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5FB9847-2F7D-4CD8-8186-F2354BDDC96F}" xr6:coauthVersionLast="37" xr6:coauthVersionMax="37" xr10:uidLastSave="{00000000-0000-0000-0000-000000000000}"/>
  <bookViews>
    <workbookView xWindow="0" yWindow="0" windowWidth="22260" windowHeight="12645" firstSheet="9" activeTab="13" xr2:uid="{00000000-000D-0000-FFFF-FFFF00000000}"/>
  </bookViews>
  <sheets>
    <sheet name="สรุป" sheetId="1" r:id="rId1"/>
    <sheet name="ณฐพงศ" sheetId="2" r:id="rId2"/>
    <sheet name="รถบ้านบุญมาก" sheetId="3" r:id="rId3"/>
    <sheet name="นวทอง" sheetId="5" r:id="rId4"/>
    <sheet name="นวพร 1999" sheetId="7" r:id="rId5"/>
    <sheet name="โชคเจริญ" sheetId="8" r:id="rId6"/>
    <sheet name="นานา" sheetId="9" r:id="rId7"/>
    <sheet name="ทวีทรัพย์ แอลพีจี" sheetId="10" r:id="rId8"/>
    <sheet name="ชุมพลเคหะภัณฑ์" sheetId="11" r:id="rId9"/>
    <sheet name="เอ็มทีทวีทรัพย์" sheetId="12" r:id="rId10"/>
    <sheet name="บ้านโพนมอเตอร์" sheetId="13" r:id="rId11"/>
    <sheet name="แอดไวซ์" sheetId="14" r:id="rId12"/>
    <sheet name="กาฬสินธุ์จักรยานแก๊ส" sheetId="15" r:id="rId13"/>
    <sheet name="โรงน้ำแข็งไทยวิบูลย์" sheetId="16" r:id="rId14"/>
  </sheets>
  <definedNames>
    <definedName name="_xlnm.Print_Area" localSheetId="12">กาฬสินธุ์จักรยานแก๊ส!$A$1:$G$17</definedName>
    <definedName name="_xlnm.Print_Area" localSheetId="1">ณฐพงศ!$A$1:$G$17</definedName>
    <definedName name="_xlnm.Print_Area" localSheetId="0">สรุป!$A$1:$B$22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6" l="1"/>
  <c r="D17" i="16"/>
  <c r="C17" i="16"/>
  <c r="B17" i="16"/>
  <c r="F15" i="16"/>
  <c r="F14" i="16"/>
  <c r="F13" i="16"/>
  <c r="F11" i="16"/>
  <c r="F9" i="16"/>
  <c r="F7" i="16"/>
  <c r="F5" i="16"/>
  <c r="E17" i="15"/>
  <c r="D17" i="15"/>
  <c r="C17" i="15"/>
  <c r="B17" i="15"/>
  <c r="F15" i="15"/>
  <c r="F14" i="15"/>
  <c r="F13" i="15"/>
  <c r="F11" i="15"/>
  <c r="F9" i="15"/>
  <c r="F7" i="15"/>
  <c r="F5" i="15"/>
  <c r="F17" i="16" l="1"/>
  <c r="F17" i="15"/>
  <c r="E17" i="14"/>
  <c r="D17" i="14"/>
  <c r="C17" i="14"/>
  <c r="B17" i="14"/>
  <c r="F15" i="14"/>
  <c r="F14" i="14"/>
  <c r="F13" i="14"/>
  <c r="F11" i="14"/>
  <c r="F9" i="14"/>
  <c r="F7" i="14"/>
  <c r="F5" i="14"/>
  <c r="F17" i="14" l="1"/>
  <c r="E17" i="13"/>
  <c r="F17" i="13" s="1"/>
  <c r="D17" i="13"/>
  <c r="C17" i="13"/>
  <c r="B17" i="13"/>
  <c r="F15" i="13"/>
  <c r="F14" i="13"/>
  <c r="F13" i="13"/>
  <c r="F11" i="13"/>
  <c r="F9" i="13"/>
  <c r="F7" i="13"/>
  <c r="F5" i="13"/>
  <c r="E17" i="12" l="1"/>
  <c r="D17" i="12"/>
  <c r="C17" i="12"/>
  <c r="B17" i="12"/>
  <c r="F15" i="12"/>
  <c r="F14" i="12"/>
  <c r="F13" i="12"/>
  <c r="F11" i="12"/>
  <c r="F9" i="12"/>
  <c r="F7" i="12"/>
  <c r="F5" i="12"/>
  <c r="E17" i="11"/>
  <c r="D17" i="11"/>
  <c r="C17" i="11"/>
  <c r="B17" i="11"/>
  <c r="F15" i="11"/>
  <c r="F14" i="11"/>
  <c r="F13" i="11"/>
  <c r="F11" i="11"/>
  <c r="F9" i="11"/>
  <c r="F7" i="11"/>
  <c r="F5" i="11"/>
  <c r="F17" i="12" l="1"/>
  <c r="F17" i="11"/>
  <c r="F23" i="10"/>
  <c r="D23" i="10"/>
  <c r="E23" i="10"/>
  <c r="F6" i="10"/>
  <c r="F8" i="10"/>
  <c r="F9" i="10"/>
  <c r="F11" i="10"/>
  <c r="F12" i="10"/>
  <c r="F14" i="10"/>
  <c r="F15" i="10"/>
  <c r="F17" i="10"/>
  <c r="F18" i="10"/>
  <c r="F20" i="10"/>
  <c r="F21" i="10"/>
  <c r="C23" i="10"/>
  <c r="B23" i="10"/>
  <c r="F5" i="10"/>
  <c r="E17" i="9" l="1"/>
  <c r="F17" i="9" s="1"/>
  <c r="D17" i="9"/>
  <c r="C17" i="9"/>
  <c r="B17" i="9"/>
  <c r="F15" i="9"/>
  <c r="F14" i="9"/>
  <c r="F13" i="9"/>
  <c r="F11" i="9"/>
  <c r="F9" i="9"/>
  <c r="F7" i="9"/>
  <c r="F5" i="9"/>
  <c r="E17" i="8"/>
  <c r="D17" i="8"/>
  <c r="C17" i="8"/>
  <c r="B17" i="8"/>
  <c r="F15" i="8"/>
  <c r="F14" i="8"/>
  <c r="F13" i="8"/>
  <c r="F11" i="8"/>
  <c r="F9" i="8"/>
  <c r="F7" i="8"/>
  <c r="F5" i="8"/>
  <c r="F17" i="8" l="1"/>
  <c r="H7" i="7"/>
  <c r="G17" i="7"/>
  <c r="F17" i="7"/>
  <c r="C17" i="7"/>
  <c r="B17" i="7"/>
  <c r="D15" i="7"/>
  <c r="H15" i="7" s="1"/>
  <c r="H14" i="7"/>
  <c r="D13" i="7"/>
  <c r="E13" i="7" s="1"/>
  <c r="H13" i="7" s="1"/>
  <c r="D11" i="7"/>
  <c r="E11" i="7" s="1"/>
  <c r="H11" i="7" s="1"/>
  <c r="D9" i="7"/>
  <c r="E9" i="7" s="1"/>
  <c r="H9" i="7" s="1"/>
  <c r="D7" i="7"/>
  <c r="E7" i="7" s="1"/>
  <c r="D5" i="7"/>
  <c r="C17" i="5"/>
  <c r="D17" i="5"/>
  <c r="E7" i="5"/>
  <c r="E9" i="5"/>
  <c r="H9" i="5" s="1"/>
  <c r="D7" i="5"/>
  <c r="D9" i="5"/>
  <c r="D11" i="5"/>
  <c r="E11" i="5" s="1"/>
  <c r="H11" i="5" s="1"/>
  <c r="D13" i="5"/>
  <c r="E13" i="5" s="1"/>
  <c r="H13" i="5" s="1"/>
  <c r="D15" i="5"/>
  <c r="E15" i="5" s="1"/>
  <c r="H15" i="5" s="1"/>
  <c r="H5" i="5"/>
  <c r="E5" i="5"/>
  <c r="D5" i="5"/>
  <c r="G17" i="5"/>
  <c r="F17" i="5"/>
  <c r="B17" i="5"/>
  <c r="H14" i="5"/>
  <c r="H7" i="5"/>
  <c r="B17" i="3"/>
  <c r="F14" i="3"/>
  <c r="F8" i="3"/>
  <c r="E17" i="3"/>
  <c r="D17" i="3"/>
  <c r="C17" i="3"/>
  <c r="F15" i="3"/>
  <c r="F13" i="3"/>
  <c r="F11" i="3"/>
  <c r="F9" i="3"/>
  <c r="F7" i="3"/>
  <c r="F5" i="3"/>
  <c r="H5" i="7" l="1"/>
  <c r="D17" i="7"/>
  <c r="E17" i="7"/>
  <c r="H17" i="7" s="1"/>
  <c r="E17" i="5"/>
  <c r="H17" i="5" s="1"/>
  <c r="F17" i="3"/>
  <c r="F17" i="2"/>
  <c r="C17" i="2"/>
  <c r="D17" i="2"/>
  <c r="E17" i="2"/>
  <c r="B17" i="2"/>
  <c r="F7" i="2"/>
  <c r="F9" i="2"/>
  <c r="F11" i="2"/>
  <c r="F13" i="2"/>
  <c r="F15" i="2"/>
  <c r="F5" i="2"/>
</calcChain>
</file>

<file path=xl/sharedStrings.xml><?xml version="1.0" encoding="utf-8"?>
<sst xmlns="http://schemas.openxmlformats.org/spreadsheetml/2006/main" count="252" uniqueCount="54">
  <si>
    <t>รายชื่อลูกค้า</t>
  </si>
  <si>
    <t>ร้านกาฬสินธุ์จักรยานแก๊ส</t>
  </si>
  <si>
    <t>หจก.โชคเจริญไพศาล</t>
  </si>
  <si>
    <t>บจก.ทวีทรัพย์ แอล พี จี</t>
  </si>
  <si>
    <t>บจก.เอ็มทีทวีทรัพย์</t>
  </si>
  <si>
    <t>หจก.นานายิ่งไพศาล</t>
  </si>
  <si>
    <t>บจก.นวพร 1999</t>
  </si>
  <si>
    <t>บจก.นวทอง</t>
  </si>
  <si>
    <t>หจก.ห้างทองศรีฟ้า</t>
  </si>
  <si>
    <t>หจก.ห้างทองลิ้มเคียนฮวด</t>
  </si>
  <si>
    <t>หจก.รถบ้านบุญมาก</t>
  </si>
  <si>
    <t>หสม.โรงน้ำแข็งไทยวิบูลย์</t>
  </si>
  <si>
    <t>บจก.โรงสีไฟวิบูลย์ผล</t>
  </si>
  <si>
    <t>บจก.โรงสีข้าววิบูลย์กิจ</t>
  </si>
  <si>
    <t>บจก.แอดไวซ์สมเด็จ</t>
  </si>
  <si>
    <t>หจก.ชุมพรเคหะภัณฑ์</t>
  </si>
  <si>
    <t>บจก.ณัฐพงศ์ เอ็นจิเนียริ่ง</t>
  </si>
  <si>
    <t>หจก.บ้านโพนมอเตอร์</t>
  </si>
  <si>
    <t>ปิติ  ณ ป้อมเพชร</t>
  </si>
  <si>
    <t>เดือน</t>
  </si>
  <si>
    <t>ขาย</t>
  </si>
  <si>
    <t>ภาษีขาย</t>
  </si>
  <si>
    <t>ซื้อ</t>
  </si>
  <si>
    <t>ภาษีซื้อ</t>
  </si>
  <si>
    <t>ชำระ</t>
  </si>
  <si>
    <t>หมายเหตุ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</si>
  <si>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</si>
  <si>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</si>
  <si>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</si>
  <si>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</si>
  <si>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</si>
  <si>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</si>
  <si>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รวม</t>
  </si>
  <si>
    <t>สรุปสำเนาแบบ</t>
  </si>
  <si>
    <t>บริษัท ณฐพงศ เอ็นจิเนียริ่ง จำกัด</t>
  </si>
  <si>
    <t>มกราคม - มิถุนายน 2561</t>
  </si>
  <si>
    <t>ห้างหุ้นส่วนจำกัด รถบ้านบุญมาก</t>
  </si>
  <si>
    <t>เพิ่มเติม 1</t>
  </si>
  <si>
    <t>บจก.มานะมานี</t>
  </si>
  <si>
    <t>บจก.พีเอ็นพี</t>
  </si>
  <si>
    <t>บริษัท นวทอง จำกัด</t>
  </si>
  <si>
    <t>ยกเว้น</t>
  </si>
  <si>
    <t>ขายสุทธิ</t>
  </si>
  <si>
    <t>บริษัท นวพร 1999 จำกัด</t>
  </si>
  <si>
    <t>ห้างหุ้นส่วนจำกัด โชคเจริญไพศาล</t>
  </si>
  <si>
    <t>ห้างหุ้นส่วนจำกัด นานายิ่งไพศาล</t>
  </si>
  <si>
    <t>หจก.ชัยสุนทรเดินรถ</t>
  </si>
  <si>
    <t>บริษัท ทวีทรัพย์ แอล พี จี จำกัด</t>
  </si>
  <si>
    <t>ห้างหุ้นส่วนจำกัด ชุมพลเคหะภัณฑ์</t>
  </si>
  <si>
    <t>ภธ.40</t>
  </si>
  <si>
    <t>DONE</t>
  </si>
  <si>
    <t>บริษัท เอ็ม.ที.ทวีทรัพย์ จำกัด</t>
  </si>
  <si>
    <t>ห้างหุ้นส่วนจำกัด บ้านโพนมอเตอร์</t>
  </si>
  <si>
    <t>บริษัท แอดไวซ์สมเด็จ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</si>
</sst>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6"/>
      <color theme="1"/>
      <name val="Cordia New"/>
      <family val="2"/>
    </font>
    <font>
      <b/>
      <sz val="18"/>
      <color theme="1"/>
      <name val="Cordia New"/>
      <family val="2"/>
    </font>
    <font>
      <sz val="18"/>
      <color theme="1"/>
      <name val="Cordia New"/>
      <family val="2"/>
    </font>
    <font>
      <sz val="11"/>
      <color theme="1"/>
      <name val="Tahoma"/>
      <family val="2"/>
      <scheme val="minor"/>
    </font>
    <font>
      <b/>
      <sz val="16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13" workbookViewId="0">
      <selection activeCell="E17" sqref="E17"/>
    </sheetView>
  </sheetViews>
  <sheetFormatPr defaultRowHeight="24" x14ac:dyDescent="0.2"/>
  <cols>
    <col min="1" max="1" width="9" style="1"/>
    <col min="2" max="2" width="60.875" style="1" customWidth="1"/>
    <col min="3" max="16384" width="9" style="1"/>
  </cols>
  <sheetData>
    <row r="1" spans="1:3" ht="26.25" x14ac:dyDescent="0.2">
      <c r="A1" s="20" t="s">
        <v>18</v>
      </c>
      <c r="B1" s="20"/>
      <c r="C1" s="3"/>
    </row>
    <row r="2" spans="1:3" ht="27.75" x14ac:dyDescent="0.2">
      <c r="A2" s="4"/>
      <c r="B2" s="5" t="s">
        <v>0</v>
      </c>
      <c r="C2" s="2" t="s">
        <v>49</v>
      </c>
    </row>
    <row r="3" spans="1:3" x14ac:dyDescent="0.2">
      <c r="A3" s="6">
        <v>1</v>
      </c>
      <c r="B3" s="6" t="s">
        <v>1</v>
      </c>
    </row>
    <row r="4" spans="1:3" x14ac:dyDescent="0.2">
      <c r="A4" s="13">
        <v>2</v>
      </c>
      <c r="B4" s="13" t="s">
        <v>2</v>
      </c>
    </row>
    <row r="5" spans="1:3" x14ac:dyDescent="0.2">
      <c r="A5" s="13">
        <v>3</v>
      </c>
      <c r="B5" s="13" t="s">
        <v>3</v>
      </c>
    </row>
    <row r="6" spans="1:3" x14ac:dyDescent="0.2">
      <c r="A6" s="13">
        <v>4</v>
      </c>
      <c r="B6" s="13" t="s">
        <v>4</v>
      </c>
    </row>
    <row r="7" spans="1:3" x14ac:dyDescent="0.2">
      <c r="A7" s="13">
        <v>5</v>
      </c>
      <c r="B7" s="13" t="s">
        <v>5</v>
      </c>
    </row>
    <row r="8" spans="1:3" x14ac:dyDescent="0.2">
      <c r="A8" s="13">
        <v>6</v>
      </c>
      <c r="B8" s="13" t="s">
        <v>6</v>
      </c>
    </row>
    <row r="9" spans="1:3" x14ac:dyDescent="0.2">
      <c r="A9" s="13">
        <v>7</v>
      </c>
      <c r="B9" s="13" t="s">
        <v>7</v>
      </c>
      <c r="C9" s="1" t="s">
        <v>50</v>
      </c>
    </row>
    <row r="10" spans="1:3" x14ac:dyDescent="0.2">
      <c r="A10" s="13">
        <v>8</v>
      </c>
      <c r="B10" s="13" t="s">
        <v>8</v>
      </c>
    </row>
    <row r="11" spans="1:3" x14ac:dyDescent="0.2">
      <c r="A11" s="13">
        <v>9</v>
      </c>
      <c r="B11" s="13" t="s">
        <v>9</v>
      </c>
    </row>
    <row r="12" spans="1:3" x14ac:dyDescent="0.2">
      <c r="A12" s="13">
        <v>10</v>
      </c>
      <c r="B12" s="13" t="s">
        <v>10</v>
      </c>
    </row>
    <row r="13" spans="1:3" x14ac:dyDescent="0.2">
      <c r="A13" s="6">
        <v>11</v>
      </c>
      <c r="B13" s="6" t="s">
        <v>11</v>
      </c>
    </row>
    <row r="14" spans="1:3" x14ac:dyDescent="0.2">
      <c r="A14" s="13">
        <v>12</v>
      </c>
      <c r="B14" s="13" t="s">
        <v>12</v>
      </c>
    </row>
    <row r="15" spans="1:3" x14ac:dyDescent="0.2">
      <c r="A15" s="13">
        <v>13</v>
      </c>
      <c r="B15" s="13" t="s">
        <v>13</v>
      </c>
    </row>
    <row r="16" spans="1:3" x14ac:dyDescent="0.2">
      <c r="A16" s="6">
        <v>14</v>
      </c>
      <c r="B16" s="6" t="s">
        <v>14</v>
      </c>
    </row>
    <row r="17" spans="1:3" x14ac:dyDescent="0.2">
      <c r="A17" s="13">
        <v>15</v>
      </c>
      <c r="B17" s="13" t="s">
        <v>46</v>
      </c>
    </row>
    <row r="18" spans="1:3" x14ac:dyDescent="0.2">
      <c r="A18" s="13">
        <v>16</v>
      </c>
      <c r="B18" s="13" t="s">
        <v>15</v>
      </c>
      <c r="C18" s="1" t="s">
        <v>50</v>
      </c>
    </row>
    <row r="19" spans="1:3" x14ac:dyDescent="0.2">
      <c r="A19" s="13">
        <v>17</v>
      </c>
      <c r="B19" s="13" t="s">
        <v>16</v>
      </c>
      <c r="C19" s="1" t="s">
        <v>50</v>
      </c>
    </row>
    <row r="20" spans="1:3" x14ac:dyDescent="0.2">
      <c r="A20" s="13">
        <v>18</v>
      </c>
      <c r="B20" s="13" t="s">
        <v>17</v>
      </c>
    </row>
    <row r="21" spans="1:3" x14ac:dyDescent="0.2">
      <c r="A21" s="13">
        <v>19</v>
      </c>
      <c r="B21" s="13" t="s">
        <v>38</v>
      </c>
    </row>
    <row r="22" spans="1:3" x14ac:dyDescent="0.2">
      <c r="A22" s="6">
        <v>20</v>
      </c>
      <c r="B22" s="6" t="s">
        <v>39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350F-10FD-4E8A-8380-772189AC01F9}">
  <dimension ref="A1:G17"/>
  <sheetViews>
    <sheetView topLeftCell="A10" workbookViewId="0">
      <selection activeCell="G17" sqref="G17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51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16" t="s">
        <v>19</v>
      </c>
      <c r="B4" s="16" t="s">
        <v>20</v>
      </c>
      <c r="C4" s="16" t="s">
        <v>21</v>
      </c>
      <c r="D4" s="16" t="s">
        <v>22</v>
      </c>
      <c r="E4" s="16" t="s">
        <v>23</v>
      </c>
      <c r="F4" s="16" t="s">
        <v>24</v>
      </c>
      <c r="G4" s="16" t="s">
        <v>25</v>
      </c>
    </row>
    <row r="5" spans="1:7" x14ac:dyDescent="0.2">
      <c r="A5" s="16" t="s">
        <v>26</v>
      </c>
      <c r="B5" s="11">
        <v>1899952.26</v>
      </c>
      <c r="C5" s="11">
        <v>132996.66</v>
      </c>
      <c r="D5" s="11">
        <v>1720338.21</v>
      </c>
      <c r="E5" s="11">
        <v>120423.67</v>
      </c>
      <c r="F5" s="11">
        <f>C5-E5</f>
        <v>12572.990000000005</v>
      </c>
      <c r="G5" s="4"/>
    </row>
    <row r="6" spans="1:7" x14ac:dyDescent="0.2">
      <c r="A6" s="16"/>
      <c r="B6" s="11"/>
      <c r="C6" s="11"/>
      <c r="D6" s="11"/>
      <c r="E6" s="11"/>
      <c r="F6" s="11"/>
      <c r="G6" s="4"/>
    </row>
    <row r="7" spans="1:7" x14ac:dyDescent="0.2">
      <c r="A7" s="16" t="s">
        <v>27</v>
      </c>
      <c r="B7" s="11">
        <v>2225301</v>
      </c>
      <c r="C7" s="11">
        <v>155771.07</v>
      </c>
      <c r="D7" s="11">
        <v>2129875.2799999998</v>
      </c>
      <c r="E7" s="11">
        <v>149091.26999999999</v>
      </c>
      <c r="F7" s="11">
        <f t="shared" ref="F7:F15" si="0">C7-E7</f>
        <v>6679.8000000000175</v>
      </c>
      <c r="G7" s="4"/>
    </row>
    <row r="8" spans="1:7" x14ac:dyDescent="0.2">
      <c r="A8" s="16"/>
      <c r="B8" s="11"/>
      <c r="C8" s="11"/>
      <c r="D8" s="11"/>
      <c r="E8" s="11"/>
      <c r="F8" s="11"/>
      <c r="G8" s="4"/>
    </row>
    <row r="9" spans="1:7" x14ac:dyDescent="0.2">
      <c r="A9" s="16" t="s">
        <v>28</v>
      </c>
      <c r="B9" s="11">
        <v>2100826.14</v>
      </c>
      <c r="C9" s="11">
        <v>147057.82999999999</v>
      </c>
      <c r="D9" s="11">
        <v>1875980.14</v>
      </c>
      <c r="E9" s="11">
        <v>131318.60999999999</v>
      </c>
      <c r="F9" s="11">
        <f t="shared" si="0"/>
        <v>15739.220000000001</v>
      </c>
      <c r="G9" s="4"/>
    </row>
    <row r="10" spans="1:7" x14ac:dyDescent="0.2">
      <c r="A10" s="16"/>
      <c r="B10" s="11"/>
      <c r="C10" s="11"/>
      <c r="D10" s="11"/>
      <c r="E10" s="11"/>
      <c r="F10" s="11"/>
      <c r="G10" s="4"/>
    </row>
    <row r="11" spans="1:7" x14ac:dyDescent="0.2">
      <c r="A11" s="16" t="s">
        <v>29</v>
      </c>
      <c r="B11" s="11">
        <v>2390995.84</v>
      </c>
      <c r="C11" s="11">
        <v>167369.71</v>
      </c>
      <c r="D11" s="11">
        <v>2160395.36</v>
      </c>
      <c r="E11" s="11">
        <v>151227.68</v>
      </c>
      <c r="F11" s="11">
        <f t="shared" si="0"/>
        <v>16142.029999999999</v>
      </c>
      <c r="G11" s="4"/>
    </row>
    <row r="12" spans="1:7" x14ac:dyDescent="0.2">
      <c r="A12" s="16"/>
      <c r="B12" s="11"/>
      <c r="C12" s="11"/>
      <c r="D12" s="11"/>
      <c r="E12" s="11"/>
      <c r="F12" s="11"/>
      <c r="G12" s="4"/>
    </row>
    <row r="13" spans="1:7" x14ac:dyDescent="0.2">
      <c r="A13" s="16" t="s">
        <v>30</v>
      </c>
      <c r="B13" s="11">
        <v>1913475.76</v>
      </c>
      <c r="C13" s="11">
        <v>133943.29999999999</v>
      </c>
      <c r="D13" s="11">
        <v>1789146.62</v>
      </c>
      <c r="E13" s="11">
        <v>125240.26</v>
      </c>
      <c r="F13" s="11">
        <f t="shared" si="0"/>
        <v>8703.0399999999936</v>
      </c>
      <c r="G13" s="4"/>
    </row>
    <row r="14" spans="1:7" x14ac:dyDescent="0.2">
      <c r="A14" s="16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16" t="s">
        <v>31</v>
      </c>
      <c r="B15" s="11">
        <v>1870331.82</v>
      </c>
      <c r="C15" s="11">
        <v>130923.23</v>
      </c>
      <c r="D15" s="11">
        <v>1713490.59</v>
      </c>
      <c r="E15" s="11">
        <v>119944.34</v>
      </c>
      <c r="F15" s="11">
        <f t="shared" si="0"/>
        <v>10978.89</v>
      </c>
      <c r="G15" s="4"/>
    </row>
    <row r="16" spans="1:7" x14ac:dyDescent="0.2">
      <c r="A16" s="16"/>
      <c r="B16" s="11"/>
      <c r="C16" s="11"/>
      <c r="D16" s="11"/>
      <c r="E16" s="11"/>
      <c r="F16" s="11"/>
      <c r="G16" s="4"/>
    </row>
    <row r="17" spans="1:7" x14ac:dyDescent="0.2">
      <c r="A17" s="16" t="s">
        <v>32</v>
      </c>
      <c r="B17" s="11">
        <f>SUM(B5:B16)</f>
        <v>12400882.82</v>
      </c>
      <c r="C17" s="11">
        <f t="shared" ref="C17:D17" si="1">SUM(C5:C16)</f>
        <v>868061.79999999981</v>
      </c>
      <c r="D17" s="11">
        <f t="shared" si="1"/>
        <v>11389226.199999999</v>
      </c>
      <c r="E17" s="11">
        <f>SUM(E5:E16)</f>
        <v>797245.83</v>
      </c>
      <c r="F17" s="11">
        <f>C17-E17</f>
        <v>70815.969999999856</v>
      </c>
      <c r="G17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366-1D27-466E-98EF-BDB918A246A8}">
  <dimension ref="A1:G17"/>
  <sheetViews>
    <sheetView topLeftCell="A4" workbookViewId="0">
      <selection activeCell="A3" sqref="A3:G3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52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17" t="s">
        <v>19</v>
      </c>
      <c r="B4" s="17" t="s">
        <v>20</v>
      </c>
      <c r="C4" s="17" t="s">
        <v>21</v>
      </c>
      <c r="D4" s="17" t="s">
        <v>22</v>
      </c>
      <c r="E4" s="17" t="s">
        <v>23</v>
      </c>
      <c r="F4" s="17" t="s">
        <v>24</v>
      </c>
      <c r="G4" s="17" t="s">
        <v>25</v>
      </c>
    </row>
    <row r="5" spans="1:7" x14ac:dyDescent="0.2">
      <c r="A5" s="17" t="s">
        <v>26</v>
      </c>
      <c r="B5" s="11">
        <v>0</v>
      </c>
      <c r="C5" s="11">
        <v>0</v>
      </c>
      <c r="D5" s="11">
        <v>0</v>
      </c>
      <c r="E5" s="11">
        <v>0</v>
      </c>
      <c r="F5" s="11">
        <f>C5-E5</f>
        <v>0</v>
      </c>
      <c r="G5" s="4"/>
    </row>
    <row r="6" spans="1:7" x14ac:dyDescent="0.2">
      <c r="A6" s="17"/>
      <c r="B6" s="11"/>
      <c r="C6" s="11"/>
      <c r="D6" s="11"/>
      <c r="E6" s="11"/>
      <c r="F6" s="11"/>
      <c r="G6" s="4"/>
    </row>
    <row r="7" spans="1:7" x14ac:dyDescent="0.2">
      <c r="A7" s="17" t="s">
        <v>27</v>
      </c>
      <c r="B7" s="11">
        <v>0</v>
      </c>
      <c r="C7" s="11">
        <v>0</v>
      </c>
      <c r="D7" s="11">
        <v>0</v>
      </c>
      <c r="E7" s="11">
        <v>0</v>
      </c>
      <c r="F7" s="11">
        <f t="shared" ref="F7:F15" si="0">C7-E7</f>
        <v>0</v>
      </c>
      <c r="G7" s="4"/>
    </row>
    <row r="8" spans="1:7" x14ac:dyDescent="0.2">
      <c r="A8" s="17"/>
      <c r="B8" s="11"/>
      <c r="C8" s="11"/>
      <c r="D8" s="11"/>
      <c r="E8" s="11"/>
      <c r="F8" s="11"/>
      <c r="G8" s="4"/>
    </row>
    <row r="9" spans="1:7" x14ac:dyDescent="0.2">
      <c r="A9" s="17" t="s">
        <v>28</v>
      </c>
      <c r="B9" s="11">
        <v>0</v>
      </c>
      <c r="C9" s="11">
        <v>0</v>
      </c>
      <c r="D9" s="11">
        <v>0</v>
      </c>
      <c r="E9" s="11">
        <v>0</v>
      </c>
      <c r="F9" s="11">
        <f t="shared" si="0"/>
        <v>0</v>
      </c>
      <c r="G9" s="4"/>
    </row>
    <row r="10" spans="1:7" x14ac:dyDescent="0.2">
      <c r="A10" s="17"/>
      <c r="B10" s="11"/>
      <c r="C10" s="11"/>
      <c r="D10" s="11"/>
      <c r="E10" s="11"/>
      <c r="F10" s="11"/>
      <c r="G10" s="4"/>
    </row>
    <row r="11" spans="1:7" x14ac:dyDescent="0.2">
      <c r="A11" s="17" t="s">
        <v>29</v>
      </c>
      <c r="B11" s="11">
        <v>0</v>
      </c>
      <c r="C11" s="11">
        <v>0</v>
      </c>
      <c r="D11" s="11">
        <v>0</v>
      </c>
      <c r="E11" s="11">
        <v>0</v>
      </c>
      <c r="F11" s="11">
        <f t="shared" si="0"/>
        <v>0</v>
      </c>
      <c r="G11" s="4"/>
    </row>
    <row r="12" spans="1:7" x14ac:dyDescent="0.2">
      <c r="A12" s="17"/>
      <c r="B12" s="11"/>
      <c r="C12" s="11"/>
      <c r="D12" s="11"/>
      <c r="E12" s="11"/>
      <c r="F12" s="11"/>
      <c r="G12" s="4"/>
    </row>
    <row r="13" spans="1:7" x14ac:dyDescent="0.2">
      <c r="A13" s="17" t="s">
        <v>30</v>
      </c>
      <c r="B13" s="11">
        <v>0</v>
      </c>
      <c r="C13" s="11">
        <v>0</v>
      </c>
      <c r="D13" s="11">
        <v>0</v>
      </c>
      <c r="E13" s="11">
        <v>0</v>
      </c>
      <c r="F13" s="11">
        <f t="shared" si="0"/>
        <v>0</v>
      </c>
      <c r="G13" s="4"/>
    </row>
    <row r="14" spans="1:7" x14ac:dyDescent="0.2">
      <c r="A14" s="17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17" t="s">
        <v>31</v>
      </c>
      <c r="B15" s="11">
        <v>0</v>
      </c>
      <c r="C15" s="11">
        <v>0</v>
      </c>
      <c r="D15" s="11">
        <v>0</v>
      </c>
      <c r="E15" s="11">
        <v>0</v>
      </c>
      <c r="F15" s="11">
        <f t="shared" si="0"/>
        <v>0</v>
      </c>
      <c r="G15" s="4"/>
    </row>
    <row r="16" spans="1:7" x14ac:dyDescent="0.2">
      <c r="A16" s="17"/>
      <c r="B16" s="11"/>
      <c r="C16" s="11"/>
      <c r="D16" s="11"/>
      <c r="E16" s="11"/>
      <c r="F16" s="11"/>
      <c r="G16" s="4"/>
    </row>
    <row r="17" spans="1:7" x14ac:dyDescent="0.2">
      <c r="A17" s="17" t="s">
        <v>32</v>
      </c>
      <c r="B17" s="11">
        <f>SUM(B5:B16)</f>
        <v>0</v>
      </c>
      <c r="C17" s="11">
        <f t="shared" ref="C17:D17" si="1">SUM(C5:C16)</f>
        <v>0</v>
      </c>
      <c r="D17" s="11">
        <f t="shared" si="1"/>
        <v>0</v>
      </c>
      <c r="E17" s="11">
        <f>SUM(E5:E16)</f>
        <v>0</v>
      </c>
      <c r="F17" s="11">
        <f>C17-E17</f>
        <v>0</v>
      </c>
      <c r="G17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C3D7-6394-4BEC-9EDB-106F3DD2F7DE}">
  <dimension ref="A1:G17"/>
  <sheetViews>
    <sheetView workbookViewId="0">
      <selection sqref="A1:XFD1048576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53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18" t="s">
        <v>19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  <c r="G4" s="18" t="s">
        <v>25</v>
      </c>
    </row>
    <row r="5" spans="1:7" x14ac:dyDescent="0.2">
      <c r="A5" s="18" t="s">
        <v>26</v>
      </c>
      <c r="B5" s="11">
        <v>2496308.41</v>
      </c>
      <c r="C5" s="11">
        <v>174741.59</v>
      </c>
      <c r="D5" s="11">
        <v>2389259.27</v>
      </c>
      <c r="E5" s="11">
        <v>167248.15</v>
      </c>
      <c r="F5" s="11">
        <f>C5-E5</f>
        <v>7493.4400000000023</v>
      </c>
      <c r="G5" s="4"/>
    </row>
    <row r="6" spans="1:7" x14ac:dyDescent="0.2">
      <c r="A6" s="18"/>
      <c r="B6" s="11"/>
      <c r="C6" s="11"/>
      <c r="D6" s="11"/>
      <c r="E6" s="11"/>
      <c r="F6" s="11"/>
      <c r="G6" s="4"/>
    </row>
    <row r="7" spans="1:7" x14ac:dyDescent="0.2">
      <c r="A7" s="18" t="s">
        <v>27</v>
      </c>
      <c r="B7" s="11">
        <v>1495528.97</v>
      </c>
      <c r="C7" s="11">
        <v>104687.03</v>
      </c>
      <c r="D7" s="11">
        <v>1378853.07</v>
      </c>
      <c r="E7" s="11">
        <v>96519.71</v>
      </c>
      <c r="F7" s="11">
        <f t="shared" ref="F7:F15" si="0">C7-E7</f>
        <v>8167.3199999999924</v>
      </c>
      <c r="G7" s="4"/>
    </row>
    <row r="8" spans="1:7" x14ac:dyDescent="0.2">
      <c r="A8" s="18"/>
      <c r="B8" s="11"/>
      <c r="C8" s="11"/>
      <c r="D8" s="11"/>
      <c r="E8" s="11"/>
      <c r="F8" s="11"/>
      <c r="G8" s="4"/>
    </row>
    <row r="9" spans="1:7" x14ac:dyDescent="0.2">
      <c r="A9" s="18" t="s">
        <v>28</v>
      </c>
      <c r="B9" s="11">
        <v>1242984.1100000001</v>
      </c>
      <c r="C9" s="11">
        <v>87008.89</v>
      </c>
      <c r="D9" s="11">
        <v>1147722.43</v>
      </c>
      <c r="E9" s="11">
        <v>80340.570000000007</v>
      </c>
      <c r="F9" s="11">
        <f t="shared" si="0"/>
        <v>6668.3199999999924</v>
      </c>
      <c r="G9" s="4"/>
    </row>
    <row r="10" spans="1:7" x14ac:dyDescent="0.2">
      <c r="A10" s="18"/>
      <c r="B10" s="11"/>
      <c r="C10" s="11"/>
      <c r="D10" s="11"/>
      <c r="E10" s="11"/>
      <c r="F10" s="11"/>
      <c r="G10" s="4"/>
    </row>
    <row r="11" spans="1:7" x14ac:dyDescent="0.2">
      <c r="A11" s="18" t="s">
        <v>29</v>
      </c>
      <c r="B11" s="11">
        <v>0</v>
      </c>
      <c r="C11" s="11">
        <v>0</v>
      </c>
      <c r="D11" s="11">
        <v>0</v>
      </c>
      <c r="E11" s="11">
        <v>0</v>
      </c>
      <c r="F11" s="11">
        <f t="shared" si="0"/>
        <v>0</v>
      </c>
      <c r="G11" s="4"/>
    </row>
    <row r="12" spans="1:7" x14ac:dyDescent="0.2">
      <c r="A12" s="18"/>
      <c r="B12" s="11"/>
      <c r="C12" s="11"/>
      <c r="D12" s="11"/>
      <c r="E12" s="11"/>
      <c r="F12" s="11"/>
      <c r="G12" s="4"/>
    </row>
    <row r="13" spans="1:7" x14ac:dyDescent="0.2">
      <c r="A13" s="18" t="s">
        <v>30</v>
      </c>
      <c r="B13" s="11">
        <v>3787329.91</v>
      </c>
      <c r="C13" s="11">
        <v>265113.09000000003</v>
      </c>
      <c r="D13" s="11">
        <v>3753148.39</v>
      </c>
      <c r="E13" s="11">
        <v>262720.39</v>
      </c>
      <c r="F13" s="11">
        <f t="shared" si="0"/>
        <v>2392.7000000000116</v>
      </c>
      <c r="G13" s="4"/>
    </row>
    <row r="14" spans="1:7" x14ac:dyDescent="0.2">
      <c r="A14" s="18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18" t="s">
        <v>31</v>
      </c>
      <c r="B15" s="11">
        <v>2214830.84</v>
      </c>
      <c r="C15" s="11">
        <v>155038.16</v>
      </c>
      <c r="D15" s="11">
        <v>2007152.8</v>
      </c>
      <c r="E15" s="11">
        <v>140500.70000000001</v>
      </c>
      <c r="F15" s="11">
        <f t="shared" si="0"/>
        <v>14537.459999999992</v>
      </c>
      <c r="G15" s="4"/>
    </row>
    <row r="16" spans="1:7" x14ac:dyDescent="0.2">
      <c r="A16" s="18"/>
      <c r="B16" s="11"/>
      <c r="C16" s="11"/>
      <c r="D16" s="11"/>
      <c r="E16" s="11"/>
      <c r="F16" s="11"/>
      <c r="G16" s="4"/>
    </row>
    <row r="17" spans="1:7" x14ac:dyDescent="0.2">
      <c r="A17" s="18" t="s">
        <v>32</v>
      </c>
      <c r="B17" s="11">
        <f>SUM(B5:B16)</f>
        <v>11236982.24</v>
      </c>
      <c r="C17" s="11">
        <f t="shared" ref="C17:D17" si="1">SUM(C5:C16)</f>
        <v>786588.76000000013</v>
      </c>
      <c r="D17" s="11">
        <f t="shared" si="1"/>
        <v>10676135.960000001</v>
      </c>
      <c r="E17" s="11">
        <f>SUM(E5:E16)</f>
        <v>747329.52</v>
      </c>
      <c r="F17" s="11">
        <f>C17-E17</f>
        <v>39259.240000000107</v>
      </c>
      <c r="G17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074E-028A-4E69-95F2-E8931A31CE3C}">
  <dimension ref="A1:G17"/>
  <sheetViews>
    <sheetView workbookViewId="0">
      <selection sqref="A1:XFD1048576"/>
    </sheetView>
  </sheetViews>
  <sheetFormatPr defaultRowHeight="14.2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ht="27.75" x14ac:dyDescent="0.2">
      <c r="A1" s="20" t="s">
        <v>33</v>
      </c>
      <c r="B1" s="20"/>
      <c r="C1" s="20"/>
      <c r="D1" s="20"/>
      <c r="E1" s="20"/>
      <c r="F1" s="20"/>
      <c r="G1" s="20"/>
    </row>
    <row r="2" spans="1:7" ht="27.75" x14ac:dyDescent="0.2">
      <c r="A2" s="20" t="s">
        <v>1</v>
      </c>
      <c r="B2" s="20"/>
      <c r="C2" s="20"/>
      <c r="D2" s="20"/>
      <c r="E2" s="20"/>
      <c r="F2" s="20"/>
      <c r="G2" s="20"/>
    </row>
    <row r="3" spans="1:7" ht="27.75" x14ac:dyDescent="0.2">
      <c r="A3" s="20" t="s">
        <v>35</v>
      </c>
      <c r="B3" s="20"/>
      <c r="C3" s="20"/>
      <c r="D3" s="20"/>
      <c r="E3" s="20"/>
      <c r="F3" s="20"/>
      <c r="G3" s="20"/>
    </row>
    <row r="4" spans="1:7" ht="27.75" x14ac:dyDescent="0.2">
      <c r="A4" s="19" t="s">
        <v>19</v>
      </c>
      <c r="B4" s="19" t="s">
        <v>20</v>
      </c>
      <c r="C4" s="19" t="s">
        <v>21</v>
      </c>
      <c r="D4" s="19" t="s">
        <v>22</v>
      </c>
      <c r="E4" s="19" t="s">
        <v>23</v>
      </c>
      <c r="F4" s="19" t="s">
        <v>24</v>
      </c>
      <c r="G4" s="19" t="s">
        <v>25</v>
      </c>
    </row>
    <row r="5" spans="1:7" ht="27.75" x14ac:dyDescent="0.2">
      <c r="A5" s="19" t="s">
        <v>26</v>
      </c>
      <c r="B5" s="11">
        <v>130041.12</v>
      </c>
      <c r="C5" s="11">
        <v>9102.8799999999992</v>
      </c>
      <c r="D5" s="11">
        <v>102171.96</v>
      </c>
      <c r="E5" s="11">
        <v>7152.04</v>
      </c>
      <c r="F5" s="11">
        <f>C5-E5</f>
        <v>1950.8399999999992</v>
      </c>
      <c r="G5" s="4"/>
    </row>
    <row r="6" spans="1:7" ht="27.75" x14ac:dyDescent="0.2">
      <c r="A6" s="19"/>
      <c r="B6" s="11"/>
      <c r="C6" s="11"/>
      <c r="D6" s="11"/>
      <c r="E6" s="11"/>
      <c r="F6" s="11"/>
      <c r="G6" s="4"/>
    </row>
    <row r="7" spans="1:7" ht="27.75" x14ac:dyDescent="0.2">
      <c r="A7" s="19" t="s">
        <v>27</v>
      </c>
      <c r="B7" s="11">
        <v>143955.14000000001</v>
      </c>
      <c r="C7" s="11">
        <v>10076.86</v>
      </c>
      <c r="D7" s="11">
        <v>112515.89</v>
      </c>
      <c r="E7" s="11">
        <v>7876.11</v>
      </c>
      <c r="F7" s="11">
        <f t="shared" ref="F7:F15" si="0">C7-E7</f>
        <v>2200.7500000000009</v>
      </c>
      <c r="G7" s="4"/>
    </row>
    <row r="8" spans="1:7" ht="27.75" x14ac:dyDescent="0.2">
      <c r="A8" s="19"/>
      <c r="B8" s="11"/>
      <c r="C8" s="11"/>
      <c r="D8" s="11"/>
      <c r="E8" s="11"/>
      <c r="F8" s="11"/>
      <c r="G8" s="4"/>
    </row>
    <row r="9" spans="1:7" ht="27.75" x14ac:dyDescent="0.2">
      <c r="A9" s="19" t="s">
        <v>28</v>
      </c>
      <c r="B9" s="11">
        <v>152919.62</v>
      </c>
      <c r="C9" s="11">
        <v>10704.37</v>
      </c>
      <c r="D9" s="11">
        <v>121835.51</v>
      </c>
      <c r="E9" s="11">
        <v>8528.49</v>
      </c>
      <c r="F9" s="11">
        <f t="shared" si="0"/>
        <v>2175.880000000001</v>
      </c>
      <c r="G9" s="4"/>
    </row>
    <row r="10" spans="1:7" ht="27.75" x14ac:dyDescent="0.2">
      <c r="A10" s="19"/>
      <c r="B10" s="11"/>
      <c r="C10" s="11"/>
      <c r="D10" s="11"/>
      <c r="E10" s="11"/>
      <c r="F10" s="11"/>
      <c r="G10" s="4"/>
    </row>
    <row r="11" spans="1:7" ht="27.75" x14ac:dyDescent="0.2">
      <c r="A11" s="19" t="s">
        <v>29</v>
      </c>
      <c r="B11" s="11">
        <v>155906.54</v>
      </c>
      <c r="C11" s="11">
        <v>10913.46</v>
      </c>
      <c r="D11" s="11">
        <v>124598.13</v>
      </c>
      <c r="E11" s="11">
        <v>8721.8700000000008</v>
      </c>
      <c r="F11" s="11">
        <f t="shared" si="0"/>
        <v>2191.5899999999983</v>
      </c>
      <c r="G11" s="4"/>
    </row>
    <row r="12" spans="1:7" ht="27.75" x14ac:dyDescent="0.2">
      <c r="A12" s="19"/>
      <c r="B12" s="11"/>
      <c r="C12" s="11"/>
      <c r="D12" s="11"/>
      <c r="E12" s="11"/>
      <c r="F12" s="11"/>
      <c r="G12" s="4"/>
    </row>
    <row r="13" spans="1:7" ht="27.75" x14ac:dyDescent="0.2">
      <c r="A13" s="19" t="s">
        <v>30</v>
      </c>
      <c r="B13" s="11">
        <v>161658.88</v>
      </c>
      <c r="C13" s="11">
        <v>11316.12</v>
      </c>
      <c r="D13" s="11">
        <v>131471.96</v>
      </c>
      <c r="E13" s="11">
        <v>9203.0400000000009</v>
      </c>
      <c r="F13" s="11">
        <f t="shared" si="0"/>
        <v>2113.08</v>
      </c>
      <c r="G13" s="4"/>
    </row>
    <row r="14" spans="1:7" ht="27.75" x14ac:dyDescent="0.2">
      <c r="A14" s="19"/>
      <c r="B14" s="11"/>
      <c r="C14" s="11"/>
      <c r="D14" s="11"/>
      <c r="E14" s="11"/>
      <c r="F14" s="11">
        <f t="shared" si="0"/>
        <v>0</v>
      </c>
      <c r="G14" s="4"/>
    </row>
    <row r="15" spans="1:7" ht="27.75" x14ac:dyDescent="0.2">
      <c r="A15" s="19" t="s">
        <v>31</v>
      </c>
      <c r="B15" s="11">
        <v>129674.76</v>
      </c>
      <c r="C15" s="11">
        <v>9077.23</v>
      </c>
      <c r="D15" s="11">
        <v>100852.34</v>
      </c>
      <c r="E15" s="11">
        <v>7059.66</v>
      </c>
      <c r="F15" s="11">
        <f t="shared" si="0"/>
        <v>2017.5699999999997</v>
      </c>
      <c r="G15" s="4"/>
    </row>
    <row r="16" spans="1:7" ht="27.75" x14ac:dyDescent="0.2">
      <c r="A16" s="19"/>
      <c r="B16" s="11"/>
      <c r="C16" s="11"/>
      <c r="D16" s="11"/>
      <c r="E16" s="11"/>
      <c r="F16" s="11"/>
      <c r="G16" s="4"/>
    </row>
    <row r="17" spans="1:7" ht="27.75" x14ac:dyDescent="0.2">
      <c r="A17" s="19" t="s">
        <v>32</v>
      </c>
      <c r="B17" s="11">
        <f>SUM(B5:B16)</f>
        <v>874156.06</v>
      </c>
      <c r="C17" s="11">
        <f t="shared" ref="C17:D17" si="1">SUM(C5:C16)</f>
        <v>61190.92</v>
      </c>
      <c r="D17" s="11">
        <f t="shared" si="1"/>
        <v>693445.78999999992</v>
      </c>
      <c r="E17" s="11">
        <f>SUM(E5:E16)</f>
        <v>48541.210000000006</v>
      </c>
      <c r="F17" s="11">
        <f>C17-E17</f>
        <v>12649.709999999992</v>
      </c>
      <c r="G17" s="14"/>
    </row>
  </sheetData>
  <mergeCells count="3">
    <mergeCell ref="A1:G1"/>
    <mergeCell ref="A2:G2"/>
    <mergeCell ref="A3:G3"/>
  </mergeCells>
  <pageMargins left="0.15748031496062992" right="0.15748031496062992" top="0.39370078740157483" bottom="0.3937007874015748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C79B-8A33-4367-957B-F5367A71649A}">
  <dimension ref="A1:G17"/>
  <sheetViews>
    <sheetView tabSelected="1" workbookViewId="0">
      <selection activeCell="E17" sqref="E17"/>
    </sheetView>
  </sheetViews>
  <sheetFormatPr defaultRowHeight="14.2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ht="27.75" x14ac:dyDescent="0.2">
      <c r="A1" s="20" t="s">
        <v>33</v>
      </c>
      <c r="B1" s="20"/>
      <c r="C1" s="20"/>
      <c r="D1" s="20"/>
      <c r="E1" s="20"/>
      <c r="F1" s="20"/>
      <c r="G1" s="20"/>
    </row>
    <row r="2" spans="1:7" ht="27.75" x14ac:dyDescent="0.2">
      <c r="A2" s="20" t="s">
        <v>11</v>
      </c>
      <c r="B2" s="20"/>
      <c r="C2" s="20"/>
      <c r="D2" s="20"/>
      <c r="E2" s="20"/>
      <c r="F2" s="20"/>
      <c r="G2" s="20"/>
    </row>
    <row r="3" spans="1:7" ht="27.75" x14ac:dyDescent="0.2">
      <c r="A3" s="20" t="s">
        <v>35</v>
      </c>
      <c r="B3" s="20"/>
      <c r="C3" s="20"/>
      <c r="D3" s="20"/>
      <c r="E3" s="20"/>
      <c r="F3" s="20"/>
      <c r="G3" s="20"/>
    </row>
    <row r="4" spans="1:7" ht="27.75" x14ac:dyDescent="0.2">
      <c r="A4" s="19" t="s">
        <v>19</v>
      </c>
      <c r="B4" s="19" t="s">
        <v>20</v>
      </c>
      <c r="C4" s="19" t="s">
        <v>21</v>
      </c>
      <c r="D4" s="19" t="s">
        <v>22</v>
      </c>
      <c r="E4" s="19" t="s">
        <v>23</v>
      </c>
      <c r="F4" s="19" t="s">
        <v>24</v>
      </c>
      <c r="G4" s="19" t="s">
        <v>25</v>
      </c>
    </row>
    <row r="5" spans="1:7" ht="27.75" x14ac:dyDescent="0.2">
      <c r="A5" s="19" t="s">
        <v>26</v>
      </c>
      <c r="B5" s="11">
        <v>376897.2</v>
      </c>
      <c r="C5" s="11">
        <v>26382.799999999999</v>
      </c>
      <c r="D5" s="11">
        <v>199797.39</v>
      </c>
      <c r="E5" s="11">
        <v>13985.82</v>
      </c>
      <c r="F5" s="11">
        <f>C5-E5</f>
        <v>12396.98</v>
      </c>
      <c r="G5" s="4"/>
    </row>
    <row r="6" spans="1:7" ht="27.75" x14ac:dyDescent="0.2">
      <c r="A6" s="19"/>
      <c r="B6" s="11"/>
      <c r="C6" s="11"/>
      <c r="D6" s="11"/>
      <c r="E6" s="11"/>
      <c r="F6" s="11"/>
      <c r="G6" s="4"/>
    </row>
    <row r="7" spans="1:7" ht="27.75" x14ac:dyDescent="0.2">
      <c r="A7" s="19" t="s">
        <v>27</v>
      </c>
      <c r="B7" s="11">
        <v>457252.34</v>
      </c>
      <c r="C7" s="11">
        <v>32007.66</v>
      </c>
      <c r="D7" s="11">
        <v>293697.96999999997</v>
      </c>
      <c r="E7" s="11">
        <v>20558.86</v>
      </c>
      <c r="F7" s="11">
        <f t="shared" ref="F7:F15" si="0">C7-E7</f>
        <v>11448.8</v>
      </c>
      <c r="G7" s="4"/>
    </row>
    <row r="8" spans="1:7" ht="27.75" x14ac:dyDescent="0.2">
      <c r="A8" s="19"/>
      <c r="B8" s="11"/>
      <c r="C8" s="11"/>
      <c r="D8" s="11"/>
      <c r="E8" s="11"/>
      <c r="F8" s="11"/>
      <c r="G8" s="4"/>
    </row>
    <row r="9" spans="1:7" ht="27.75" x14ac:dyDescent="0.2">
      <c r="A9" s="19" t="s">
        <v>28</v>
      </c>
      <c r="B9" s="11">
        <v>442785.05</v>
      </c>
      <c r="C9" s="11">
        <v>30994.95</v>
      </c>
      <c r="D9" s="11">
        <v>272455.67</v>
      </c>
      <c r="E9" s="11">
        <v>19071.900000000001</v>
      </c>
      <c r="F9" s="11">
        <f t="shared" si="0"/>
        <v>11923.05</v>
      </c>
      <c r="G9" s="4"/>
    </row>
    <row r="10" spans="1:7" ht="27.75" x14ac:dyDescent="0.2">
      <c r="A10" s="19"/>
      <c r="B10" s="11"/>
      <c r="C10" s="11"/>
      <c r="D10" s="11"/>
      <c r="E10" s="11"/>
      <c r="F10" s="11"/>
      <c r="G10" s="4"/>
    </row>
    <row r="11" spans="1:7" ht="27.75" x14ac:dyDescent="0.2">
      <c r="A11" s="19" t="s">
        <v>29</v>
      </c>
      <c r="B11" s="11">
        <v>589046.73</v>
      </c>
      <c r="C11" s="11">
        <v>41233.269999999997</v>
      </c>
      <c r="D11" s="11">
        <v>384228.27</v>
      </c>
      <c r="E11" s="11">
        <v>26895.98</v>
      </c>
      <c r="F11" s="11">
        <f t="shared" si="0"/>
        <v>14337.289999999997</v>
      </c>
      <c r="G11" s="4"/>
    </row>
    <row r="12" spans="1:7" ht="27.75" x14ac:dyDescent="0.2">
      <c r="A12" s="19"/>
      <c r="B12" s="11"/>
      <c r="C12" s="11"/>
      <c r="D12" s="11"/>
      <c r="E12" s="11"/>
      <c r="F12" s="11"/>
      <c r="G12" s="4"/>
    </row>
    <row r="13" spans="1:7" ht="27.75" x14ac:dyDescent="0.2">
      <c r="A13" s="19" t="s">
        <v>30</v>
      </c>
      <c r="B13" s="11">
        <v>501532.71</v>
      </c>
      <c r="C13" s="11">
        <v>35107.29</v>
      </c>
      <c r="D13" s="11">
        <v>337787.52</v>
      </c>
      <c r="E13" s="11">
        <v>23645.13</v>
      </c>
      <c r="F13" s="11">
        <f t="shared" si="0"/>
        <v>11462.16</v>
      </c>
      <c r="G13" s="4"/>
    </row>
    <row r="14" spans="1:7" ht="27.75" x14ac:dyDescent="0.2">
      <c r="A14" s="19"/>
      <c r="B14" s="11"/>
      <c r="C14" s="11"/>
      <c r="D14" s="11"/>
      <c r="E14" s="11"/>
      <c r="F14" s="11">
        <f t="shared" si="0"/>
        <v>0</v>
      </c>
      <c r="G14" s="4"/>
    </row>
    <row r="15" spans="1:7" ht="27.75" x14ac:dyDescent="0.2">
      <c r="A15" s="19" t="s">
        <v>31</v>
      </c>
      <c r="B15" s="11">
        <v>480200</v>
      </c>
      <c r="C15" s="11">
        <v>33614</v>
      </c>
      <c r="D15" s="11">
        <v>337664.81</v>
      </c>
      <c r="E15" s="11">
        <v>23636.54</v>
      </c>
      <c r="F15" s="11">
        <f t="shared" si="0"/>
        <v>9977.4599999999991</v>
      </c>
      <c r="G15" s="4"/>
    </row>
    <row r="16" spans="1:7" ht="27.75" x14ac:dyDescent="0.2">
      <c r="A16" s="19"/>
      <c r="B16" s="11"/>
      <c r="C16" s="11"/>
      <c r="D16" s="11"/>
      <c r="E16" s="11"/>
      <c r="F16" s="11"/>
      <c r="G16" s="4"/>
    </row>
    <row r="17" spans="1:7" ht="27.75" x14ac:dyDescent="0.2">
      <c r="A17" s="19" t="s">
        <v>32</v>
      </c>
      <c r="B17" s="11">
        <f>SUM(B5:B16)</f>
        <v>2847714.0300000003</v>
      </c>
      <c r="C17" s="11">
        <f t="shared" ref="C17:D17" si="1">SUM(C5:C16)</f>
        <v>199339.97</v>
      </c>
      <c r="D17" s="11">
        <f t="shared" si="1"/>
        <v>1825631.6300000001</v>
      </c>
      <c r="E17" s="11">
        <f>SUM(E5:E16)</f>
        <v>127794.23000000001</v>
      </c>
      <c r="F17" s="11">
        <f>C17-E17</f>
        <v>71545.739999999991</v>
      </c>
      <c r="G17" s="14"/>
    </row>
  </sheetData>
  <mergeCells count="3">
    <mergeCell ref="A1:G1"/>
    <mergeCell ref="A2:G2"/>
    <mergeCell ref="A3:G3"/>
  </mergeCells>
  <pageMargins left="0.15748031496062992" right="0.15748031496062992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DF9D-6425-427F-A7C2-3B41483B69C0}">
  <dimension ref="A1:G17"/>
  <sheetViews>
    <sheetView workbookViewId="0">
      <selection sqref="A1:XFD1048576"/>
    </sheetView>
  </sheetViews>
  <sheetFormatPr defaultRowHeight="27.75" x14ac:dyDescent="0.2"/>
  <cols>
    <col min="1" max="1" width="11.625" style="12" customWidth="1"/>
    <col min="2" max="2" width="14.625" style="2" customWidth="1"/>
    <col min="3" max="3" width="12.625" style="2" customWidth="1"/>
    <col min="4" max="4" width="14.625" style="2" customWidth="1"/>
    <col min="5" max="6" width="12.625" style="2" customWidth="1"/>
    <col min="7" max="7" width="14.125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34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5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</row>
    <row r="5" spans="1:7" x14ac:dyDescent="0.2">
      <c r="A5" s="5" t="s">
        <v>26</v>
      </c>
      <c r="B5" s="11">
        <v>194300</v>
      </c>
      <c r="C5" s="11">
        <v>13601</v>
      </c>
      <c r="D5" s="11">
        <v>0</v>
      </c>
      <c r="E5" s="11">
        <v>0</v>
      </c>
      <c r="F5" s="11">
        <f>C5-E5</f>
        <v>13601</v>
      </c>
      <c r="G5" s="4"/>
    </row>
    <row r="6" spans="1:7" x14ac:dyDescent="0.2">
      <c r="A6" s="5"/>
      <c r="B6" s="11"/>
      <c r="C6" s="11"/>
      <c r="D6" s="11"/>
      <c r="E6" s="11"/>
      <c r="F6" s="11"/>
      <c r="G6" s="4"/>
    </row>
    <row r="7" spans="1:7" x14ac:dyDescent="0.2">
      <c r="A7" s="5" t="s">
        <v>27</v>
      </c>
      <c r="B7" s="11">
        <v>0</v>
      </c>
      <c r="C7" s="11">
        <v>0</v>
      </c>
      <c r="D7" s="11">
        <v>0</v>
      </c>
      <c r="E7" s="11">
        <v>0</v>
      </c>
      <c r="F7" s="11">
        <f t="shared" ref="F7:F15" si="0">C7-E7</f>
        <v>0</v>
      </c>
      <c r="G7" s="4"/>
    </row>
    <row r="8" spans="1:7" x14ac:dyDescent="0.2">
      <c r="A8" s="5"/>
      <c r="B8" s="11"/>
      <c r="C8" s="11"/>
      <c r="D8" s="11"/>
      <c r="E8" s="11"/>
      <c r="F8" s="11"/>
      <c r="G8" s="4"/>
    </row>
    <row r="9" spans="1:7" x14ac:dyDescent="0.2">
      <c r="A9" s="5" t="s">
        <v>28</v>
      </c>
      <c r="B9" s="11">
        <v>1791239</v>
      </c>
      <c r="C9" s="11">
        <v>125386.73</v>
      </c>
      <c r="D9" s="11">
        <v>200167.95</v>
      </c>
      <c r="E9" s="11">
        <v>14011.76</v>
      </c>
      <c r="F9" s="11">
        <f t="shared" si="0"/>
        <v>111374.97</v>
      </c>
      <c r="G9" s="4"/>
    </row>
    <row r="10" spans="1:7" x14ac:dyDescent="0.2">
      <c r="A10" s="5"/>
      <c r="B10" s="11"/>
      <c r="C10" s="11"/>
      <c r="D10" s="11"/>
      <c r="E10" s="11"/>
      <c r="F10" s="11"/>
      <c r="G10" s="4"/>
    </row>
    <row r="11" spans="1:7" x14ac:dyDescent="0.2">
      <c r="A11" s="5" t="s">
        <v>29</v>
      </c>
      <c r="B11" s="11">
        <v>154959</v>
      </c>
      <c r="C11" s="11">
        <v>10847.13</v>
      </c>
      <c r="D11" s="11">
        <v>147711.67999999999</v>
      </c>
      <c r="E11" s="11">
        <v>10339.82</v>
      </c>
      <c r="F11" s="11">
        <f t="shared" si="0"/>
        <v>507.30999999999949</v>
      </c>
      <c r="G11" s="4"/>
    </row>
    <row r="12" spans="1:7" x14ac:dyDescent="0.2">
      <c r="A12" s="5"/>
      <c r="B12" s="11"/>
      <c r="C12" s="11"/>
      <c r="D12" s="11"/>
      <c r="E12" s="11"/>
      <c r="F12" s="11"/>
      <c r="G12" s="4"/>
    </row>
    <row r="13" spans="1:7" x14ac:dyDescent="0.2">
      <c r="A13" s="5" t="s">
        <v>30</v>
      </c>
      <c r="B13" s="11">
        <v>397094</v>
      </c>
      <c r="C13" s="11">
        <v>27796.58</v>
      </c>
      <c r="D13" s="11">
        <v>0</v>
      </c>
      <c r="E13" s="11">
        <v>0</v>
      </c>
      <c r="F13" s="11">
        <f t="shared" si="0"/>
        <v>27796.58</v>
      </c>
      <c r="G13" s="4"/>
    </row>
    <row r="14" spans="1:7" x14ac:dyDescent="0.2">
      <c r="A14" s="5"/>
      <c r="B14" s="11"/>
      <c r="C14" s="11"/>
      <c r="D14" s="11"/>
      <c r="E14" s="11"/>
      <c r="F14" s="11"/>
      <c r="G14" s="4"/>
    </row>
    <row r="15" spans="1:7" x14ac:dyDescent="0.2">
      <c r="A15" s="5" t="s">
        <v>31</v>
      </c>
      <c r="B15" s="11">
        <v>181999</v>
      </c>
      <c r="C15" s="11">
        <v>12739.93</v>
      </c>
      <c r="D15" s="11">
        <v>170100</v>
      </c>
      <c r="E15" s="11">
        <v>11907</v>
      </c>
      <c r="F15" s="11">
        <f t="shared" si="0"/>
        <v>832.93000000000029</v>
      </c>
      <c r="G15" s="4"/>
    </row>
    <row r="16" spans="1:7" x14ac:dyDescent="0.2">
      <c r="A16" s="5"/>
      <c r="B16" s="11"/>
      <c r="C16" s="11"/>
      <c r="D16" s="11"/>
      <c r="E16" s="11"/>
      <c r="F16" s="11"/>
      <c r="G16" s="4"/>
    </row>
    <row r="17" spans="1:7" x14ac:dyDescent="0.2">
      <c r="A17" s="5" t="s">
        <v>32</v>
      </c>
      <c r="B17" s="11">
        <f>SUM(B5:B16)</f>
        <v>2719591</v>
      </c>
      <c r="C17" s="11">
        <f t="shared" ref="C17:E17" si="1">SUM(C5:C16)</f>
        <v>190371.37</v>
      </c>
      <c r="D17" s="11">
        <f t="shared" si="1"/>
        <v>517979.63</v>
      </c>
      <c r="E17" s="11">
        <f t="shared" si="1"/>
        <v>36258.58</v>
      </c>
      <c r="F17" s="11">
        <f>C17-E17</f>
        <v>154112.78999999998</v>
      </c>
      <c r="G17" s="4"/>
    </row>
  </sheetData>
  <mergeCells count="3">
    <mergeCell ref="A1:G1"/>
    <mergeCell ref="A2:G2"/>
    <mergeCell ref="A3:G3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B3B3-5663-447F-B8D2-6DD2081179A8}">
  <dimension ref="A1:G17"/>
  <sheetViews>
    <sheetView workbookViewId="0">
      <selection sqref="A1:XFD1048576"/>
    </sheetView>
  </sheetViews>
  <sheetFormatPr defaultRowHeight="27.75" x14ac:dyDescent="0.2"/>
  <cols>
    <col min="1" max="1" width="11.625" style="12" customWidth="1"/>
    <col min="2" max="2" width="14.625" style="2" customWidth="1"/>
    <col min="3" max="3" width="12.625" style="2" customWidth="1"/>
    <col min="4" max="4" width="14.625" style="2" customWidth="1"/>
    <col min="5" max="6" width="12.625" style="2" customWidth="1"/>
    <col min="7" max="7" width="14.125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36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5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</row>
    <row r="5" spans="1:7" x14ac:dyDescent="0.2">
      <c r="A5" s="5" t="s">
        <v>26</v>
      </c>
      <c r="B5" s="11">
        <v>1354371.02</v>
      </c>
      <c r="C5" s="11">
        <v>94805.97</v>
      </c>
      <c r="D5" s="11">
        <v>2949739.92</v>
      </c>
      <c r="E5" s="11">
        <v>206481.79</v>
      </c>
      <c r="F5" s="11">
        <f>C5-E5</f>
        <v>-111675.82</v>
      </c>
      <c r="G5" s="4"/>
    </row>
    <row r="6" spans="1:7" x14ac:dyDescent="0.2">
      <c r="A6" s="5"/>
      <c r="B6" s="11"/>
      <c r="C6" s="11"/>
      <c r="D6" s="11"/>
      <c r="E6" s="11"/>
      <c r="F6" s="11"/>
      <c r="G6" s="4"/>
    </row>
    <row r="7" spans="1:7" x14ac:dyDescent="0.2">
      <c r="A7" s="5" t="s">
        <v>27</v>
      </c>
      <c r="B7" s="11">
        <v>367228.97</v>
      </c>
      <c r="C7" s="11">
        <v>25706.03</v>
      </c>
      <c r="D7" s="11">
        <v>1240173.83</v>
      </c>
      <c r="E7" s="11">
        <v>86812.17</v>
      </c>
      <c r="F7" s="11">
        <f t="shared" ref="F7:F15" si="0">C7-E7</f>
        <v>-61106.14</v>
      </c>
      <c r="G7" s="4"/>
    </row>
    <row r="8" spans="1:7" x14ac:dyDescent="0.2">
      <c r="A8" s="5"/>
      <c r="B8" s="11">
        <v>327374.77</v>
      </c>
      <c r="C8" s="11">
        <v>22916.23</v>
      </c>
      <c r="D8" s="11">
        <v>0</v>
      </c>
      <c r="E8" s="11">
        <v>0</v>
      </c>
      <c r="F8" s="11">
        <f t="shared" si="0"/>
        <v>22916.23</v>
      </c>
      <c r="G8" s="4" t="s">
        <v>37</v>
      </c>
    </row>
    <row r="9" spans="1:7" x14ac:dyDescent="0.2">
      <c r="A9" s="5" t="s">
        <v>28</v>
      </c>
      <c r="B9" s="11">
        <v>813943.05</v>
      </c>
      <c r="C9" s="11">
        <v>56976.01</v>
      </c>
      <c r="D9" s="11">
        <v>1083900</v>
      </c>
      <c r="E9" s="11">
        <v>75873</v>
      </c>
      <c r="F9" s="11">
        <f t="shared" si="0"/>
        <v>-18896.989999999998</v>
      </c>
      <c r="G9" s="4"/>
    </row>
    <row r="10" spans="1:7" x14ac:dyDescent="0.2">
      <c r="A10" s="5"/>
      <c r="B10" s="11"/>
      <c r="C10" s="11"/>
      <c r="D10" s="11"/>
      <c r="E10" s="11"/>
      <c r="F10" s="11"/>
      <c r="G10" s="4"/>
    </row>
    <row r="11" spans="1:7" x14ac:dyDescent="0.2">
      <c r="A11" s="5" t="s">
        <v>29</v>
      </c>
      <c r="B11" s="11">
        <v>1195165.1200000001</v>
      </c>
      <c r="C11" s="11">
        <v>83661.56</v>
      </c>
      <c r="D11" s="11">
        <v>9485.98</v>
      </c>
      <c r="E11" s="11">
        <v>664.02</v>
      </c>
      <c r="F11" s="11">
        <f t="shared" si="0"/>
        <v>82997.539999999994</v>
      </c>
      <c r="G11" s="4"/>
    </row>
    <row r="12" spans="1:7" x14ac:dyDescent="0.2">
      <c r="A12" s="5"/>
      <c r="B12" s="11"/>
      <c r="C12" s="11"/>
      <c r="D12" s="11"/>
      <c r="E12" s="11"/>
      <c r="F12" s="11"/>
      <c r="G12" s="4"/>
    </row>
    <row r="13" spans="1:7" x14ac:dyDescent="0.2">
      <c r="A13" s="5" t="s">
        <v>30</v>
      </c>
      <c r="B13" s="11">
        <v>1572076.24</v>
      </c>
      <c r="C13" s="11">
        <v>110045.34</v>
      </c>
      <c r="D13" s="11">
        <v>979300</v>
      </c>
      <c r="E13" s="11">
        <v>68551</v>
      </c>
      <c r="F13" s="11">
        <f t="shared" si="0"/>
        <v>41494.339999999997</v>
      </c>
      <c r="G13" s="4"/>
    </row>
    <row r="14" spans="1:7" x14ac:dyDescent="0.2">
      <c r="A14" s="5"/>
      <c r="B14" s="11">
        <v>205516.82</v>
      </c>
      <c r="C14" s="11">
        <v>14386.18</v>
      </c>
      <c r="D14" s="11">
        <v>182100</v>
      </c>
      <c r="E14" s="11">
        <v>12747</v>
      </c>
      <c r="F14" s="11">
        <f t="shared" si="0"/>
        <v>1639.1800000000003</v>
      </c>
      <c r="G14" s="4"/>
    </row>
    <row r="15" spans="1:7" x14ac:dyDescent="0.2">
      <c r="A15" s="5" t="s">
        <v>31</v>
      </c>
      <c r="B15" s="11">
        <v>448354</v>
      </c>
      <c r="C15" s="11">
        <v>31384.78</v>
      </c>
      <c r="D15" s="11">
        <v>3500</v>
      </c>
      <c r="E15" s="11">
        <v>245</v>
      </c>
      <c r="F15" s="11">
        <f t="shared" si="0"/>
        <v>31139.78</v>
      </c>
      <c r="G15" s="4"/>
    </row>
    <row r="16" spans="1:7" x14ac:dyDescent="0.2">
      <c r="A16" s="5"/>
      <c r="B16" s="11"/>
      <c r="C16" s="11"/>
      <c r="D16" s="11"/>
      <c r="E16" s="11"/>
      <c r="F16" s="11"/>
      <c r="G16" s="4"/>
    </row>
    <row r="17" spans="1:7" x14ac:dyDescent="0.2">
      <c r="A17" s="5" t="s">
        <v>32</v>
      </c>
      <c r="B17" s="11">
        <f>SUM(B5:B16)</f>
        <v>6284029.9900000002</v>
      </c>
      <c r="C17" s="11">
        <f t="shared" ref="C17:E17" si="1">SUM(C5:C16)</f>
        <v>439882.1</v>
      </c>
      <c r="D17" s="11">
        <f t="shared" si="1"/>
        <v>6448199.7300000004</v>
      </c>
      <c r="E17" s="11">
        <f t="shared" si="1"/>
        <v>451373.98000000004</v>
      </c>
      <c r="F17" s="11">
        <f>C17-E17</f>
        <v>-11491.880000000063</v>
      </c>
      <c r="G17" s="4"/>
    </row>
  </sheetData>
  <mergeCells count="3">
    <mergeCell ref="A1:G1"/>
    <mergeCell ref="A2:G2"/>
    <mergeCell ref="A3:G3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9698-4F50-4E2E-AB93-76114646F7DC}">
  <dimension ref="A1:I17"/>
  <sheetViews>
    <sheetView workbookViewId="0">
      <selection activeCell="J7" sqref="J7"/>
    </sheetView>
  </sheetViews>
  <sheetFormatPr defaultRowHeight="24" x14ac:dyDescent="0.2"/>
  <cols>
    <col min="1" max="1" width="9.625" style="8" customWidth="1"/>
    <col min="2" max="3" width="12.625" style="1" customWidth="1"/>
    <col min="4" max="4" width="10.125" style="1" customWidth="1"/>
    <col min="5" max="5" width="9.125" style="1" customWidth="1"/>
    <col min="6" max="6" width="10.125" style="1" customWidth="1"/>
    <col min="7" max="8" width="9.125" style="1" customWidth="1"/>
    <col min="9" max="9" width="12" style="1" customWidth="1"/>
    <col min="10" max="16384" width="9" style="1"/>
  </cols>
  <sheetData>
    <row r="1" spans="1:9" x14ac:dyDescent="0.2">
      <c r="A1" s="21" t="s">
        <v>33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A2" s="21" t="s">
        <v>40</v>
      </c>
      <c r="B2" s="21"/>
      <c r="C2" s="21"/>
      <c r="D2" s="21"/>
      <c r="E2" s="21"/>
      <c r="F2" s="21"/>
      <c r="G2" s="21"/>
      <c r="H2" s="21"/>
      <c r="I2" s="21"/>
    </row>
    <row r="3" spans="1:9" x14ac:dyDescent="0.2">
      <c r="A3" s="21" t="s">
        <v>35</v>
      </c>
      <c r="B3" s="21"/>
      <c r="C3" s="21"/>
      <c r="D3" s="21"/>
      <c r="E3" s="21"/>
      <c r="F3" s="21"/>
      <c r="G3" s="21"/>
      <c r="H3" s="21"/>
      <c r="I3" s="21"/>
    </row>
    <row r="4" spans="1:9" x14ac:dyDescent="0.2">
      <c r="A4" s="9" t="s">
        <v>19</v>
      </c>
      <c r="B4" s="9" t="s">
        <v>20</v>
      </c>
      <c r="C4" s="9" t="s">
        <v>41</v>
      </c>
      <c r="D4" s="9" t="s">
        <v>42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</row>
    <row r="5" spans="1:9" x14ac:dyDescent="0.2">
      <c r="A5" s="9" t="s">
        <v>26</v>
      </c>
      <c r="B5" s="10">
        <v>84000</v>
      </c>
      <c r="C5" s="10">
        <v>71400</v>
      </c>
      <c r="D5" s="10">
        <f>B5-C5</f>
        <v>12600</v>
      </c>
      <c r="E5" s="10">
        <f>D5*0.07</f>
        <v>882.00000000000011</v>
      </c>
      <c r="F5" s="10">
        <v>0</v>
      </c>
      <c r="G5" s="10">
        <v>0</v>
      </c>
      <c r="H5" s="10">
        <f>E5-G5</f>
        <v>882.00000000000011</v>
      </c>
      <c r="I5" s="6"/>
    </row>
    <row r="6" spans="1:9" x14ac:dyDescent="0.2">
      <c r="A6" s="9"/>
      <c r="B6" s="10"/>
      <c r="C6" s="10"/>
      <c r="D6" s="10"/>
      <c r="E6" s="10"/>
      <c r="F6" s="10"/>
      <c r="G6" s="10"/>
      <c r="H6" s="10"/>
      <c r="I6" s="6"/>
    </row>
    <row r="7" spans="1:9" x14ac:dyDescent="0.2">
      <c r="A7" s="9" t="s">
        <v>27</v>
      </c>
      <c r="B7" s="10">
        <v>82000</v>
      </c>
      <c r="C7" s="10">
        <v>69700</v>
      </c>
      <c r="D7" s="10">
        <f t="shared" ref="D7:D15" si="0">B7-C7</f>
        <v>12300</v>
      </c>
      <c r="E7" s="10">
        <f t="shared" ref="E7:E15" si="1">D7*0.07</f>
        <v>861.00000000000011</v>
      </c>
      <c r="F7" s="10">
        <v>0</v>
      </c>
      <c r="G7" s="10">
        <v>0</v>
      </c>
      <c r="H7" s="10">
        <f t="shared" ref="H7:H15" si="2">E7-G7</f>
        <v>861.00000000000011</v>
      </c>
      <c r="I7" s="6"/>
    </row>
    <row r="8" spans="1:9" x14ac:dyDescent="0.2">
      <c r="A8" s="9"/>
      <c r="B8" s="10"/>
      <c r="C8" s="10"/>
      <c r="D8" s="10"/>
      <c r="E8" s="10"/>
      <c r="F8" s="10"/>
      <c r="G8" s="10"/>
      <c r="H8" s="10"/>
      <c r="I8" s="6"/>
    </row>
    <row r="9" spans="1:9" x14ac:dyDescent="0.2">
      <c r="A9" s="9" t="s">
        <v>28</v>
      </c>
      <c r="B9" s="10">
        <v>85000</v>
      </c>
      <c r="C9" s="10">
        <v>72250</v>
      </c>
      <c r="D9" s="10">
        <f t="shared" si="0"/>
        <v>12750</v>
      </c>
      <c r="E9" s="10">
        <f t="shared" si="1"/>
        <v>892.50000000000011</v>
      </c>
      <c r="F9" s="10">
        <v>0</v>
      </c>
      <c r="G9" s="10">
        <v>0</v>
      </c>
      <c r="H9" s="10">
        <f t="shared" si="2"/>
        <v>892.50000000000011</v>
      </c>
      <c r="I9" s="6"/>
    </row>
    <row r="10" spans="1:9" x14ac:dyDescent="0.2">
      <c r="A10" s="9"/>
      <c r="B10" s="10"/>
      <c r="C10" s="10"/>
      <c r="D10" s="10"/>
      <c r="E10" s="10"/>
      <c r="F10" s="10"/>
      <c r="G10" s="10"/>
      <c r="H10" s="10"/>
      <c r="I10" s="6"/>
    </row>
    <row r="11" spans="1:9" x14ac:dyDescent="0.2">
      <c r="A11" s="9" t="s">
        <v>29</v>
      </c>
      <c r="B11" s="10">
        <v>501781.66</v>
      </c>
      <c r="C11" s="10">
        <v>483884.46</v>
      </c>
      <c r="D11" s="10">
        <f t="shared" si="0"/>
        <v>17897.199999999953</v>
      </c>
      <c r="E11" s="10">
        <f t="shared" si="1"/>
        <v>1252.8039999999969</v>
      </c>
      <c r="F11" s="10">
        <v>8524</v>
      </c>
      <c r="G11" s="10">
        <v>596.67999999999995</v>
      </c>
      <c r="H11" s="10">
        <f t="shared" si="2"/>
        <v>656.12399999999695</v>
      </c>
      <c r="I11" s="6"/>
    </row>
    <row r="12" spans="1:9" x14ac:dyDescent="0.2">
      <c r="A12" s="9"/>
      <c r="B12" s="10"/>
      <c r="C12" s="10"/>
      <c r="D12" s="10"/>
      <c r="E12" s="10"/>
      <c r="F12" s="10"/>
      <c r="G12" s="10"/>
      <c r="H12" s="10"/>
      <c r="I12" s="6"/>
    </row>
    <row r="13" spans="1:9" x14ac:dyDescent="0.2">
      <c r="A13" s="9" t="s">
        <v>30</v>
      </c>
      <c r="B13" s="10">
        <v>501227.61</v>
      </c>
      <c r="C13" s="10">
        <v>483073.4</v>
      </c>
      <c r="D13" s="10">
        <f t="shared" si="0"/>
        <v>18154.209999999963</v>
      </c>
      <c r="E13" s="10">
        <f t="shared" si="1"/>
        <v>1270.7946999999974</v>
      </c>
      <c r="F13" s="10">
        <v>8000</v>
      </c>
      <c r="G13" s="10">
        <v>560</v>
      </c>
      <c r="H13" s="10">
        <f t="shared" si="2"/>
        <v>710.79469999999742</v>
      </c>
      <c r="I13" s="6"/>
    </row>
    <row r="14" spans="1:9" x14ac:dyDescent="0.2">
      <c r="A14" s="9"/>
      <c r="B14" s="10"/>
      <c r="C14" s="10"/>
      <c r="D14" s="10"/>
      <c r="E14" s="10"/>
      <c r="F14" s="10"/>
      <c r="G14" s="10"/>
      <c r="H14" s="10">
        <f t="shared" si="2"/>
        <v>0</v>
      </c>
      <c r="I14" s="6"/>
    </row>
    <row r="15" spans="1:9" x14ac:dyDescent="0.2">
      <c r="A15" s="9" t="s">
        <v>31</v>
      </c>
      <c r="B15" s="10">
        <v>400787.1</v>
      </c>
      <c r="C15" s="10">
        <v>386032.43</v>
      </c>
      <c r="D15" s="10">
        <f t="shared" si="0"/>
        <v>14754.669999999984</v>
      </c>
      <c r="E15" s="10">
        <f t="shared" si="1"/>
        <v>1032.8268999999989</v>
      </c>
      <c r="F15" s="10">
        <v>2000</v>
      </c>
      <c r="G15" s="10">
        <v>140</v>
      </c>
      <c r="H15" s="10">
        <f t="shared" si="2"/>
        <v>892.82689999999889</v>
      </c>
      <c r="I15" s="6"/>
    </row>
    <row r="16" spans="1:9" x14ac:dyDescent="0.2">
      <c r="A16" s="9"/>
      <c r="B16" s="10"/>
      <c r="C16" s="10"/>
      <c r="D16" s="10"/>
      <c r="E16" s="10"/>
      <c r="F16" s="10"/>
      <c r="G16" s="10"/>
      <c r="H16" s="10"/>
      <c r="I16" s="6"/>
    </row>
    <row r="17" spans="1:9" x14ac:dyDescent="0.2">
      <c r="A17" s="9" t="s">
        <v>32</v>
      </c>
      <c r="B17" s="10">
        <f>SUM(B5:B16)</f>
        <v>1654796.37</v>
      </c>
      <c r="C17" s="10">
        <f t="shared" ref="C17:D17" si="3">SUM(C5:C16)</f>
        <v>1566340.2899999998</v>
      </c>
      <c r="D17" s="10">
        <f t="shared" si="3"/>
        <v>88456.0799999999</v>
      </c>
      <c r="E17" s="10">
        <f t="shared" ref="E17:G17" si="4">SUM(E5:E16)</f>
        <v>6191.9255999999941</v>
      </c>
      <c r="F17" s="10">
        <f t="shared" si="4"/>
        <v>18524</v>
      </c>
      <c r="G17" s="10">
        <f t="shared" si="4"/>
        <v>1296.6799999999998</v>
      </c>
      <c r="H17" s="10">
        <f>E17-G17</f>
        <v>4895.2455999999947</v>
      </c>
      <c r="I17" s="6"/>
    </row>
  </sheetData>
  <mergeCells count="3">
    <mergeCell ref="A1:I1"/>
    <mergeCell ref="A2:I2"/>
    <mergeCell ref="A3:I3"/>
  </mergeCells>
  <pageMargins left="7.874015748031496E-2" right="7.874015748031496E-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EA90-607E-4771-A690-B85FDE44527F}">
  <dimension ref="A1:I17"/>
  <sheetViews>
    <sheetView topLeftCell="A3" workbookViewId="0">
      <selection activeCell="I14" sqref="I14"/>
    </sheetView>
  </sheetViews>
  <sheetFormatPr defaultRowHeight="24" x14ac:dyDescent="0.2"/>
  <cols>
    <col min="1" max="1" width="8.75" style="8" customWidth="1"/>
    <col min="2" max="3" width="12.625" style="1" customWidth="1"/>
    <col min="4" max="4" width="11.125" style="1" customWidth="1"/>
    <col min="5" max="5" width="10.125" style="1" customWidth="1"/>
    <col min="6" max="6" width="11.125" style="1" customWidth="1"/>
    <col min="7" max="7" width="10.125" style="1" customWidth="1"/>
    <col min="8" max="8" width="9.125" style="1" customWidth="1"/>
    <col min="9" max="9" width="9.375" style="1" customWidth="1"/>
    <col min="10" max="16384" width="9" style="1"/>
  </cols>
  <sheetData>
    <row r="1" spans="1:9" x14ac:dyDescent="0.2">
      <c r="A1" s="21" t="s">
        <v>33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A2" s="21" t="s">
        <v>43</v>
      </c>
      <c r="B2" s="21"/>
      <c r="C2" s="21"/>
      <c r="D2" s="21"/>
      <c r="E2" s="21"/>
      <c r="F2" s="21"/>
      <c r="G2" s="21"/>
      <c r="H2" s="21"/>
      <c r="I2" s="21"/>
    </row>
    <row r="3" spans="1:9" x14ac:dyDescent="0.2">
      <c r="A3" s="21" t="s">
        <v>35</v>
      </c>
      <c r="B3" s="21"/>
      <c r="C3" s="21"/>
      <c r="D3" s="21"/>
      <c r="E3" s="21"/>
      <c r="F3" s="21"/>
      <c r="G3" s="21"/>
      <c r="H3" s="21"/>
      <c r="I3" s="21"/>
    </row>
    <row r="4" spans="1:9" x14ac:dyDescent="0.2">
      <c r="A4" s="9" t="s">
        <v>19</v>
      </c>
      <c r="B4" s="9" t="s">
        <v>20</v>
      </c>
      <c r="C4" s="9" t="s">
        <v>41</v>
      </c>
      <c r="D4" s="9" t="s">
        <v>42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</row>
    <row r="5" spans="1:9" x14ac:dyDescent="0.2">
      <c r="A5" s="9" t="s">
        <v>26</v>
      </c>
      <c r="B5" s="10">
        <v>583388.43000000005</v>
      </c>
      <c r="C5" s="10">
        <v>550258.73</v>
      </c>
      <c r="D5" s="10">
        <f>B5-C5</f>
        <v>33129.70000000007</v>
      </c>
      <c r="E5" s="10">
        <v>2319.0700000000002</v>
      </c>
      <c r="F5" s="10">
        <v>15299.4</v>
      </c>
      <c r="G5" s="10">
        <v>1070.96</v>
      </c>
      <c r="H5" s="10">
        <f>E5-G5</f>
        <v>1248.1100000000001</v>
      </c>
      <c r="I5" s="6"/>
    </row>
    <row r="6" spans="1:9" x14ac:dyDescent="0.2">
      <c r="A6" s="9"/>
      <c r="B6" s="10"/>
      <c r="C6" s="10"/>
      <c r="D6" s="10"/>
      <c r="E6" s="10"/>
      <c r="F6" s="10"/>
      <c r="G6" s="10"/>
      <c r="H6" s="10"/>
      <c r="I6" s="6"/>
    </row>
    <row r="7" spans="1:9" x14ac:dyDescent="0.2">
      <c r="A7" s="9" t="s">
        <v>27</v>
      </c>
      <c r="B7" s="10">
        <v>1205800.69</v>
      </c>
      <c r="C7" s="10">
        <v>1166349.76</v>
      </c>
      <c r="D7" s="10">
        <f t="shared" ref="D7:D15" si="0">B7-C7</f>
        <v>39450.929999999935</v>
      </c>
      <c r="E7" s="10">
        <f t="shared" ref="E7:E13" si="1">D7*0.07</f>
        <v>2761.5650999999957</v>
      </c>
      <c r="F7" s="10">
        <v>22776.9</v>
      </c>
      <c r="G7" s="10">
        <v>1594.38</v>
      </c>
      <c r="H7" s="10">
        <f>E7-G7</f>
        <v>1167.1850999999956</v>
      </c>
      <c r="I7" s="6"/>
    </row>
    <row r="8" spans="1:9" x14ac:dyDescent="0.2">
      <c r="A8" s="9"/>
      <c r="B8" s="10"/>
      <c r="C8" s="10"/>
      <c r="D8" s="10"/>
      <c r="E8" s="10"/>
      <c r="F8" s="10"/>
      <c r="G8" s="10"/>
      <c r="H8" s="10"/>
      <c r="I8" s="6"/>
    </row>
    <row r="9" spans="1:9" x14ac:dyDescent="0.2">
      <c r="A9" s="9" t="s">
        <v>28</v>
      </c>
      <c r="B9" s="10">
        <v>1798010.16</v>
      </c>
      <c r="C9" s="10">
        <v>1731362.96</v>
      </c>
      <c r="D9" s="10">
        <f t="shared" si="0"/>
        <v>66647.199999999953</v>
      </c>
      <c r="E9" s="10">
        <f t="shared" si="1"/>
        <v>4665.3039999999974</v>
      </c>
      <c r="F9" s="10">
        <v>53339.4</v>
      </c>
      <c r="G9" s="10">
        <v>3733.76</v>
      </c>
      <c r="H9" s="10">
        <f t="shared" ref="H9:H15" si="2">E9-G9</f>
        <v>931.54399999999714</v>
      </c>
      <c r="I9" s="6"/>
    </row>
    <row r="10" spans="1:9" x14ac:dyDescent="0.2">
      <c r="A10" s="9"/>
      <c r="B10" s="10"/>
      <c r="C10" s="10"/>
      <c r="D10" s="10"/>
      <c r="E10" s="10"/>
      <c r="F10" s="10"/>
      <c r="G10" s="10"/>
      <c r="H10" s="10"/>
      <c r="I10" s="6"/>
    </row>
    <row r="11" spans="1:9" x14ac:dyDescent="0.2">
      <c r="A11" s="9" t="s">
        <v>29</v>
      </c>
      <c r="B11" s="10">
        <v>1908217.54</v>
      </c>
      <c r="C11" s="10">
        <v>1839093.71</v>
      </c>
      <c r="D11" s="10">
        <f t="shared" si="0"/>
        <v>69123.830000000075</v>
      </c>
      <c r="E11" s="10">
        <f t="shared" si="1"/>
        <v>4838.6681000000053</v>
      </c>
      <c r="F11" s="10">
        <v>51511</v>
      </c>
      <c r="G11" s="10">
        <v>3605.77</v>
      </c>
      <c r="H11" s="10">
        <f t="shared" si="2"/>
        <v>1232.8981000000053</v>
      </c>
      <c r="I11" s="6"/>
    </row>
    <row r="12" spans="1:9" x14ac:dyDescent="0.2">
      <c r="A12" s="9"/>
      <c r="B12" s="10"/>
      <c r="C12" s="10"/>
      <c r="D12" s="10"/>
      <c r="E12" s="10"/>
      <c r="F12" s="10"/>
      <c r="G12" s="10"/>
      <c r="H12" s="10"/>
      <c r="I12" s="6"/>
    </row>
    <row r="13" spans="1:9" x14ac:dyDescent="0.2">
      <c r="A13" s="9" t="s">
        <v>30</v>
      </c>
      <c r="B13" s="10">
        <v>1985862.66</v>
      </c>
      <c r="C13" s="10">
        <v>1911657.05</v>
      </c>
      <c r="D13" s="10">
        <f t="shared" si="0"/>
        <v>74205.60999999987</v>
      </c>
      <c r="E13" s="10">
        <f t="shared" si="1"/>
        <v>5194.3926999999912</v>
      </c>
      <c r="F13" s="10">
        <v>54607</v>
      </c>
      <c r="G13" s="10">
        <v>3822.49</v>
      </c>
      <c r="H13" s="10">
        <f t="shared" si="2"/>
        <v>1371.9026999999915</v>
      </c>
      <c r="I13" s="6"/>
    </row>
    <row r="14" spans="1:9" x14ac:dyDescent="0.2">
      <c r="A14" s="9"/>
      <c r="B14" s="10"/>
      <c r="C14" s="10"/>
      <c r="D14" s="10"/>
      <c r="E14" s="10"/>
      <c r="F14" s="10"/>
      <c r="G14" s="10"/>
      <c r="H14" s="10">
        <f t="shared" si="2"/>
        <v>0</v>
      </c>
      <c r="I14" s="6"/>
    </row>
    <row r="15" spans="1:9" x14ac:dyDescent="0.2">
      <c r="A15" s="9" t="s">
        <v>31</v>
      </c>
      <c r="B15" s="10">
        <v>1806456.86</v>
      </c>
      <c r="C15" s="10">
        <v>1737987.24</v>
      </c>
      <c r="D15" s="10">
        <f t="shared" si="0"/>
        <v>68469.620000000112</v>
      </c>
      <c r="E15" s="10">
        <v>4792.88</v>
      </c>
      <c r="F15" s="10">
        <v>41100.800000000003</v>
      </c>
      <c r="G15" s="10">
        <v>2877.06</v>
      </c>
      <c r="H15" s="10">
        <f t="shared" si="2"/>
        <v>1915.8200000000002</v>
      </c>
      <c r="I15" s="6"/>
    </row>
    <row r="16" spans="1:9" x14ac:dyDescent="0.2">
      <c r="A16" s="9"/>
      <c r="B16" s="10"/>
      <c r="C16" s="10"/>
      <c r="D16" s="10"/>
      <c r="E16" s="10"/>
      <c r="F16" s="10"/>
      <c r="G16" s="10"/>
      <c r="H16" s="10"/>
      <c r="I16" s="6"/>
    </row>
    <row r="17" spans="1:9" x14ac:dyDescent="0.2">
      <c r="A17" s="9" t="s">
        <v>32</v>
      </c>
      <c r="B17" s="10">
        <f>SUM(B5:B16)</f>
        <v>9287736.3399999999</v>
      </c>
      <c r="C17" s="10">
        <f t="shared" ref="C17:D17" si="3">SUM(C5:C16)</f>
        <v>8936709.4499999993</v>
      </c>
      <c r="D17" s="10">
        <f t="shared" si="3"/>
        <v>351026.89</v>
      </c>
      <c r="E17" s="10">
        <f t="shared" ref="E17:G17" si="4">SUM(E5:E16)</f>
        <v>24571.879899999989</v>
      </c>
      <c r="F17" s="10">
        <f t="shared" si="4"/>
        <v>238634.5</v>
      </c>
      <c r="G17" s="10">
        <f t="shared" si="4"/>
        <v>16704.420000000002</v>
      </c>
      <c r="H17" s="10">
        <f>E17-G17</f>
        <v>7867.4598999999871</v>
      </c>
      <c r="I17" s="6"/>
    </row>
  </sheetData>
  <mergeCells count="3">
    <mergeCell ref="A1:I1"/>
    <mergeCell ref="A2:I2"/>
    <mergeCell ref="A3:I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1F8B-9A84-4867-9CC5-D61351FF99E1}">
  <dimension ref="A1:G17"/>
  <sheetViews>
    <sheetView topLeftCell="A10" workbookViewId="0">
      <selection sqref="A1:G2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44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7" t="s">
        <v>19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</row>
    <row r="5" spans="1:7" x14ac:dyDescent="0.2">
      <c r="A5" s="7" t="s">
        <v>26</v>
      </c>
      <c r="B5" s="11">
        <v>3779510.28</v>
      </c>
      <c r="C5" s="11">
        <v>264565.71999999997</v>
      </c>
      <c r="D5" s="11">
        <v>3691864.02</v>
      </c>
      <c r="E5" s="11">
        <v>258430.48</v>
      </c>
      <c r="F5" s="11">
        <f>C5-E5</f>
        <v>6135.2399999999616</v>
      </c>
      <c r="G5" s="4"/>
    </row>
    <row r="6" spans="1:7" x14ac:dyDescent="0.2">
      <c r="A6" s="7"/>
      <c r="B6" s="11"/>
      <c r="C6" s="11"/>
      <c r="D6" s="11"/>
      <c r="E6" s="11"/>
      <c r="F6" s="11"/>
      <c r="G6" s="4"/>
    </row>
    <row r="7" spans="1:7" x14ac:dyDescent="0.2">
      <c r="A7" s="7" t="s">
        <v>27</v>
      </c>
      <c r="B7" s="11">
        <v>3446221.5</v>
      </c>
      <c r="C7" s="11">
        <v>241235.51</v>
      </c>
      <c r="D7" s="11">
        <v>3356789.1</v>
      </c>
      <c r="E7" s="11">
        <v>234975.24</v>
      </c>
      <c r="F7" s="11">
        <f t="shared" ref="F7:F15" si="0">C7-E7</f>
        <v>6260.2700000000186</v>
      </c>
      <c r="G7" s="4"/>
    </row>
    <row r="8" spans="1:7" x14ac:dyDescent="0.2">
      <c r="A8" s="7"/>
      <c r="B8" s="11"/>
      <c r="C8" s="11"/>
      <c r="D8" s="11"/>
      <c r="E8" s="11"/>
      <c r="F8" s="11"/>
      <c r="G8" s="4"/>
    </row>
    <row r="9" spans="1:7" x14ac:dyDescent="0.2">
      <c r="A9" s="7" t="s">
        <v>28</v>
      </c>
      <c r="B9" s="11">
        <v>3795163.55</v>
      </c>
      <c r="C9" s="11">
        <v>265661.45</v>
      </c>
      <c r="D9" s="11">
        <v>3709473.36</v>
      </c>
      <c r="E9" s="11">
        <v>259663.14</v>
      </c>
      <c r="F9" s="11">
        <f t="shared" si="0"/>
        <v>5998.3099999999977</v>
      </c>
      <c r="G9" s="4"/>
    </row>
    <row r="10" spans="1:7" x14ac:dyDescent="0.2">
      <c r="A10" s="7"/>
      <c r="B10" s="11"/>
      <c r="C10" s="11"/>
      <c r="D10" s="11"/>
      <c r="E10" s="11"/>
      <c r="F10" s="11"/>
      <c r="G10" s="4"/>
    </row>
    <row r="11" spans="1:7" x14ac:dyDescent="0.2">
      <c r="A11" s="7" t="s">
        <v>29</v>
      </c>
      <c r="B11" s="11">
        <v>3846909.35</v>
      </c>
      <c r="C11" s="11">
        <v>269283.65000000002</v>
      </c>
      <c r="D11" s="11">
        <v>3772284.06</v>
      </c>
      <c r="E11" s="11">
        <v>264059.88</v>
      </c>
      <c r="F11" s="11">
        <f t="shared" si="0"/>
        <v>5223.7700000000186</v>
      </c>
      <c r="G11" s="4"/>
    </row>
    <row r="12" spans="1:7" x14ac:dyDescent="0.2">
      <c r="A12" s="7"/>
      <c r="B12" s="11"/>
      <c r="C12" s="11"/>
      <c r="D12" s="11"/>
      <c r="E12" s="11"/>
      <c r="F12" s="11"/>
      <c r="G12" s="4"/>
    </row>
    <row r="13" spans="1:7" x14ac:dyDescent="0.2">
      <c r="A13" s="7" t="s">
        <v>30</v>
      </c>
      <c r="B13" s="11">
        <v>3780995.33</v>
      </c>
      <c r="C13" s="11">
        <v>264669.67</v>
      </c>
      <c r="D13" s="11">
        <v>3685446.11</v>
      </c>
      <c r="E13" s="11">
        <v>257981.23</v>
      </c>
      <c r="F13" s="11">
        <f t="shared" si="0"/>
        <v>6688.4399999999732</v>
      </c>
      <c r="G13" s="4"/>
    </row>
    <row r="14" spans="1:7" x14ac:dyDescent="0.2">
      <c r="A14" s="7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7" t="s">
        <v>31</v>
      </c>
      <c r="B15" s="11">
        <v>4057714.95</v>
      </c>
      <c r="C15" s="11">
        <v>284040.05</v>
      </c>
      <c r="D15" s="11">
        <v>3946156.94</v>
      </c>
      <c r="E15" s="11">
        <v>276230.99</v>
      </c>
      <c r="F15" s="11">
        <f t="shared" si="0"/>
        <v>7809.0599999999977</v>
      </c>
      <c r="G15" s="4"/>
    </row>
    <row r="16" spans="1:7" x14ac:dyDescent="0.2">
      <c r="A16" s="7"/>
      <c r="B16" s="11"/>
      <c r="C16" s="11"/>
      <c r="D16" s="11"/>
      <c r="E16" s="11"/>
      <c r="F16" s="11"/>
      <c r="G16" s="4"/>
    </row>
    <row r="17" spans="1:7" x14ac:dyDescent="0.2">
      <c r="A17" s="7" t="s">
        <v>32</v>
      </c>
      <c r="B17" s="11">
        <f>SUM(B5:B16)</f>
        <v>22706514.959999997</v>
      </c>
      <c r="C17" s="11">
        <f t="shared" ref="C17:E17" si="1">SUM(C5:C16)</f>
        <v>1589456.05</v>
      </c>
      <c r="D17" s="11">
        <f t="shared" si="1"/>
        <v>22162013.590000004</v>
      </c>
      <c r="E17" s="11">
        <f t="shared" si="1"/>
        <v>1551340.96</v>
      </c>
      <c r="F17" s="11">
        <f>C17-E17</f>
        <v>38115.090000000084</v>
      </c>
      <c r="G17" s="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3AA7-119E-4925-AF17-99F3CFBBABBB}">
  <dimension ref="A1:G17"/>
  <sheetViews>
    <sheetView workbookViewId="0">
      <selection activeCell="G17" sqref="G17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45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7" t="s">
        <v>19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</row>
    <row r="5" spans="1:7" x14ac:dyDescent="0.2">
      <c r="A5" s="7" t="s">
        <v>26</v>
      </c>
      <c r="B5" s="11">
        <v>594635.51</v>
      </c>
      <c r="C5" s="11">
        <v>41624.49</v>
      </c>
      <c r="D5" s="11">
        <v>365168.76</v>
      </c>
      <c r="E5" s="11">
        <v>25561.81</v>
      </c>
      <c r="F5" s="11">
        <f>C5-E5</f>
        <v>16062.679999999997</v>
      </c>
      <c r="G5" s="4"/>
    </row>
    <row r="6" spans="1:7" x14ac:dyDescent="0.2">
      <c r="A6" s="7"/>
      <c r="B6" s="11"/>
      <c r="C6" s="11"/>
      <c r="D6" s="11"/>
      <c r="E6" s="11"/>
      <c r="F6" s="11"/>
      <c r="G6" s="4"/>
    </row>
    <row r="7" spans="1:7" x14ac:dyDescent="0.2">
      <c r="A7" s="7" t="s">
        <v>27</v>
      </c>
      <c r="B7" s="11">
        <v>576429.91</v>
      </c>
      <c r="C7" s="11">
        <v>40350.089999999997</v>
      </c>
      <c r="D7" s="11">
        <v>379942.39</v>
      </c>
      <c r="E7" s="11">
        <v>26595.97</v>
      </c>
      <c r="F7" s="11">
        <f t="shared" ref="F7:F15" si="0">C7-E7</f>
        <v>13754.119999999995</v>
      </c>
      <c r="G7" s="4"/>
    </row>
    <row r="8" spans="1:7" x14ac:dyDescent="0.2">
      <c r="A8" s="7"/>
      <c r="B8" s="11"/>
      <c r="C8" s="11"/>
      <c r="D8" s="11"/>
      <c r="E8" s="11"/>
      <c r="F8" s="11"/>
      <c r="G8" s="4"/>
    </row>
    <row r="9" spans="1:7" x14ac:dyDescent="0.2">
      <c r="A9" s="7" t="s">
        <v>28</v>
      </c>
      <c r="B9" s="11">
        <v>688728.97</v>
      </c>
      <c r="C9" s="11">
        <v>48211.03</v>
      </c>
      <c r="D9" s="11">
        <v>416969.53</v>
      </c>
      <c r="E9" s="11">
        <v>29187.87</v>
      </c>
      <c r="F9" s="11">
        <f t="shared" si="0"/>
        <v>19023.16</v>
      </c>
      <c r="G9" s="4"/>
    </row>
    <row r="10" spans="1:7" x14ac:dyDescent="0.2">
      <c r="A10" s="7"/>
      <c r="B10" s="11"/>
      <c r="C10" s="11"/>
      <c r="D10" s="11"/>
      <c r="E10" s="11"/>
      <c r="F10" s="11"/>
      <c r="G10" s="4"/>
    </row>
    <row r="11" spans="1:7" x14ac:dyDescent="0.2">
      <c r="A11" s="7" t="s">
        <v>29</v>
      </c>
      <c r="B11" s="11">
        <v>757719.63</v>
      </c>
      <c r="C11" s="11">
        <v>53040.37</v>
      </c>
      <c r="D11" s="11">
        <v>468896.67</v>
      </c>
      <c r="E11" s="11">
        <v>32822.769999999997</v>
      </c>
      <c r="F11" s="11">
        <f t="shared" si="0"/>
        <v>20217.600000000006</v>
      </c>
      <c r="G11" s="4"/>
    </row>
    <row r="12" spans="1:7" x14ac:dyDescent="0.2">
      <c r="A12" s="7"/>
      <c r="B12" s="11"/>
      <c r="C12" s="11"/>
      <c r="D12" s="11"/>
      <c r="E12" s="11"/>
      <c r="F12" s="11"/>
      <c r="G12" s="4"/>
    </row>
    <row r="13" spans="1:7" x14ac:dyDescent="0.2">
      <c r="A13" s="7" t="s">
        <v>30</v>
      </c>
      <c r="B13" s="11">
        <v>739939.25</v>
      </c>
      <c r="C13" s="11">
        <v>51795.75</v>
      </c>
      <c r="D13" s="11">
        <v>518260.83</v>
      </c>
      <c r="E13" s="11">
        <v>36278.26</v>
      </c>
      <c r="F13" s="11">
        <f t="shared" si="0"/>
        <v>15517.489999999998</v>
      </c>
      <c r="G13" s="4"/>
    </row>
    <row r="14" spans="1:7" x14ac:dyDescent="0.2">
      <c r="A14" s="7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7" t="s">
        <v>31</v>
      </c>
      <c r="B15" s="11">
        <v>685028.04</v>
      </c>
      <c r="C15" s="11">
        <v>47951.96</v>
      </c>
      <c r="D15" s="11">
        <v>470305.37</v>
      </c>
      <c r="E15" s="11">
        <v>32921.379999999997</v>
      </c>
      <c r="F15" s="11">
        <f t="shared" si="0"/>
        <v>15030.580000000002</v>
      </c>
      <c r="G15" s="4"/>
    </row>
    <row r="16" spans="1:7" x14ac:dyDescent="0.2">
      <c r="A16" s="7"/>
      <c r="B16" s="11"/>
      <c r="C16" s="11"/>
      <c r="D16" s="11"/>
      <c r="E16" s="11"/>
      <c r="F16" s="11"/>
      <c r="G16" s="4"/>
    </row>
    <row r="17" spans="1:7" x14ac:dyDescent="0.2">
      <c r="A17" s="7" t="s">
        <v>32</v>
      </c>
      <c r="B17" s="11">
        <f>SUM(B5:B16)</f>
        <v>4042481.31</v>
      </c>
      <c r="C17" s="11">
        <f t="shared" ref="C17:D17" si="1">SUM(C5:C16)</f>
        <v>282973.69</v>
      </c>
      <c r="D17" s="11">
        <f t="shared" si="1"/>
        <v>2619543.5500000003</v>
      </c>
      <c r="E17" s="11">
        <f>SUM(E5:E16)</f>
        <v>183368.06</v>
      </c>
      <c r="F17" s="11">
        <f>C17-E17</f>
        <v>99605.63</v>
      </c>
      <c r="G17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021A-55AA-4E81-93EA-209FD6EE9F5E}">
  <dimension ref="A1:G23"/>
  <sheetViews>
    <sheetView topLeftCell="A16" workbookViewId="0">
      <selection activeCell="E27" sqref="E27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2.625" style="2" customWidth="1"/>
    <col min="7" max="7" width="12.125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47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15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25</v>
      </c>
    </row>
    <row r="5" spans="1:7" x14ac:dyDescent="0.2">
      <c r="A5" s="15" t="s">
        <v>26</v>
      </c>
      <c r="B5" s="11">
        <v>1458291.91</v>
      </c>
      <c r="C5" s="11">
        <v>102080.43</v>
      </c>
      <c r="D5" s="11">
        <v>1020708.92</v>
      </c>
      <c r="E5" s="11">
        <v>71449.62</v>
      </c>
      <c r="F5" s="11">
        <f>C5-E5</f>
        <v>30630.809999999998</v>
      </c>
      <c r="G5" s="4"/>
    </row>
    <row r="6" spans="1:7" x14ac:dyDescent="0.2">
      <c r="A6" s="15"/>
      <c r="B6" s="11">
        <v>1484910.95</v>
      </c>
      <c r="C6" s="11">
        <v>103943.77</v>
      </c>
      <c r="D6" s="11">
        <v>1035375.74</v>
      </c>
      <c r="E6" s="11">
        <v>72476.3</v>
      </c>
      <c r="F6" s="11">
        <f t="shared" ref="F6:F21" si="0">C6-E6</f>
        <v>31467.47</v>
      </c>
      <c r="G6" s="4"/>
    </row>
    <row r="7" spans="1:7" x14ac:dyDescent="0.2">
      <c r="A7" s="15"/>
      <c r="B7" s="11"/>
      <c r="C7" s="11"/>
      <c r="D7" s="11"/>
      <c r="E7" s="11"/>
      <c r="F7" s="11"/>
      <c r="G7" s="4"/>
    </row>
    <row r="8" spans="1:7" x14ac:dyDescent="0.2">
      <c r="A8" s="15" t="s">
        <v>27</v>
      </c>
      <c r="B8" s="11">
        <v>1470149.98</v>
      </c>
      <c r="C8" s="11">
        <v>102910.5</v>
      </c>
      <c r="D8" s="11">
        <v>1024439.93</v>
      </c>
      <c r="E8" s="11">
        <v>71710.8</v>
      </c>
      <c r="F8" s="11">
        <f t="shared" si="0"/>
        <v>31199.699999999997</v>
      </c>
      <c r="G8" s="4"/>
    </row>
    <row r="9" spans="1:7" x14ac:dyDescent="0.2">
      <c r="A9" s="15"/>
      <c r="B9" s="11">
        <v>1354844.11</v>
      </c>
      <c r="C9" s="11">
        <v>94839.09</v>
      </c>
      <c r="D9" s="11">
        <v>936394.26</v>
      </c>
      <c r="E9" s="11">
        <v>65547.600000000006</v>
      </c>
      <c r="F9" s="11">
        <f t="shared" si="0"/>
        <v>29291.489999999991</v>
      </c>
      <c r="G9" s="4"/>
    </row>
    <row r="10" spans="1:7" x14ac:dyDescent="0.2">
      <c r="A10" s="15"/>
      <c r="B10" s="11"/>
      <c r="C10" s="11"/>
      <c r="D10" s="11"/>
      <c r="E10" s="11"/>
      <c r="F10" s="11"/>
      <c r="G10" s="4"/>
    </row>
    <row r="11" spans="1:7" x14ac:dyDescent="0.2">
      <c r="A11" s="15" t="s">
        <v>28</v>
      </c>
      <c r="B11" s="11">
        <v>1462427.86</v>
      </c>
      <c r="C11" s="11">
        <v>102369.95</v>
      </c>
      <c r="D11" s="11">
        <v>1025074.14</v>
      </c>
      <c r="E11" s="11">
        <v>71755.19</v>
      </c>
      <c r="F11" s="11">
        <f t="shared" si="0"/>
        <v>30614.759999999995</v>
      </c>
      <c r="G11" s="4"/>
    </row>
    <row r="12" spans="1:7" x14ac:dyDescent="0.2">
      <c r="A12" s="15"/>
      <c r="B12" s="11">
        <v>1466681.17</v>
      </c>
      <c r="C12" s="11">
        <v>102667.68</v>
      </c>
      <c r="D12" s="11">
        <v>1018585.82</v>
      </c>
      <c r="E12" s="11">
        <v>71301.009999999995</v>
      </c>
      <c r="F12" s="11">
        <f t="shared" si="0"/>
        <v>31366.67</v>
      </c>
      <c r="G12" s="4"/>
    </row>
    <row r="13" spans="1:7" x14ac:dyDescent="0.2">
      <c r="A13" s="15"/>
      <c r="B13" s="11"/>
      <c r="C13" s="11"/>
      <c r="D13" s="11"/>
      <c r="E13" s="11"/>
      <c r="F13" s="11"/>
      <c r="G13" s="4"/>
    </row>
    <row r="14" spans="1:7" x14ac:dyDescent="0.2">
      <c r="A14" s="15" t="s">
        <v>29</v>
      </c>
      <c r="B14" s="11">
        <v>2593282.9900000002</v>
      </c>
      <c r="C14" s="11">
        <v>181529.81</v>
      </c>
      <c r="D14" s="11">
        <v>1820220.54</v>
      </c>
      <c r="E14" s="11">
        <v>127415.44</v>
      </c>
      <c r="F14" s="11">
        <f t="shared" si="0"/>
        <v>54114.369999999995</v>
      </c>
      <c r="G14" s="4"/>
    </row>
    <row r="15" spans="1:7" x14ac:dyDescent="0.2">
      <c r="A15" s="15"/>
      <c r="B15" s="11">
        <v>1494714.54</v>
      </c>
      <c r="C15" s="11">
        <v>104630.02</v>
      </c>
      <c r="D15" s="11">
        <v>1030593.26</v>
      </c>
      <c r="E15" s="11">
        <v>72141.53</v>
      </c>
      <c r="F15" s="11">
        <f t="shared" si="0"/>
        <v>32488.490000000005</v>
      </c>
      <c r="G15" s="4"/>
    </row>
    <row r="16" spans="1:7" x14ac:dyDescent="0.2">
      <c r="A16" s="15"/>
      <c r="B16" s="11"/>
      <c r="C16" s="11"/>
      <c r="D16" s="11"/>
      <c r="E16" s="11"/>
      <c r="F16" s="11"/>
      <c r="G16" s="4"/>
    </row>
    <row r="17" spans="1:7" x14ac:dyDescent="0.2">
      <c r="A17" s="15" t="s">
        <v>30</v>
      </c>
      <c r="B17" s="11">
        <v>1546650.54</v>
      </c>
      <c r="C17" s="11">
        <v>108265.54</v>
      </c>
      <c r="D17" s="11">
        <v>1143153.44</v>
      </c>
      <c r="E17" s="11">
        <v>80020.740000000005</v>
      </c>
      <c r="F17" s="11">
        <f t="shared" si="0"/>
        <v>28244.799999999988</v>
      </c>
      <c r="G17" s="4"/>
    </row>
    <row r="18" spans="1:7" x14ac:dyDescent="0.2">
      <c r="A18" s="15"/>
      <c r="B18" s="11">
        <v>1618569.53</v>
      </c>
      <c r="C18" s="11">
        <v>113299.87</v>
      </c>
      <c r="D18" s="11">
        <v>1139710.8700000001</v>
      </c>
      <c r="E18" s="11">
        <v>79779.759999999995</v>
      </c>
      <c r="F18" s="11">
        <f t="shared" si="0"/>
        <v>33520.11</v>
      </c>
      <c r="G18" s="4"/>
    </row>
    <row r="19" spans="1:7" x14ac:dyDescent="0.2">
      <c r="A19" s="15"/>
      <c r="B19" s="11"/>
      <c r="C19" s="11"/>
      <c r="D19" s="11"/>
      <c r="E19" s="11"/>
      <c r="F19" s="11"/>
      <c r="G19" s="4"/>
    </row>
    <row r="20" spans="1:7" x14ac:dyDescent="0.2">
      <c r="A20" s="15" t="s">
        <v>31</v>
      </c>
      <c r="B20" s="11">
        <v>1968899.33</v>
      </c>
      <c r="C20" s="11">
        <v>137822.95000000001</v>
      </c>
      <c r="D20" s="11">
        <v>1432138.87</v>
      </c>
      <c r="E20" s="11">
        <v>100249.72</v>
      </c>
      <c r="F20" s="11">
        <f t="shared" si="0"/>
        <v>37573.23000000001</v>
      </c>
      <c r="G20" s="4"/>
    </row>
    <row r="21" spans="1:7" x14ac:dyDescent="0.2">
      <c r="A21" s="15"/>
      <c r="B21" s="11">
        <v>1204554.3600000001</v>
      </c>
      <c r="C21" s="11">
        <v>84318.81</v>
      </c>
      <c r="D21" s="11">
        <v>847664.16</v>
      </c>
      <c r="E21" s="11">
        <v>59336.49</v>
      </c>
      <c r="F21" s="11">
        <f t="shared" si="0"/>
        <v>24982.32</v>
      </c>
      <c r="G21" s="4"/>
    </row>
    <row r="22" spans="1:7" x14ac:dyDescent="0.2">
      <c r="A22" s="15"/>
      <c r="B22" s="11"/>
      <c r="C22" s="11"/>
      <c r="D22" s="11"/>
      <c r="E22" s="11"/>
      <c r="F22" s="11"/>
      <c r="G22" s="4"/>
    </row>
    <row r="23" spans="1:7" x14ac:dyDescent="0.2">
      <c r="A23" s="15" t="s">
        <v>32</v>
      </c>
      <c r="B23" s="11">
        <f>SUM(B5:B22)</f>
        <v>19123977.27</v>
      </c>
      <c r="C23" s="11">
        <f t="shared" ref="C23" si="1">SUM(C5:C22)</f>
        <v>1338678.4200000002</v>
      </c>
      <c r="D23" s="11">
        <f>SUM(D5:D22)</f>
        <v>13474059.950000003</v>
      </c>
      <c r="E23" s="11">
        <f>SUM(E5:E22)</f>
        <v>943184.2</v>
      </c>
      <c r="F23" s="11">
        <f>C23-E23</f>
        <v>395494.2200000002</v>
      </c>
      <c r="G23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E877-C94A-4049-B06D-FA26533EAE72}">
  <dimension ref="A1:G17"/>
  <sheetViews>
    <sheetView workbookViewId="0">
      <selection activeCell="D16" sqref="D16"/>
    </sheetView>
  </sheetViews>
  <sheetFormatPr defaultRowHeight="27.75" x14ac:dyDescent="0.2"/>
  <cols>
    <col min="1" max="1" width="10.625" style="12" customWidth="1"/>
    <col min="2" max="2" width="15.625" style="2" customWidth="1"/>
    <col min="3" max="3" width="14.125" style="2" customWidth="1"/>
    <col min="4" max="4" width="15.625" style="2" customWidth="1"/>
    <col min="5" max="5" width="14.125" style="2" customWidth="1"/>
    <col min="6" max="6" width="11.375" style="2" customWidth="1"/>
    <col min="7" max="7" width="13" style="2" customWidth="1"/>
    <col min="8" max="16384" width="9" style="2"/>
  </cols>
  <sheetData>
    <row r="1" spans="1:7" x14ac:dyDescent="0.2">
      <c r="A1" s="20" t="s">
        <v>33</v>
      </c>
      <c r="B1" s="20"/>
      <c r="C1" s="20"/>
      <c r="D1" s="20"/>
      <c r="E1" s="20"/>
      <c r="F1" s="20"/>
      <c r="G1" s="20"/>
    </row>
    <row r="2" spans="1:7" x14ac:dyDescent="0.2">
      <c r="A2" s="20" t="s">
        <v>48</v>
      </c>
      <c r="B2" s="20"/>
      <c r="C2" s="20"/>
      <c r="D2" s="20"/>
      <c r="E2" s="20"/>
      <c r="F2" s="20"/>
      <c r="G2" s="20"/>
    </row>
    <row r="3" spans="1:7" x14ac:dyDescent="0.2">
      <c r="A3" s="20" t="s">
        <v>35</v>
      </c>
      <c r="B3" s="20"/>
      <c r="C3" s="20"/>
      <c r="D3" s="20"/>
      <c r="E3" s="20"/>
      <c r="F3" s="20"/>
      <c r="G3" s="20"/>
    </row>
    <row r="4" spans="1:7" x14ac:dyDescent="0.2">
      <c r="A4" s="16" t="s">
        <v>19</v>
      </c>
      <c r="B4" s="16" t="s">
        <v>20</v>
      </c>
      <c r="C4" s="16" t="s">
        <v>21</v>
      </c>
      <c r="D4" s="16" t="s">
        <v>22</v>
      </c>
      <c r="E4" s="16" t="s">
        <v>23</v>
      </c>
      <c r="F4" s="16" t="s">
        <v>24</v>
      </c>
      <c r="G4" s="16" t="s">
        <v>25</v>
      </c>
    </row>
    <row r="5" spans="1:7" x14ac:dyDescent="0.2">
      <c r="A5" s="16" t="s">
        <v>26</v>
      </c>
      <c r="B5" s="11">
        <v>0</v>
      </c>
      <c r="C5" s="11">
        <v>0</v>
      </c>
      <c r="D5" s="11">
        <v>0</v>
      </c>
      <c r="E5" s="11">
        <v>0</v>
      </c>
      <c r="F5" s="11">
        <f>C5-E5</f>
        <v>0</v>
      </c>
      <c r="G5" s="4"/>
    </row>
    <row r="6" spans="1:7" x14ac:dyDescent="0.2">
      <c r="A6" s="16"/>
      <c r="B6" s="11"/>
      <c r="C6" s="11"/>
      <c r="D6" s="11"/>
      <c r="E6" s="11"/>
      <c r="F6" s="11"/>
      <c r="G6" s="4"/>
    </row>
    <row r="7" spans="1:7" x14ac:dyDescent="0.2">
      <c r="A7" s="16" t="s">
        <v>27</v>
      </c>
      <c r="B7" s="11">
        <v>0</v>
      </c>
      <c r="C7" s="11">
        <v>0</v>
      </c>
      <c r="D7" s="11">
        <v>0</v>
      </c>
      <c r="E7" s="11">
        <v>0</v>
      </c>
      <c r="F7" s="11">
        <f t="shared" ref="F7:F15" si="0">C7-E7</f>
        <v>0</v>
      </c>
      <c r="G7" s="4"/>
    </row>
    <row r="8" spans="1:7" x14ac:dyDescent="0.2">
      <c r="A8" s="16"/>
      <c r="B8" s="11"/>
      <c r="C8" s="11"/>
      <c r="D8" s="11"/>
      <c r="E8" s="11"/>
      <c r="F8" s="11"/>
      <c r="G8" s="4"/>
    </row>
    <row r="9" spans="1:7" x14ac:dyDescent="0.2">
      <c r="A9" s="16" t="s">
        <v>28</v>
      </c>
      <c r="B9" s="11">
        <v>0</v>
      </c>
      <c r="C9" s="11">
        <v>0</v>
      </c>
      <c r="D9" s="11">
        <v>0</v>
      </c>
      <c r="E9" s="11">
        <v>0</v>
      </c>
      <c r="F9" s="11">
        <f t="shared" si="0"/>
        <v>0</v>
      </c>
      <c r="G9" s="4"/>
    </row>
    <row r="10" spans="1:7" x14ac:dyDescent="0.2">
      <c r="A10" s="16"/>
      <c r="B10" s="11"/>
      <c r="C10" s="11"/>
      <c r="D10" s="11"/>
      <c r="E10" s="11"/>
      <c r="F10" s="11"/>
      <c r="G10" s="4"/>
    </row>
    <row r="11" spans="1:7" x14ac:dyDescent="0.2">
      <c r="A11" s="16" t="s">
        <v>29</v>
      </c>
      <c r="B11" s="11">
        <v>0</v>
      </c>
      <c r="C11" s="11">
        <v>0</v>
      </c>
      <c r="D11" s="11">
        <v>0</v>
      </c>
      <c r="E11" s="11">
        <v>0</v>
      </c>
      <c r="F11" s="11">
        <f t="shared" si="0"/>
        <v>0</v>
      </c>
      <c r="G11" s="4"/>
    </row>
    <row r="12" spans="1:7" x14ac:dyDescent="0.2">
      <c r="A12" s="16"/>
      <c r="B12" s="11"/>
      <c r="C12" s="11"/>
      <c r="D12" s="11"/>
      <c r="E12" s="11"/>
      <c r="F12" s="11"/>
      <c r="G12" s="4"/>
    </row>
    <row r="13" spans="1:7" x14ac:dyDescent="0.2">
      <c r="A13" s="16" t="s">
        <v>30</v>
      </c>
      <c r="B13" s="11">
        <v>0</v>
      </c>
      <c r="C13" s="11">
        <v>0</v>
      </c>
      <c r="D13" s="11">
        <v>0</v>
      </c>
      <c r="E13" s="11">
        <v>0</v>
      </c>
      <c r="F13" s="11">
        <f t="shared" si="0"/>
        <v>0</v>
      </c>
      <c r="G13" s="4"/>
    </row>
    <row r="14" spans="1:7" x14ac:dyDescent="0.2">
      <c r="A14" s="16"/>
      <c r="B14" s="11"/>
      <c r="C14" s="11"/>
      <c r="D14" s="11"/>
      <c r="E14" s="11"/>
      <c r="F14" s="11">
        <f t="shared" si="0"/>
        <v>0</v>
      </c>
      <c r="G14" s="4"/>
    </row>
    <row r="15" spans="1:7" x14ac:dyDescent="0.2">
      <c r="A15" s="16" t="s">
        <v>31</v>
      </c>
      <c r="B15" s="11">
        <v>0</v>
      </c>
      <c r="C15" s="11">
        <v>0</v>
      </c>
      <c r="D15" s="11">
        <v>0</v>
      </c>
      <c r="E15" s="11">
        <v>0</v>
      </c>
      <c r="F15" s="11">
        <f t="shared" si="0"/>
        <v>0</v>
      </c>
      <c r="G15" s="4"/>
    </row>
    <row r="16" spans="1:7" x14ac:dyDescent="0.2">
      <c r="A16" s="16"/>
      <c r="B16" s="11"/>
      <c r="C16" s="11"/>
      <c r="D16" s="11"/>
      <c r="E16" s="11"/>
      <c r="F16" s="11"/>
      <c r="G16" s="4"/>
    </row>
    <row r="17" spans="1:7" x14ac:dyDescent="0.2">
      <c r="A17" s="16" t="s">
        <v>32</v>
      </c>
      <c r="B17" s="11">
        <f>SUM(B5:B16)</f>
        <v>0</v>
      </c>
      <c r="C17" s="11">
        <f t="shared" ref="C17:D17" si="1">SUM(C5:C16)</f>
        <v>0</v>
      </c>
      <c r="D17" s="11">
        <f t="shared" si="1"/>
        <v>0</v>
      </c>
      <c r="E17" s="11">
        <f>SUM(E5:E16)</f>
        <v>0</v>
      </c>
      <c r="F17" s="11">
        <f>C17-E17</f>
        <v>0</v>
      </c>
      <c r="G17" s="14"/>
    </row>
  </sheetData>
  <mergeCells count="3">
    <mergeCell ref="A1:G1"/>
    <mergeCell ref="A2:G2"/>
    <mergeCell ref="A3:G3"/>
  </mergeCells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3</vt:i4>
      </vt:variant>
    </vt:vector>
  </HeadingPairs>
  <TitlesOfParts>
    <vt:vector size="17" baseType="lpstr">
      <vt:lpstr>สรุป</vt:lpstr>
      <vt:lpstr>ณฐพงศ</vt:lpstr>
      <vt:lpstr>รถบ้านบุญมาก</vt:lpstr>
      <vt:lpstr>นวทอง</vt:lpstr>
      <vt:lpstr>นวพร 1999</vt:lpstr>
      <vt:lpstr>โชคเจริญ</vt:lpstr>
      <vt:lpstr>นานา</vt:lpstr>
      <vt:lpstr>ทวีทรัพย์ แอลพีจี</vt:lpstr>
      <vt:lpstr>ชุมพลเคหะภัณฑ์</vt:lpstr>
      <vt:lpstr>เอ็มทีทวีทรัพย์</vt:lpstr>
      <vt:lpstr>บ้านโพนมอเตอร์</vt:lpstr>
      <vt:lpstr>แอดไวซ์</vt:lpstr>
      <vt:lpstr>กาฬสินธุ์จักรยานแก๊ส</vt:lpstr>
      <vt:lpstr>โรงน้ำแข็งไทยวิบูลย์</vt:lpstr>
      <vt:lpstr>กาฬสินธุ์จักรยานแก๊ส!Print_Area</vt:lpstr>
      <vt:lpstr>ณฐพงศ!Print_Area</vt:lpstr>
      <vt:lpstr>สรุป!Print_Area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2018-09-26T02:41:06Z</dcterms:modified>
</cp:coreProperties>
</file>