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150C419F-49AE-45C8-B038-75D1F3797E43}" xr6:coauthVersionLast="38" xr6:coauthVersionMax="38" xr10:uidLastSave="{00000000-0000-0000-0000-000000000000}"/>
  <bookViews>
    <workbookView xWindow="240" yWindow="105" windowWidth="14805" windowHeight="8010" tabRatio="844" activeTab="8" xr2:uid="{00000000-000D-0000-FFFF-FFFF00000000}"/>
  </bookViews>
  <sheets>
    <sheet name="มกราคม" sheetId="1" r:id="rId1"/>
    <sheet name="กุมภาพันธ์" sheetId="2" r:id="rId2"/>
    <sheet name="มีนาคม" sheetId="3" r:id="rId3"/>
    <sheet name="เมษายน" sheetId="6" r:id="rId4"/>
    <sheet name="พฤษภาคม" sheetId="7" r:id="rId5"/>
    <sheet name="มิถุนายน" sheetId="8" r:id="rId6"/>
    <sheet name="กรกฎาคม" sheetId="9" r:id="rId7"/>
    <sheet name="สิงหาคม" sheetId="10" r:id="rId8"/>
    <sheet name="กันยายน" sheetId="11" r:id="rId9"/>
    <sheet name="ตุลาคม" sheetId="12" r:id="rId10"/>
    <sheet name="พฤศจิกายน" sheetId="13" r:id="rId11"/>
    <sheet name="ธันวาคม" sheetId="14" r:id="rId12"/>
    <sheet name="STOCK" sheetId="15" r:id="rId13"/>
  </sheets>
  <definedNames>
    <definedName name="_xlnm.Print_Area" localSheetId="12">STOCK!$B$45:$E$65</definedName>
    <definedName name="_xlnm.Print_Area" localSheetId="6">กรกฎาคม!$C$1:$K$36</definedName>
    <definedName name="_xlnm.Print_Area" localSheetId="8">กันยายน!$C$1:$K$36</definedName>
    <definedName name="_xlnm.Print_Area" localSheetId="1">กุมภาพันธ์!$C$1:$T$36</definedName>
    <definedName name="_xlnm.Print_Area" localSheetId="9">ตุลาคม!$L$1:$T$36</definedName>
    <definedName name="_xlnm.Print_Area" localSheetId="11">ธันวาคม!$C$1:$T$36</definedName>
    <definedName name="_xlnm.Print_Area" localSheetId="10">พฤศจิกายน!$L$1:$T$36</definedName>
    <definedName name="_xlnm.Print_Area" localSheetId="4">พฤษภาคม!$C$1:$K$36</definedName>
    <definedName name="_xlnm.Print_Area" localSheetId="0">มกราคม!$C$1:$T$36</definedName>
    <definedName name="_xlnm.Print_Area" localSheetId="5">มิถุนายน!$C$1:$K$36</definedName>
    <definedName name="_xlnm.Print_Area" localSheetId="2">มีนาคม!$C$1:$T$36</definedName>
    <definedName name="_xlnm.Print_Area" localSheetId="3">เมษายน!$C$1:$T$36</definedName>
    <definedName name="_xlnm.Print_Area" localSheetId="7">สิงหาคม!$C$1:$K$36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6" i="11" l="1"/>
  <c r="D36" i="11"/>
  <c r="I35" i="11"/>
  <c r="E35" i="11"/>
  <c r="F35" i="11" s="1"/>
  <c r="I34" i="11"/>
  <c r="E34" i="11"/>
  <c r="F34" i="11" s="1"/>
  <c r="I33" i="11"/>
  <c r="E33" i="11"/>
  <c r="F33" i="11" s="1"/>
  <c r="I32" i="11"/>
  <c r="E32" i="11"/>
  <c r="F32" i="11" s="1"/>
  <c r="G32" i="11" s="1"/>
  <c r="I31" i="11"/>
  <c r="E31" i="11"/>
  <c r="F31" i="11" s="1"/>
  <c r="I30" i="11"/>
  <c r="G30" i="11"/>
  <c r="E30" i="11"/>
  <c r="F30" i="11" s="1"/>
  <c r="I29" i="11"/>
  <c r="E29" i="11"/>
  <c r="F29" i="11" s="1"/>
  <c r="I28" i="11"/>
  <c r="E28" i="11"/>
  <c r="F28" i="11" s="1"/>
  <c r="I27" i="11"/>
  <c r="E27" i="11"/>
  <c r="F27" i="11" s="1"/>
  <c r="I26" i="11"/>
  <c r="E26" i="11"/>
  <c r="F26" i="11" s="1"/>
  <c r="I25" i="11"/>
  <c r="E25" i="11"/>
  <c r="F25" i="11" s="1"/>
  <c r="I24" i="11"/>
  <c r="E24" i="11"/>
  <c r="F24" i="11" s="1"/>
  <c r="G24" i="11" s="1"/>
  <c r="I23" i="11"/>
  <c r="E23" i="11"/>
  <c r="F23" i="11" s="1"/>
  <c r="I22" i="11"/>
  <c r="E22" i="11"/>
  <c r="F22" i="11" s="1"/>
  <c r="I21" i="11"/>
  <c r="E21" i="11"/>
  <c r="F21" i="11" s="1"/>
  <c r="I20" i="11"/>
  <c r="E20" i="11"/>
  <c r="F20" i="11" s="1"/>
  <c r="I19" i="11"/>
  <c r="E19" i="11"/>
  <c r="F19" i="11" s="1"/>
  <c r="I18" i="11"/>
  <c r="E18" i="11"/>
  <c r="F18" i="11" s="1"/>
  <c r="I17" i="11"/>
  <c r="E17" i="11"/>
  <c r="F17" i="11" s="1"/>
  <c r="I16" i="11"/>
  <c r="E16" i="11"/>
  <c r="F16" i="11" s="1"/>
  <c r="I15" i="11"/>
  <c r="E15" i="11"/>
  <c r="F15" i="11" s="1"/>
  <c r="I14" i="11"/>
  <c r="E14" i="11"/>
  <c r="F14" i="11" s="1"/>
  <c r="I13" i="11"/>
  <c r="E13" i="11"/>
  <c r="F13" i="11" s="1"/>
  <c r="I12" i="11"/>
  <c r="E12" i="11"/>
  <c r="F12" i="11" s="1"/>
  <c r="I11" i="11"/>
  <c r="E11" i="11"/>
  <c r="F11" i="11" s="1"/>
  <c r="I10" i="11"/>
  <c r="E10" i="11"/>
  <c r="F10" i="11" s="1"/>
  <c r="I9" i="11"/>
  <c r="E9" i="11"/>
  <c r="F9" i="11" s="1"/>
  <c r="I8" i="11"/>
  <c r="E8" i="11"/>
  <c r="F8" i="11" s="1"/>
  <c r="I7" i="11"/>
  <c r="E7" i="11"/>
  <c r="F7" i="11" s="1"/>
  <c r="I6" i="11"/>
  <c r="E6" i="11"/>
  <c r="F6" i="11" s="1"/>
  <c r="I5" i="11"/>
  <c r="E5" i="11"/>
  <c r="F5" i="11" s="1"/>
  <c r="G16" i="11" l="1"/>
  <c r="H16" i="11" s="1"/>
  <c r="J16" i="11" s="1"/>
  <c r="G12" i="11"/>
  <c r="G10" i="11"/>
  <c r="H10" i="11" s="1"/>
  <c r="J10" i="11" s="1"/>
  <c r="G34" i="11"/>
  <c r="H34" i="11" s="1"/>
  <c r="J34" i="11" s="1"/>
  <c r="G7" i="11"/>
  <c r="H7" i="11" s="1"/>
  <c r="J7" i="11" s="1"/>
  <c r="G11" i="11"/>
  <c r="H11" i="11" s="1"/>
  <c r="J11" i="11" s="1"/>
  <c r="G15" i="11"/>
  <c r="H15" i="11" s="1"/>
  <c r="J15" i="11" s="1"/>
  <c r="G21" i="11"/>
  <c r="H21" i="11" s="1"/>
  <c r="J21" i="11" s="1"/>
  <c r="F36" i="11"/>
  <c r="G5" i="11"/>
  <c r="G9" i="11"/>
  <c r="H9" i="11" s="1"/>
  <c r="J9" i="11" s="1"/>
  <c r="G13" i="11"/>
  <c r="H13" i="11" s="1"/>
  <c r="J13" i="11" s="1"/>
  <c r="G17" i="11"/>
  <c r="H17" i="11" s="1"/>
  <c r="J17" i="11" s="1"/>
  <c r="G19" i="11"/>
  <c r="H19" i="11" s="1"/>
  <c r="J19" i="11" s="1"/>
  <c r="G23" i="11"/>
  <c r="H23" i="11" s="1"/>
  <c r="J23" i="11" s="1"/>
  <c r="G8" i="11"/>
  <c r="H8" i="11" s="1"/>
  <c r="J8" i="11" s="1"/>
  <c r="G14" i="11"/>
  <c r="H14" i="11" s="1"/>
  <c r="J14" i="11" s="1"/>
  <c r="G18" i="11"/>
  <c r="H18" i="11" s="1"/>
  <c r="J18" i="11" s="1"/>
  <c r="G20" i="11"/>
  <c r="H20" i="11" s="1"/>
  <c r="J20" i="11" s="1"/>
  <c r="G22" i="11"/>
  <c r="H22" i="11" s="1"/>
  <c r="J22" i="11" s="1"/>
  <c r="G26" i="11"/>
  <c r="H26" i="11" s="1"/>
  <c r="J26" i="11" s="1"/>
  <c r="G31" i="11"/>
  <c r="H31" i="11" s="1"/>
  <c r="J31" i="11" s="1"/>
  <c r="G29" i="11"/>
  <c r="H29" i="11" s="1"/>
  <c r="J29" i="11" s="1"/>
  <c r="G6" i="11"/>
  <c r="H6" i="11" s="1"/>
  <c r="J6" i="11" s="1"/>
  <c r="I36" i="11"/>
  <c r="H12" i="11"/>
  <c r="J12" i="11" s="1"/>
  <c r="G25" i="11"/>
  <c r="H25" i="11" s="1"/>
  <c r="J25" i="11" s="1"/>
  <c r="G28" i="11"/>
  <c r="H28" i="11" s="1"/>
  <c r="J28" i="11" s="1"/>
  <c r="H30" i="11"/>
  <c r="J30" i="11" s="1"/>
  <c r="G33" i="11"/>
  <c r="H33" i="11" s="1"/>
  <c r="J33" i="11" s="1"/>
  <c r="H24" i="11"/>
  <c r="J24" i="11" s="1"/>
  <c r="G27" i="11"/>
  <c r="H27" i="11" s="1"/>
  <c r="J27" i="11" s="1"/>
  <c r="H32" i="11"/>
  <c r="J32" i="11" s="1"/>
  <c r="G35" i="11"/>
  <c r="H35" i="11" s="1"/>
  <c r="J35" i="11" s="1"/>
  <c r="K36" i="10"/>
  <c r="D36" i="10"/>
  <c r="I35" i="10"/>
  <c r="E35" i="10"/>
  <c r="F35" i="10" s="1"/>
  <c r="I34" i="10"/>
  <c r="E34" i="10"/>
  <c r="F34" i="10" s="1"/>
  <c r="I33" i="10"/>
  <c r="E33" i="10"/>
  <c r="F33" i="10" s="1"/>
  <c r="I32" i="10"/>
  <c r="E32" i="10"/>
  <c r="F32" i="10" s="1"/>
  <c r="I31" i="10"/>
  <c r="E31" i="10"/>
  <c r="F31" i="10" s="1"/>
  <c r="I30" i="10"/>
  <c r="E30" i="10"/>
  <c r="F30" i="10" s="1"/>
  <c r="I29" i="10"/>
  <c r="E29" i="10"/>
  <c r="F29" i="10" s="1"/>
  <c r="I28" i="10"/>
  <c r="E28" i="10"/>
  <c r="F28" i="10" s="1"/>
  <c r="I27" i="10"/>
  <c r="E27" i="10"/>
  <c r="F27" i="10" s="1"/>
  <c r="I26" i="10"/>
  <c r="E26" i="10"/>
  <c r="F26" i="10" s="1"/>
  <c r="I25" i="10"/>
  <c r="E25" i="10"/>
  <c r="F25" i="10" s="1"/>
  <c r="I24" i="10"/>
  <c r="E24" i="10"/>
  <c r="F24" i="10" s="1"/>
  <c r="I23" i="10"/>
  <c r="E23" i="10"/>
  <c r="F23" i="10" s="1"/>
  <c r="I22" i="10"/>
  <c r="E22" i="10"/>
  <c r="F22" i="10" s="1"/>
  <c r="I21" i="10"/>
  <c r="E21" i="10"/>
  <c r="F21" i="10" s="1"/>
  <c r="I20" i="10"/>
  <c r="E20" i="10"/>
  <c r="F20" i="10" s="1"/>
  <c r="I19" i="10"/>
  <c r="E19" i="10"/>
  <c r="F19" i="10" s="1"/>
  <c r="I18" i="10"/>
  <c r="E18" i="10"/>
  <c r="F18" i="10" s="1"/>
  <c r="I17" i="10"/>
  <c r="E17" i="10"/>
  <c r="F17" i="10" s="1"/>
  <c r="I16" i="10"/>
  <c r="E16" i="10"/>
  <c r="F16" i="10" s="1"/>
  <c r="I15" i="10"/>
  <c r="E15" i="10"/>
  <c r="F15" i="10" s="1"/>
  <c r="I14" i="10"/>
  <c r="E14" i="10"/>
  <c r="F14" i="10" s="1"/>
  <c r="I13" i="10"/>
  <c r="E13" i="10"/>
  <c r="F13" i="10" s="1"/>
  <c r="I12" i="10"/>
  <c r="E12" i="10"/>
  <c r="F12" i="10" s="1"/>
  <c r="I11" i="10"/>
  <c r="E11" i="10"/>
  <c r="F11" i="10" s="1"/>
  <c r="I10" i="10"/>
  <c r="E10" i="10"/>
  <c r="F10" i="10" s="1"/>
  <c r="I9" i="10"/>
  <c r="E9" i="10"/>
  <c r="F9" i="10" s="1"/>
  <c r="I8" i="10"/>
  <c r="E8" i="10"/>
  <c r="F8" i="10" s="1"/>
  <c r="I7" i="10"/>
  <c r="E7" i="10"/>
  <c r="F7" i="10" s="1"/>
  <c r="I6" i="10"/>
  <c r="E6" i="10"/>
  <c r="F6" i="10" s="1"/>
  <c r="I5" i="10"/>
  <c r="E5" i="10"/>
  <c r="F5" i="10" s="1"/>
  <c r="G36" i="11" l="1"/>
  <c r="H5" i="11"/>
  <c r="I36" i="10"/>
  <c r="H15" i="10"/>
  <c r="J15" i="10" s="1"/>
  <c r="G15" i="10"/>
  <c r="G7" i="10"/>
  <c r="H7" i="10" s="1"/>
  <c r="J7" i="10" s="1"/>
  <c r="G11" i="10"/>
  <c r="H11" i="10" s="1"/>
  <c r="J11" i="10" s="1"/>
  <c r="G17" i="10"/>
  <c r="H17" i="10" s="1"/>
  <c r="J17" i="10" s="1"/>
  <c r="G19" i="10"/>
  <c r="H19" i="10" s="1"/>
  <c r="J19" i="10" s="1"/>
  <c r="G23" i="10"/>
  <c r="H23" i="10" s="1"/>
  <c r="J23" i="10" s="1"/>
  <c r="G27" i="10"/>
  <c r="H27" i="10" s="1"/>
  <c r="J27" i="10" s="1"/>
  <c r="G31" i="10"/>
  <c r="H31" i="10" s="1"/>
  <c r="J31" i="10" s="1"/>
  <c r="G33" i="10"/>
  <c r="H33" i="10" s="1"/>
  <c r="J33" i="10" s="1"/>
  <c r="G35" i="10"/>
  <c r="H35" i="10" s="1"/>
  <c r="J35" i="10" s="1"/>
  <c r="G6" i="10"/>
  <c r="H6" i="10" s="1"/>
  <c r="J6" i="10" s="1"/>
  <c r="G8" i="10"/>
  <c r="H8" i="10" s="1"/>
  <c r="J8" i="10" s="1"/>
  <c r="G10" i="10"/>
  <c r="H10" i="10" s="1"/>
  <c r="J10" i="10" s="1"/>
  <c r="G14" i="10"/>
  <c r="H14" i="10" s="1"/>
  <c r="J14" i="10" s="1"/>
  <c r="G16" i="10"/>
  <c r="H16" i="10" s="1"/>
  <c r="J16" i="10" s="1"/>
  <c r="G18" i="10"/>
  <c r="H18" i="10" s="1"/>
  <c r="J18" i="10" s="1"/>
  <c r="G20" i="10"/>
  <c r="H20" i="10" s="1"/>
  <c r="J20" i="10" s="1"/>
  <c r="G22" i="10"/>
  <c r="H22" i="10" s="1"/>
  <c r="J22" i="10" s="1"/>
  <c r="G24" i="10"/>
  <c r="H24" i="10" s="1"/>
  <c r="J24" i="10" s="1"/>
  <c r="G26" i="10"/>
  <c r="H26" i="10" s="1"/>
  <c r="J26" i="10" s="1"/>
  <c r="G28" i="10"/>
  <c r="H28" i="10" s="1"/>
  <c r="J28" i="10" s="1"/>
  <c r="G30" i="10"/>
  <c r="H30" i="10" s="1"/>
  <c r="J30" i="10" s="1"/>
  <c r="G32" i="10"/>
  <c r="H32" i="10" s="1"/>
  <c r="J32" i="10" s="1"/>
  <c r="G34" i="10"/>
  <c r="H34" i="10" s="1"/>
  <c r="J34" i="10" s="1"/>
  <c r="F36" i="10"/>
  <c r="G5" i="10"/>
  <c r="G9" i="10"/>
  <c r="H9" i="10" s="1"/>
  <c r="J9" i="10" s="1"/>
  <c r="G13" i="10"/>
  <c r="H13" i="10" s="1"/>
  <c r="J13" i="10" s="1"/>
  <c r="G21" i="10"/>
  <c r="H21" i="10" s="1"/>
  <c r="J21" i="10" s="1"/>
  <c r="G25" i="10"/>
  <c r="H25" i="10" s="1"/>
  <c r="J25" i="10" s="1"/>
  <c r="G29" i="10"/>
  <c r="H29" i="10" s="1"/>
  <c r="J29" i="10" s="1"/>
  <c r="G12" i="10"/>
  <c r="H12" i="10" s="1"/>
  <c r="J12" i="10" s="1"/>
  <c r="K36" i="9"/>
  <c r="D36" i="9"/>
  <c r="I35" i="9"/>
  <c r="E35" i="9"/>
  <c r="F35" i="9" s="1"/>
  <c r="I34" i="9"/>
  <c r="E34" i="9"/>
  <c r="F34" i="9" s="1"/>
  <c r="I33" i="9"/>
  <c r="E33" i="9"/>
  <c r="F33" i="9" s="1"/>
  <c r="I32" i="9"/>
  <c r="E32" i="9"/>
  <c r="F32" i="9" s="1"/>
  <c r="I31" i="9"/>
  <c r="E31" i="9"/>
  <c r="F31" i="9" s="1"/>
  <c r="I30" i="9"/>
  <c r="E30" i="9"/>
  <c r="F30" i="9" s="1"/>
  <c r="I29" i="9"/>
  <c r="E29" i="9"/>
  <c r="F29" i="9" s="1"/>
  <c r="I28" i="9"/>
  <c r="E28" i="9"/>
  <c r="F28" i="9" s="1"/>
  <c r="I27" i="9"/>
  <c r="E27" i="9"/>
  <c r="F27" i="9" s="1"/>
  <c r="I26" i="9"/>
  <c r="E26" i="9"/>
  <c r="F26" i="9" s="1"/>
  <c r="I25" i="9"/>
  <c r="E25" i="9"/>
  <c r="F25" i="9" s="1"/>
  <c r="I24" i="9"/>
  <c r="E24" i="9"/>
  <c r="F24" i="9" s="1"/>
  <c r="I23" i="9"/>
  <c r="E23" i="9"/>
  <c r="F23" i="9" s="1"/>
  <c r="I22" i="9"/>
  <c r="E22" i="9"/>
  <c r="F22" i="9" s="1"/>
  <c r="G22" i="9" s="1"/>
  <c r="I21" i="9"/>
  <c r="E21" i="9"/>
  <c r="F21" i="9" s="1"/>
  <c r="I20" i="9"/>
  <c r="E20" i="9"/>
  <c r="F20" i="9" s="1"/>
  <c r="G20" i="9" s="1"/>
  <c r="I19" i="9"/>
  <c r="E19" i="9"/>
  <c r="F19" i="9" s="1"/>
  <c r="I18" i="9"/>
  <c r="E18" i="9"/>
  <c r="F18" i="9" s="1"/>
  <c r="I17" i="9"/>
  <c r="E17" i="9"/>
  <c r="F17" i="9" s="1"/>
  <c r="I16" i="9"/>
  <c r="E16" i="9"/>
  <c r="F16" i="9" s="1"/>
  <c r="I15" i="9"/>
  <c r="E15" i="9"/>
  <c r="F15" i="9" s="1"/>
  <c r="I14" i="9"/>
  <c r="E14" i="9"/>
  <c r="F14" i="9" s="1"/>
  <c r="G14" i="9" s="1"/>
  <c r="I13" i="9"/>
  <c r="E13" i="9"/>
  <c r="F13" i="9" s="1"/>
  <c r="I12" i="9"/>
  <c r="F12" i="9"/>
  <c r="G12" i="9" s="1"/>
  <c r="E12" i="9"/>
  <c r="I11" i="9"/>
  <c r="E11" i="9"/>
  <c r="F11" i="9" s="1"/>
  <c r="I10" i="9"/>
  <c r="E10" i="9"/>
  <c r="F10" i="9" s="1"/>
  <c r="I9" i="9"/>
  <c r="E9" i="9"/>
  <c r="F9" i="9" s="1"/>
  <c r="I8" i="9"/>
  <c r="E8" i="9"/>
  <c r="F8" i="9" s="1"/>
  <c r="I7" i="9"/>
  <c r="E7" i="9"/>
  <c r="F7" i="9" s="1"/>
  <c r="I6" i="9"/>
  <c r="E6" i="9"/>
  <c r="F6" i="9" s="1"/>
  <c r="I5" i="9"/>
  <c r="E5" i="9"/>
  <c r="F5" i="9" s="1"/>
  <c r="H36" i="11" l="1"/>
  <c r="J5" i="11"/>
  <c r="J36" i="11" s="1"/>
  <c r="G36" i="10"/>
  <c r="H5" i="10"/>
  <c r="G8" i="9"/>
  <c r="H8" i="9" s="1"/>
  <c r="J8" i="9" s="1"/>
  <c r="G6" i="9"/>
  <c r="I36" i="9"/>
  <c r="G18" i="9"/>
  <c r="G7" i="9"/>
  <c r="H7" i="9"/>
  <c r="J7" i="9" s="1"/>
  <c r="G25" i="9"/>
  <c r="H25" i="9" s="1"/>
  <c r="J25" i="9" s="1"/>
  <c r="G33" i="9"/>
  <c r="H33" i="9" s="1"/>
  <c r="J33" i="9" s="1"/>
  <c r="G11" i="9"/>
  <c r="H11" i="9" s="1"/>
  <c r="J11" i="9" s="1"/>
  <c r="G19" i="9"/>
  <c r="H19" i="9" s="1"/>
  <c r="J19" i="9" s="1"/>
  <c r="G27" i="9"/>
  <c r="H27" i="9" s="1"/>
  <c r="J27" i="9" s="1"/>
  <c r="G35" i="9"/>
  <c r="H35" i="9" s="1"/>
  <c r="J35" i="9" s="1"/>
  <c r="G15" i="9"/>
  <c r="H15" i="9" s="1"/>
  <c r="J15" i="9" s="1"/>
  <c r="G23" i="9"/>
  <c r="H23" i="9" s="1"/>
  <c r="J23" i="9" s="1"/>
  <c r="G31" i="9"/>
  <c r="H31" i="9" s="1"/>
  <c r="J31" i="9" s="1"/>
  <c r="G9" i="9"/>
  <c r="H9" i="9" s="1"/>
  <c r="J9" i="9" s="1"/>
  <c r="G17" i="9"/>
  <c r="H17" i="9"/>
  <c r="J17" i="9" s="1"/>
  <c r="F36" i="9"/>
  <c r="G5" i="9"/>
  <c r="G13" i="9"/>
  <c r="H13" i="9" s="1"/>
  <c r="J13" i="9" s="1"/>
  <c r="G21" i="9"/>
  <c r="H21" i="9" s="1"/>
  <c r="J21" i="9" s="1"/>
  <c r="G29" i="9"/>
  <c r="H29" i="9" s="1"/>
  <c r="J29" i="9" s="1"/>
  <c r="G10" i="9"/>
  <c r="H10" i="9" s="1"/>
  <c r="J10" i="9" s="1"/>
  <c r="G16" i="9"/>
  <c r="H16" i="9" s="1"/>
  <c r="J16" i="9" s="1"/>
  <c r="G24" i="9"/>
  <c r="H24" i="9" s="1"/>
  <c r="J24" i="9" s="1"/>
  <c r="G26" i="9"/>
  <c r="H26" i="9" s="1"/>
  <c r="J26" i="9" s="1"/>
  <c r="G28" i="9"/>
  <c r="H28" i="9" s="1"/>
  <c r="J28" i="9" s="1"/>
  <c r="G30" i="9"/>
  <c r="H30" i="9" s="1"/>
  <c r="J30" i="9" s="1"/>
  <c r="G32" i="9"/>
  <c r="H32" i="9" s="1"/>
  <c r="J32" i="9" s="1"/>
  <c r="G34" i="9"/>
  <c r="H34" i="9" s="1"/>
  <c r="J34" i="9" s="1"/>
  <c r="H6" i="9"/>
  <c r="J6" i="9" s="1"/>
  <c r="H12" i="9"/>
  <c r="J12" i="9" s="1"/>
  <c r="H14" i="9"/>
  <c r="J14" i="9" s="1"/>
  <c r="H18" i="9"/>
  <c r="J18" i="9" s="1"/>
  <c r="H20" i="9"/>
  <c r="J20" i="9" s="1"/>
  <c r="H22" i="9"/>
  <c r="J22" i="9" s="1"/>
  <c r="K36" i="8"/>
  <c r="D36" i="8"/>
  <c r="I35" i="8"/>
  <c r="F35" i="8"/>
  <c r="E35" i="8"/>
  <c r="I34" i="8"/>
  <c r="E34" i="8"/>
  <c r="F34" i="8" s="1"/>
  <c r="I33" i="8"/>
  <c r="F33" i="8"/>
  <c r="E33" i="8"/>
  <c r="I32" i="8"/>
  <c r="E32" i="8"/>
  <c r="F32" i="8" s="1"/>
  <c r="I31" i="8"/>
  <c r="F31" i="8"/>
  <c r="E31" i="8"/>
  <c r="I30" i="8"/>
  <c r="E30" i="8"/>
  <c r="F30" i="8" s="1"/>
  <c r="I29" i="8"/>
  <c r="F29" i="8"/>
  <c r="E29" i="8"/>
  <c r="I28" i="8"/>
  <c r="E28" i="8"/>
  <c r="F28" i="8" s="1"/>
  <c r="I27" i="8"/>
  <c r="F27" i="8"/>
  <c r="E27" i="8"/>
  <c r="I26" i="8"/>
  <c r="E26" i="8"/>
  <c r="F26" i="8" s="1"/>
  <c r="I25" i="8"/>
  <c r="F25" i="8"/>
  <c r="E25" i="8"/>
  <c r="I24" i="8"/>
  <c r="E24" i="8"/>
  <c r="F24" i="8" s="1"/>
  <c r="I23" i="8"/>
  <c r="F23" i="8"/>
  <c r="E23" i="8"/>
  <c r="I22" i="8"/>
  <c r="E22" i="8"/>
  <c r="F22" i="8" s="1"/>
  <c r="I21" i="8"/>
  <c r="F21" i="8"/>
  <c r="E21" i="8"/>
  <c r="I20" i="8"/>
  <c r="E20" i="8"/>
  <c r="F20" i="8" s="1"/>
  <c r="I19" i="8"/>
  <c r="F19" i="8"/>
  <c r="E19" i="8"/>
  <c r="I18" i="8"/>
  <c r="E18" i="8"/>
  <c r="F18" i="8" s="1"/>
  <c r="I17" i="8"/>
  <c r="F17" i="8"/>
  <c r="E17" i="8"/>
  <c r="I16" i="8"/>
  <c r="E16" i="8"/>
  <c r="F16" i="8" s="1"/>
  <c r="I15" i="8"/>
  <c r="F15" i="8"/>
  <c r="E15" i="8"/>
  <c r="I14" i="8"/>
  <c r="E14" i="8"/>
  <c r="F14" i="8" s="1"/>
  <c r="I13" i="8"/>
  <c r="F13" i="8"/>
  <c r="E13" i="8"/>
  <c r="I12" i="8"/>
  <c r="E12" i="8"/>
  <c r="F12" i="8" s="1"/>
  <c r="I11" i="8"/>
  <c r="F11" i="8"/>
  <c r="E11" i="8"/>
  <c r="I10" i="8"/>
  <c r="E10" i="8"/>
  <c r="F10" i="8" s="1"/>
  <c r="I9" i="8"/>
  <c r="F9" i="8"/>
  <c r="E9" i="8"/>
  <c r="I8" i="8"/>
  <c r="E8" i="8"/>
  <c r="F8" i="8" s="1"/>
  <c r="I7" i="8"/>
  <c r="F7" i="8"/>
  <c r="E7" i="8"/>
  <c r="I6" i="8"/>
  <c r="E6" i="8"/>
  <c r="F6" i="8" s="1"/>
  <c r="I5" i="8"/>
  <c r="I36" i="8" s="1"/>
  <c r="F5" i="8"/>
  <c r="E5" i="8"/>
  <c r="H36" i="10" l="1"/>
  <c r="J5" i="10"/>
  <c r="J36" i="10" s="1"/>
  <c r="G36" i="9"/>
  <c r="H5" i="9"/>
  <c r="G16" i="8"/>
  <c r="H16" i="8"/>
  <c r="J16" i="8" s="1"/>
  <c r="G24" i="8"/>
  <c r="H24" i="8" s="1"/>
  <c r="J24" i="8" s="1"/>
  <c r="G32" i="8"/>
  <c r="H32" i="8"/>
  <c r="J32" i="8" s="1"/>
  <c r="G18" i="8"/>
  <c r="H18" i="8" s="1"/>
  <c r="J18" i="8" s="1"/>
  <c r="G26" i="8"/>
  <c r="H26" i="8"/>
  <c r="J26" i="8" s="1"/>
  <c r="G34" i="8"/>
  <c r="H34" i="8"/>
  <c r="J34" i="8" s="1"/>
  <c r="G12" i="8"/>
  <c r="H12" i="8"/>
  <c r="J12" i="8" s="1"/>
  <c r="G20" i="8"/>
  <c r="H20" i="8"/>
  <c r="J20" i="8" s="1"/>
  <c r="G28" i="8"/>
  <c r="H28" i="8"/>
  <c r="J28" i="8" s="1"/>
  <c r="G8" i="8"/>
  <c r="H8" i="8"/>
  <c r="J8" i="8" s="1"/>
  <c r="H19" i="8"/>
  <c r="J19" i="8" s="1"/>
  <c r="F36" i="8"/>
  <c r="G10" i="8"/>
  <c r="H10" i="8"/>
  <c r="J10" i="8" s="1"/>
  <c r="G6" i="8"/>
  <c r="H6" i="8"/>
  <c r="J6" i="8" s="1"/>
  <c r="G14" i="8"/>
  <c r="H14" i="8"/>
  <c r="J14" i="8" s="1"/>
  <c r="G22" i="8"/>
  <c r="H22" i="8"/>
  <c r="J22" i="8" s="1"/>
  <c r="G30" i="8"/>
  <c r="H30" i="8"/>
  <c r="J30" i="8" s="1"/>
  <c r="G7" i="8"/>
  <c r="H7" i="8" s="1"/>
  <c r="J7" i="8" s="1"/>
  <c r="G9" i="8"/>
  <c r="H9" i="8" s="1"/>
  <c r="J9" i="8" s="1"/>
  <c r="G13" i="8"/>
  <c r="H13" i="8" s="1"/>
  <c r="J13" i="8" s="1"/>
  <c r="G17" i="8"/>
  <c r="H17" i="8" s="1"/>
  <c r="J17" i="8" s="1"/>
  <c r="G19" i="8"/>
  <c r="G21" i="8"/>
  <c r="H21" i="8" s="1"/>
  <c r="J21" i="8" s="1"/>
  <c r="G23" i="8"/>
  <c r="H23" i="8" s="1"/>
  <c r="J23" i="8" s="1"/>
  <c r="G25" i="8"/>
  <c r="H25" i="8" s="1"/>
  <c r="J25" i="8" s="1"/>
  <c r="G27" i="8"/>
  <c r="H27" i="8" s="1"/>
  <c r="J27" i="8" s="1"/>
  <c r="G29" i="8"/>
  <c r="H29" i="8" s="1"/>
  <c r="J29" i="8" s="1"/>
  <c r="G31" i="8"/>
  <c r="H31" i="8" s="1"/>
  <c r="J31" i="8" s="1"/>
  <c r="G33" i="8"/>
  <c r="H33" i="8" s="1"/>
  <c r="J33" i="8" s="1"/>
  <c r="G35" i="8"/>
  <c r="H35" i="8" s="1"/>
  <c r="J35" i="8" s="1"/>
  <c r="G5" i="8"/>
  <c r="H5" i="8" s="1"/>
  <c r="G11" i="8"/>
  <c r="H11" i="8" s="1"/>
  <c r="J11" i="8" s="1"/>
  <c r="G15" i="8"/>
  <c r="H15" i="8" s="1"/>
  <c r="J15" i="8" s="1"/>
  <c r="H36" i="9" l="1"/>
  <c r="J5" i="9"/>
  <c r="J36" i="9" s="1"/>
  <c r="J5" i="8"/>
  <c r="J36" i="8" s="1"/>
  <c r="H36" i="8"/>
  <c r="G36" i="8"/>
  <c r="K36" i="6"/>
  <c r="D36" i="6"/>
  <c r="I35" i="6"/>
  <c r="E35" i="6"/>
  <c r="F35" i="6" s="1"/>
  <c r="I34" i="6"/>
  <c r="E34" i="6"/>
  <c r="F34" i="6" s="1"/>
  <c r="G34" i="6" s="1"/>
  <c r="H34" i="6" s="1"/>
  <c r="J34" i="6" s="1"/>
  <c r="I33" i="6"/>
  <c r="E33" i="6"/>
  <c r="F33" i="6" s="1"/>
  <c r="I32" i="6"/>
  <c r="E32" i="6"/>
  <c r="F32" i="6" s="1"/>
  <c r="G32" i="6" s="1"/>
  <c r="H32" i="6" s="1"/>
  <c r="J32" i="6" s="1"/>
  <c r="I31" i="6"/>
  <c r="E31" i="6"/>
  <c r="F31" i="6" s="1"/>
  <c r="I30" i="6"/>
  <c r="E30" i="6"/>
  <c r="F30" i="6" s="1"/>
  <c r="G30" i="6" s="1"/>
  <c r="H30" i="6" s="1"/>
  <c r="J30" i="6" s="1"/>
  <c r="I29" i="6"/>
  <c r="E29" i="6"/>
  <c r="F29" i="6" s="1"/>
  <c r="I28" i="6"/>
  <c r="E28" i="6"/>
  <c r="F28" i="6" s="1"/>
  <c r="G28" i="6" s="1"/>
  <c r="H28" i="6" s="1"/>
  <c r="J28" i="6" s="1"/>
  <c r="I27" i="6"/>
  <c r="E27" i="6"/>
  <c r="F27" i="6" s="1"/>
  <c r="I26" i="6"/>
  <c r="F26" i="6"/>
  <c r="G26" i="6" s="1"/>
  <c r="H26" i="6" s="1"/>
  <c r="J26" i="6" s="1"/>
  <c r="E26" i="6"/>
  <c r="I25" i="6"/>
  <c r="E25" i="6"/>
  <c r="F25" i="6" s="1"/>
  <c r="I24" i="6"/>
  <c r="E24" i="6"/>
  <c r="F24" i="6" s="1"/>
  <c r="I23" i="6"/>
  <c r="E23" i="6"/>
  <c r="F23" i="6" s="1"/>
  <c r="I22" i="6"/>
  <c r="E22" i="6"/>
  <c r="F22" i="6" s="1"/>
  <c r="I21" i="6"/>
  <c r="E21" i="6"/>
  <c r="F21" i="6" s="1"/>
  <c r="I20" i="6"/>
  <c r="E20" i="6"/>
  <c r="F20" i="6" s="1"/>
  <c r="I19" i="6"/>
  <c r="E19" i="6"/>
  <c r="F19" i="6" s="1"/>
  <c r="I18" i="6"/>
  <c r="E18" i="6"/>
  <c r="F18" i="6" s="1"/>
  <c r="I17" i="6"/>
  <c r="E17" i="6"/>
  <c r="F17" i="6" s="1"/>
  <c r="I16" i="6"/>
  <c r="E16" i="6"/>
  <c r="F16" i="6" s="1"/>
  <c r="I15" i="6"/>
  <c r="E15" i="6"/>
  <c r="F15" i="6" s="1"/>
  <c r="I14" i="6"/>
  <c r="E14" i="6"/>
  <c r="F14" i="6" s="1"/>
  <c r="I13" i="6"/>
  <c r="E13" i="6"/>
  <c r="F13" i="6" s="1"/>
  <c r="G13" i="6" s="1"/>
  <c r="I12" i="6"/>
  <c r="E12" i="6"/>
  <c r="F12" i="6" s="1"/>
  <c r="I11" i="6"/>
  <c r="E11" i="6"/>
  <c r="F11" i="6" s="1"/>
  <c r="I10" i="6"/>
  <c r="E10" i="6"/>
  <c r="F10" i="6" s="1"/>
  <c r="G10" i="6" s="1"/>
  <c r="I9" i="6"/>
  <c r="E9" i="6"/>
  <c r="F9" i="6" s="1"/>
  <c r="I8" i="6"/>
  <c r="E8" i="6"/>
  <c r="F8" i="6" s="1"/>
  <c r="I7" i="6"/>
  <c r="E7" i="6"/>
  <c r="F7" i="6" s="1"/>
  <c r="I6" i="6"/>
  <c r="E6" i="6"/>
  <c r="F6" i="6" s="1"/>
  <c r="I5" i="6"/>
  <c r="E5" i="6"/>
  <c r="F5" i="6" s="1"/>
  <c r="G12" i="6" l="1"/>
  <c r="G16" i="6"/>
  <c r="G18" i="6"/>
  <c r="H18" i="6" s="1"/>
  <c r="J18" i="6" s="1"/>
  <c r="G33" i="6"/>
  <c r="H33" i="6" s="1"/>
  <c r="J33" i="6" s="1"/>
  <c r="G24" i="6"/>
  <c r="G21" i="6"/>
  <c r="G23" i="6"/>
  <c r="G25" i="6"/>
  <c r="H25" i="6" s="1"/>
  <c r="J25" i="6" s="1"/>
  <c r="G6" i="6"/>
  <c r="H6" i="6" s="1"/>
  <c r="J6" i="6" s="1"/>
  <c r="G14" i="6"/>
  <c r="G20" i="6"/>
  <c r="H20" i="6" s="1"/>
  <c r="J20" i="6" s="1"/>
  <c r="G31" i="6"/>
  <c r="H31" i="6" s="1"/>
  <c r="J31" i="6" s="1"/>
  <c r="G35" i="6"/>
  <c r="H35" i="6" s="1"/>
  <c r="J35" i="6" s="1"/>
  <c r="G29" i="6"/>
  <c r="H29" i="6" s="1"/>
  <c r="J29" i="6" s="1"/>
  <c r="G27" i="6"/>
  <c r="H27" i="6" s="1"/>
  <c r="J27" i="6" s="1"/>
  <c r="I36" i="6"/>
  <c r="G9" i="6"/>
  <c r="G7" i="6"/>
  <c r="H7" i="6" s="1"/>
  <c r="J7" i="6" s="1"/>
  <c r="H9" i="6"/>
  <c r="J9" i="6" s="1"/>
  <c r="H10" i="6"/>
  <c r="J10" i="6" s="1"/>
  <c r="H12" i="6"/>
  <c r="J12" i="6" s="1"/>
  <c r="H13" i="6"/>
  <c r="J13" i="6" s="1"/>
  <c r="H14" i="6"/>
  <c r="J14" i="6" s="1"/>
  <c r="H16" i="6"/>
  <c r="J16" i="6" s="1"/>
  <c r="H21" i="6"/>
  <c r="J21" i="6" s="1"/>
  <c r="H23" i="6"/>
  <c r="J23" i="6" s="1"/>
  <c r="H24" i="6"/>
  <c r="J24" i="6" s="1"/>
  <c r="G8" i="6"/>
  <c r="H8" i="6" s="1"/>
  <c r="J8" i="6" s="1"/>
  <c r="G11" i="6"/>
  <c r="H11" i="6" s="1"/>
  <c r="J11" i="6" s="1"/>
  <c r="G15" i="6"/>
  <c r="H15" i="6" s="1"/>
  <c r="J15" i="6" s="1"/>
  <c r="G17" i="6"/>
  <c r="H17" i="6" s="1"/>
  <c r="J17" i="6" s="1"/>
  <c r="G19" i="6"/>
  <c r="H19" i="6" s="1"/>
  <c r="J19" i="6" s="1"/>
  <c r="G22" i="6"/>
  <c r="H22" i="6" s="1"/>
  <c r="J22" i="6" s="1"/>
  <c r="F36" i="6"/>
  <c r="G5" i="6"/>
  <c r="H5" i="6" s="1"/>
  <c r="H36" i="6" l="1"/>
  <c r="J5" i="6"/>
  <c r="J36" i="6" s="1"/>
  <c r="G36" i="6"/>
</calcChain>
</file>

<file path=xl/sharedStrings.xml><?xml version="1.0" encoding="utf-8"?>
<sst xmlns="http://schemas.openxmlformats.org/spreadsheetml/2006/main" count="70" uniqueCount="18">
  <si>
    <t>วันที่</t>
  </si>
  <si>
    <t>ส่วนต่าง</t>
  </si>
  <si>
    <t>หักราคารับซื้อคืน</t>
  </si>
  <si>
    <t>ราคาขาย</t>
  </si>
  <si>
    <t>ราคารวมทั้งสิ้น</t>
  </si>
  <si>
    <t>รวม</t>
  </si>
  <si>
    <t>VAT</t>
  </si>
  <si>
    <t>ราคาขาย/หน่วย</t>
  </si>
  <si>
    <t>หมายเหตุ</t>
  </si>
  <si>
    <t>สำนักงานใหญ่</t>
  </si>
  <si>
    <t>น้ำหนัก(บาท)</t>
  </si>
  <si>
    <t>ราคารับซื้อคืน</t>
  </si>
  <si>
    <t>สรุปยอดขาย ประจำเดือน เมษายน พ.ศ.2561</t>
  </si>
  <si>
    <t>บจก.นวทอง</t>
  </si>
  <si>
    <t>สรุปยอดขาย ประจำเดือน มิถุนายน พ.ศ.2561</t>
  </si>
  <si>
    <t>สรุปยอดขาย ประจำเดือน กรกฎาคม พ.ศ.2561</t>
  </si>
  <si>
    <t>สรุปยอดขาย ประจำเดือน สิงหาคม พ.ศ.2561</t>
  </si>
  <si>
    <t>สรุปยอดขาย ประจำเดือน กันยายน พ.ศ.2561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</si>
</sst>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&quot;$&quot;* #,##0.00_);_(&quot;$&quot;* \(#,##0.00\);_(&quot;$&quot;* &quot;-&quot;??_);_(@_)"/>
    <numFmt numFmtId="188" formatCode="_(* #,##0.00_);_(* \(#,##0.00\);_(* &quot;-&quot;??_);_(@_)"/>
  </numFmts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88" fontId="2" fillId="0" borderId="1" xfId="1" applyNumberFormat="1" applyFont="1" applyBorder="1" applyAlignment="1">
      <alignment horizontal="center" vertical="center"/>
    </xf>
    <xf numFmtId="188" fontId="2" fillId="2" borderId="1" xfId="1" applyNumberFormat="1" applyFont="1" applyFill="1" applyBorder="1" applyAlignment="1">
      <alignment horizontal="center" vertical="center"/>
    </xf>
    <xf numFmtId="188" fontId="2" fillId="2" borderId="1" xfId="0" applyNumberFormat="1" applyFont="1" applyFill="1" applyBorder="1" applyAlignment="1">
      <alignment horizontal="center" vertical="center"/>
    </xf>
    <xf numFmtId="43" fontId="2" fillId="0" borderId="0" xfId="2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43" fontId="2" fillId="0" borderId="1" xfId="2" applyFont="1" applyBorder="1"/>
    <xf numFmtId="17" fontId="3" fillId="0" borderId="1" xfId="0" applyNumberFormat="1" applyFont="1" applyBorder="1"/>
    <xf numFmtId="0" fontId="3" fillId="0" borderId="1" xfId="0" applyFont="1" applyBorder="1"/>
    <xf numFmtId="188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1" xfId="0" applyNumberFormat="1" applyFont="1" applyFill="1" applyBorder="1" applyAlignment="1">
      <alignment horizontal="center" vertical="center"/>
    </xf>
    <xf numFmtId="188" fontId="2" fillId="0" borderId="10" xfId="1" applyNumberFormat="1" applyFont="1" applyBorder="1" applyAlignment="1">
      <alignment horizontal="center" vertical="center"/>
    </xf>
    <xf numFmtId="43" fontId="2" fillId="0" borderId="1" xfId="2" applyFont="1" applyFill="1" applyBorder="1"/>
    <xf numFmtId="0" fontId="2" fillId="0" borderId="1" xfId="0" applyFont="1" applyFill="1" applyBorder="1"/>
    <xf numFmtId="43" fontId="2" fillId="0" borderId="0" xfId="0" applyNumberFormat="1" applyFont="1" applyAlignment="1">
      <alignment horizontal="center" vertical="center"/>
    </xf>
    <xf numFmtId="17" fontId="3" fillId="0" borderId="1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3">
    <cellStyle name="จุลภาค" xfId="2" builtinId="3"/>
    <cellStyle name="ปกติ" xfId="0" builtinId="0"/>
    <cellStyle name="สกุลเงิน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view="pageBreakPreview" zoomScaleNormal="100" zoomScaleSheetLayoutView="100"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/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/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/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C4" s="5"/>
      <c r="D4" s="12"/>
      <c r="E4" s="6"/>
      <c r="F4" s="6"/>
      <c r="G4" s="6"/>
      <c r="H4" s="6"/>
      <c r="I4" s="6"/>
      <c r="J4" s="6"/>
      <c r="K4" s="5"/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/>
      <c r="D5" s="8"/>
      <c r="E5" s="8"/>
      <c r="F5" s="9"/>
      <c r="G5" s="9"/>
      <c r="H5" s="9"/>
      <c r="I5" s="8"/>
      <c r="J5" s="9"/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/>
      <c r="C6" s="19"/>
      <c r="D6" s="17"/>
      <c r="E6" s="8"/>
      <c r="F6" s="9"/>
      <c r="G6" s="9"/>
      <c r="H6" s="9"/>
      <c r="I6" s="8"/>
      <c r="J6" s="9"/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/>
      <c r="C7" s="7"/>
      <c r="D7" s="8"/>
      <c r="E7" s="8"/>
      <c r="F7" s="9"/>
      <c r="G7" s="9"/>
      <c r="H7" s="9"/>
      <c r="I7" s="8"/>
      <c r="J7" s="9"/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/>
      <c r="C8" s="7"/>
      <c r="D8" s="8"/>
      <c r="E8" s="8"/>
      <c r="F8" s="9"/>
      <c r="G8" s="9"/>
      <c r="H8" s="9"/>
      <c r="I8" s="8"/>
      <c r="J8" s="9"/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/>
      <c r="D9" s="8"/>
      <c r="E9" s="8"/>
      <c r="F9" s="9"/>
      <c r="G9" s="9"/>
      <c r="H9" s="9"/>
      <c r="I9" s="8"/>
      <c r="J9" s="9"/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/>
      <c r="C10" s="7"/>
      <c r="D10" s="8"/>
      <c r="E10" s="8"/>
      <c r="F10" s="9"/>
      <c r="G10" s="9"/>
      <c r="H10" s="9"/>
      <c r="I10" s="8"/>
      <c r="J10" s="9"/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17"/>
      <c r="C11" s="19"/>
      <c r="D11" s="17"/>
      <c r="E11" s="8"/>
      <c r="F11" s="9"/>
      <c r="G11" s="9"/>
      <c r="H11" s="9"/>
      <c r="I11" s="17"/>
      <c r="J11" s="9"/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8"/>
      <c r="C12" s="7"/>
      <c r="D12" s="8"/>
      <c r="E12" s="8"/>
      <c r="F12" s="9"/>
      <c r="G12" s="9"/>
      <c r="H12" s="9"/>
      <c r="I12" s="8"/>
      <c r="J12" s="9"/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17"/>
      <c r="C13" s="19"/>
      <c r="D13" s="17"/>
      <c r="E13" s="8"/>
      <c r="F13" s="9"/>
      <c r="G13" s="9"/>
      <c r="H13" s="9"/>
      <c r="I13" s="17"/>
      <c r="J13" s="9"/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/>
      <c r="C14" s="7"/>
      <c r="D14" s="8"/>
      <c r="E14" s="8"/>
      <c r="F14" s="9"/>
      <c r="G14" s="9"/>
      <c r="H14" s="9"/>
      <c r="I14" s="8"/>
      <c r="J14" s="9"/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/>
      <c r="C15" s="7"/>
      <c r="D15" s="8"/>
      <c r="E15" s="8"/>
      <c r="F15" s="9"/>
      <c r="G15" s="9"/>
      <c r="H15" s="9"/>
      <c r="I15" s="8"/>
      <c r="J15" s="9"/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/>
      <c r="D16" s="8"/>
      <c r="E16" s="8"/>
      <c r="F16" s="9"/>
      <c r="G16" s="9"/>
      <c r="H16" s="9"/>
      <c r="I16" s="8"/>
      <c r="J16" s="9"/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/>
      <c r="C17" s="7"/>
      <c r="D17" s="8"/>
      <c r="E17" s="8"/>
      <c r="F17" s="9"/>
      <c r="G17" s="9"/>
      <c r="H17" s="9"/>
      <c r="I17" s="8"/>
      <c r="J17" s="9"/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/>
      <c r="C18" s="19"/>
      <c r="D18" s="17"/>
      <c r="E18" s="8"/>
      <c r="F18" s="9"/>
      <c r="G18" s="9"/>
      <c r="H18" s="9"/>
      <c r="I18" s="17"/>
      <c r="J18" s="9"/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/>
      <c r="C19" s="7"/>
      <c r="D19" s="8"/>
      <c r="E19" s="8"/>
      <c r="F19" s="9"/>
      <c r="G19" s="9"/>
      <c r="H19" s="9"/>
      <c r="I19" s="8"/>
      <c r="J19" s="9"/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/>
      <c r="C20" s="19"/>
      <c r="D20" s="17"/>
      <c r="E20" s="8"/>
      <c r="F20" s="9"/>
      <c r="G20" s="9"/>
      <c r="H20" s="9"/>
      <c r="I20" s="17"/>
      <c r="J20" s="9"/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/>
      <c r="C21" s="7"/>
      <c r="D21" s="8"/>
      <c r="E21" s="8"/>
      <c r="F21" s="9"/>
      <c r="G21" s="9"/>
      <c r="H21" s="9"/>
      <c r="I21" s="8"/>
      <c r="J21" s="9"/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/>
      <c r="C22" s="7"/>
      <c r="D22" s="8"/>
      <c r="E22" s="8"/>
      <c r="F22" s="9"/>
      <c r="G22" s="9"/>
      <c r="H22" s="9"/>
      <c r="I22" s="8"/>
      <c r="J22" s="9"/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/>
      <c r="D23" s="8"/>
      <c r="E23" s="8"/>
      <c r="F23" s="9"/>
      <c r="G23" s="9"/>
      <c r="H23" s="9"/>
      <c r="I23" s="8"/>
      <c r="J23" s="9"/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/>
      <c r="C24" s="7"/>
      <c r="D24" s="8"/>
      <c r="E24" s="8"/>
      <c r="F24" s="9"/>
      <c r="G24" s="9"/>
      <c r="H24" s="9"/>
      <c r="I24" s="8"/>
      <c r="J24" s="9"/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/>
      <c r="C25" s="19"/>
      <c r="D25" s="17"/>
      <c r="E25" s="8"/>
      <c r="F25" s="9"/>
      <c r="G25" s="9"/>
      <c r="H25" s="9"/>
      <c r="I25" s="17"/>
      <c r="J25" s="9"/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/>
      <c r="C26" s="7"/>
      <c r="D26" s="8"/>
      <c r="E26" s="8"/>
      <c r="F26" s="9"/>
      <c r="G26" s="9"/>
      <c r="H26" s="9"/>
      <c r="I26" s="8"/>
      <c r="J26" s="9"/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/>
      <c r="C27" s="19"/>
      <c r="D27" s="17"/>
      <c r="E27" s="8"/>
      <c r="F27" s="9"/>
      <c r="G27" s="9"/>
      <c r="H27" s="9"/>
      <c r="I27" s="17"/>
      <c r="J27" s="9"/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/>
      <c r="C28" s="7"/>
      <c r="D28" s="8"/>
      <c r="E28" s="8"/>
      <c r="F28" s="9"/>
      <c r="G28" s="9"/>
      <c r="H28" s="9"/>
      <c r="I28" s="8"/>
      <c r="J28" s="9"/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/>
      <c r="C29" s="7"/>
      <c r="D29" s="8"/>
      <c r="E29" s="8"/>
      <c r="F29" s="9"/>
      <c r="G29" s="9"/>
      <c r="H29" s="9"/>
      <c r="I29" s="8"/>
      <c r="J29" s="9"/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/>
      <c r="D30" s="8"/>
      <c r="E30" s="8"/>
      <c r="F30" s="9"/>
      <c r="G30" s="9"/>
      <c r="H30" s="9"/>
      <c r="I30" s="8"/>
      <c r="J30" s="9"/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/>
      <c r="C31" s="7"/>
      <c r="D31" s="8"/>
      <c r="E31" s="8"/>
      <c r="F31" s="9"/>
      <c r="G31" s="9"/>
      <c r="H31" s="9"/>
      <c r="I31" s="8"/>
      <c r="J31" s="9"/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/>
      <c r="C32" s="19"/>
      <c r="D32" s="17"/>
      <c r="E32" s="8"/>
      <c r="F32" s="9"/>
      <c r="G32" s="9"/>
      <c r="H32" s="9"/>
      <c r="I32" s="17"/>
      <c r="J32" s="9"/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/>
      <c r="C33" s="7"/>
      <c r="D33" s="8"/>
      <c r="E33" s="8"/>
      <c r="F33" s="9"/>
      <c r="G33" s="9"/>
      <c r="H33" s="9"/>
      <c r="I33" s="8"/>
      <c r="J33" s="9"/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/>
      <c r="B34" s="22"/>
      <c r="C34" s="19"/>
      <c r="D34" s="17"/>
      <c r="E34" s="8"/>
      <c r="F34" s="9"/>
      <c r="G34" s="9"/>
      <c r="H34" s="9"/>
      <c r="I34" s="17"/>
      <c r="J34" s="9"/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/>
      <c r="B35" s="22"/>
      <c r="C35" s="19"/>
      <c r="D35" s="17"/>
      <c r="E35" s="8"/>
      <c r="F35" s="9"/>
      <c r="G35" s="9"/>
      <c r="H35" s="9"/>
      <c r="I35" s="17"/>
      <c r="J35" s="9"/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/>
      <c r="D36" s="10"/>
      <c r="E36" s="10"/>
      <c r="F36" s="10"/>
      <c r="G36" s="10"/>
      <c r="H36" s="10"/>
      <c r="I36" s="10"/>
      <c r="J36" s="10"/>
      <c r="K36" s="10"/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23"/>
      <c r="J37" s="23"/>
    </row>
  </sheetData>
  <sheetProtection selectLockedCells="1"/>
  <mergeCells count="6">
    <mergeCell ref="C1:K1"/>
    <mergeCell ref="L1:T1"/>
    <mergeCell ref="C2:K2"/>
    <mergeCell ref="L2:T2"/>
    <mergeCell ref="C3:K3"/>
    <mergeCell ref="L3:T3"/>
  </mergeCells>
  <pageMargins left="0.23622047244094491" right="0.23622047244094491" top="0.74803149606299213" bottom="0.74803149606299213" header="0.31496062992125984" footer="0.31496062992125984"/>
  <pageSetup paperSize="9" scale="90" orientation="portrait" horizontalDpi="300" verticalDpi="300" r:id="rId1"/>
  <colBreaks count="1" manualBreakCount="1">
    <brk id="11" max="3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/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/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/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C4" s="5"/>
      <c r="D4" s="12"/>
      <c r="E4" s="6"/>
      <c r="F4" s="6"/>
      <c r="G4" s="6"/>
      <c r="H4" s="6"/>
      <c r="I4" s="6"/>
      <c r="J4" s="6"/>
      <c r="K4" s="5"/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/>
      <c r="D5" s="8"/>
      <c r="E5" s="8"/>
      <c r="F5" s="9"/>
      <c r="G5" s="9"/>
      <c r="H5" s="9"/>
      <c r="I5" s="8"/>
      <c r="J5" s="9"/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/>
      <c r="C6" s="19"/>
      <c r="D6" s="17"/>
      <c r="E6" s="8"/>
      <c r="F6" s="9"/>
      <c r="G6" s="9"/>
      <c r="H6" s="9"/>
      <c r="I6" s="8"/>
      <c r="J6" s="9"/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/>
      <c r="C7" s="7"/>
      <c r="D7" s="8"/>
      <c r="E7" s="8"/>
      <c r="F7" s="9"/>
      <c r="G7" s="9"/>
      <c r="H7" s="9"/>
      <c r="I7" s="8"/>
      <c r="J7" s="9"/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/>
      <c r="C8" s="7"/>
      <c r="D8" s="8"/>
      <c r="E8" s="8"/>
      <c r="F8" s="9"/>
      <c r="G8" s="9"/>
      <c r="H8" s="9"/>
      <c r="I8" s="8"/>
      <c r="J8" s="9"/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/>
      <c r="D9" s="8"/>
      <c r="E9" s="8"/>
      <c r="F9" s="9"/>
      <c r="G9" s="9"/>
      <c r="H9" s="9"/>
      <c r="I9" s="8"/>
      <c r="J9" s="9"/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/>
      <c r="C10" s="7"/>
      <c r="D10" s="8"/>
      <c r="E10" s="8"/>
      <c r="F10" s="9"/>
      <c r="G10" s="9"/>
      <c r="H10" s="9"/>
      <c r="I10" s="8"/>
      <c r="J10" s="9"/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17"/>
      <c r="C11" s="19"/>
      <c r="D11" s="17"/>
      <c r="E11" s="8"/>
      <c r="F11" s="9"/>
      <c r="G11" s="9"/>
      <c r="H11" s="9"/>
      <c r="I11" s="17"/>
      <c r="J11" s="9"/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8"/>
      <c r="C12" s="7"/>
      <c r="D12" s="8"/>
      <c r="E12" s="8"/>
      <c r="F12" s="9"/>
      <c r="G12" s="9"/>
      <c r="H12" s="9"/>
      <c r="I12" s="8"/>
      <c r="J12" s="9"/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17"/>
      <c r="C13" s="19"/>
      <c r="D13" s="17"/>
      <c r="E13" s="8"/>
      <c r="F13" s="9"/>
      <c r="G13" s="9"/>
      <c r="H13" s="9"/>
      <c r="I13" s="17"/>
      <c r="J13" s="9"/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/>
      <c r="C14" s="7"/>
      <c r="D14" s="8"/>
      <c r="E14" s="8"/>
      <c r="F14" s="9"/>
      <c r="G14" s="9"/>
      <c r="H14" s="9"/>
      <c r="I14" s="8"/>
      <c r="J14" s="9"/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/>
      <c r="C15" s="7"/>
      <c r="D15" s="8"/>
      <c r="E15" s="8"/>
      <c r="F15" s="9"/>
      <c r="G15" s="9"/>
      <c r="H15" s="9"/>
      <c r="I15" s="8"/>
      <c r="J15" s="9"/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/>
      <c r="D16" s="8"/>
      <c r="E16" s="8"/>
      <c r="F16" s="9"/>
      <c r="G16" s="9"/>
      <c r="H16" s="9"/>
      <c r="I16" s="8"/>
      <c r="J16" s="9"/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/>
      <c r="C17" s="7"/>
      <c r="D17" s="8"/>
      <c r="E17" s="8"/>
      <c r="F17" s="9"/>
      <c r="G17" s="9"/>
      <c r="H17" s="9"/>
      <c r="I17" s="8"/>
      <c r="J17" s="9"/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/>
      <c r="C18" s="19"/>
      <c r="D18" s="17"/>
      <c r="E18" s="8"/>
      <c r="F18" s="9"/>
      <c r="G18" s="9"/>
      <c r="H18" s="9"/>
      <c r="I18" s="17"/>
      <c r="J18" s="9"/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/>
      <c r="C19" s="7"/>
      <c r="D19" s="8"/>
      <c r="E19" s="8"/>
      <c r="F19" s="9"/>
      <c r="G19" s="9"/>
      <c r="H19" s="9"/>
      <c r="I19" s="8"/>
      <c r="J19" s="9"/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/>
      <c r="C20" s="19"/>
      <c r="D20" s="17"/>
      <c r="E20" s="8"/>
      <c r="F20" s="9"/>
      <c r="G20" s="9"/>
      <c r="H20" s="9"/>
      <c r="I20" s="17"/>
      <c r="J20" s="9"/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/>
      <c r="C21" s="7"/>
      <c r="D21" s="8"/>
      <c r="E21" s="8"/>
      <c r="F21" s="9"/>
      <c r="G21" s="9"/>
      <c r="H21" s="9"/>
      <c r="I21" s="8"/>
      <c r="J21" s="9"/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/>
      <c r="C22" s="7"/>
      <c r="D22" s="8"/>
      <c r="E22" s="8"/>
      <c r="F22" s="9"/>
      <c r="G22" s="9"/>
      <c r="H22" s="9"/>
      <c r="I22" s="8"/>
      <c r="J22" s="9"/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/>
      <c r="D23" s="8"/>
      <c r="E23" s="8"/>
      <c r="F23" s="9"/>
      <c r="G23" s="9"/>
      <c r="H23" s="9"/>
      <c r="I23" s="8"/>
      <c r="J23" s="9"/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/>
      <c r="C24" s="7"/>
      <c r="D24" s="8"/>
      <c r="E24" s="8"/>
      <c r="F24" s="9"/>
      <c r="G24" s="9"/>
      <c r="H24" s="9"/>
      <c r="I24" s="8"/>
      <c r="J24" s="9"/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/>
      <c r="C25" s="19"/>
      <c r="D25" s="17"/>
      <c r="E25" s="8"/>
      <c r="F25" s="9"/>
      <c r="G25" s="9"/>
      <c r="H25" s="9"/>
      <c r="I25" s="17"/>
      <c r="J25" s="9"/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/>
      <c r="C26" s="7"/>
      <c r="D26" s="8"/>
      <c r="E26" s="8"/>
      <c r="F26" s="9"/>
      <c r="G26" s="9"/>
      <c r="H26" s="9"/>
      <c r="I26" s="8"/>
      <c r="J26" s="9"/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/>
      <c r="C27" s="19"/>
      <c r="D27" s="17"/>
      <c r="E27" s="8"/>
      <c r="F27" s="9"/>
      <c r="G27" s="9"/>
      <c r="H27" s="9"/>
      <c r="I27" s="17"/>
      <c r="J27" s="9"/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/>
      <c r="C28" s="7"/>
      <c r="D28" s="8"/>
      <c r="E28" s="8"/>
      <c r="F28" s="9"/>
      <c r="G28" s="9"/>
      <c r="H28" s="9"/>
      <c r="I28" s="8"/>
      <c r="J28" s="9"/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/>
      <c r="C29" s="7"/>
      <c r="D29" s="8"/>
      <c r="E29" s="8"/>
      <c r="F29" s="9"/>
      <c r="G29" s="9"/>
      <c r="H29" s="9"/>
      <c r="I29" s="8"/>
      <c r="J29" s="9"/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/>
      <c r="D30" s="8"/>
      <c r="E30" s="8"/>
      <c r="F30" s="9"/>
      <c r="G30" s="9"/>
      <c r="H30" s="9"/>
      <c r="I30" s="8"/>
      <c r="J30" s="9"/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/>
      <c r="C31" s="7"/>
      <c r="D31" s="8"/>
      <c r="E31" s="8"/>
      <c r="F31" s="9"/>
      <c r="G31" s="9"/>
      <c r="H31" s="9"/>
      <c r="I31" s="8"/>
      <c r="J31" s="9"/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/>
      <c r="C32" s="19"/>
      <c r="D32" s="17"/>
      <c r="E32" s="8"/>
      <c r="F32" s="9"/>
      <c r="G32" s="9"/>
      <c r="H32" s="9"/>
      <c r="I32" s="17"/>
      <c r="J32" s="9"/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/>
      <c r="C33" s="7"/>
      <c r="D33" s="8"/>
      <c r="E33" s="8"/>
      <c r="F33" s="9"/>
      <c r="G33" s="9"/>
      <c r="H33" s="9"/>
      <c r="I33" s="8"/>
      <c r="J33" s="9"/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/>
      <c r="B34" s="22"/>
      <c r="C34" s="19"/>
      <c r="D34" s="17"/>
      <c r="E34" s="8"/>
      <c r="F34" s="9"/>
      <c r="G34" s="9"/>
      <c r="H34" s="9"/>
      <c r="I34" s="17"/>
      <c r="J34" s="9"/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/>
      <c r="B35" s="22"/>
      <c r="C35" s="19"/>
      <c r="D35" s="17"/>
      <c r="E35" s="8"/>
      <c r="F35" s="9"/>
      <c r="G35" s="9"/>
      <c r="H35" s="9"/>
      <c r="I35" s="17"/>
      <c r="J35" s="9"/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/>
      <c r="D36" s="10"/>
      <c r="E36" s="10"/>
      <c r="F36" s="10"/>
      <c r="G36" s="10"/>
      <c r="H36" s="10"/>
      <c r="I36" s="10"/>
      <c r="J36" s="10"/>
      <c r="K36" s="10"/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7.874015748031496E-2" right="7.874015748031496E-2" top="0.39370078740157483" bottom="0.39370078740157483" header="0.31496062992125984" footer="0.31496062992125984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/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/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/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C4" s="5"/>
      <c r="D4" s="12"/>
      <c r="E4" s="6"/>
      <c r="F4" s="6"/>
      <c r="G4" s="6"/>
      <c r="H4" s="6"/>
      <c r="I4" s="6"/>
      <c r="J4" s="6"/>
      <c r="K4" s="5"/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/>
      <c r="D5" s="8"/>
      <c r="E5" s="8"/>
      <c r="F5" s="9"/>
      <c r="G5" s="9"/>
      <c r="H5" s="9"/>
      <c r="I5" s="8"/>
      <c r="J5" s="9"/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/>
      <c r="C6" s="19"/>
      <c r="D6" s="17"/>
      <c r="E6" s="8"/>
      <c r="F6" s="9"/>
      <c r="G6" s="9"/>
      <c r="H6" s="9"/>
      <c r="I6" s="8"/>
      <c r="J6" s="9"/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/>
      <c r="C7" s="7"/>
      <c r="D7" s="8"/>
      <c r="E7" s="8"/>
      <c r="F7" s="9"/>
      <c r="G7" s="9"/>
      <c r="H7" s="9"/>
      <c r="I7" s="8"/>
      <c r="J7" s="9"/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/>
      <c r="C8" s="7"/>
      <c r="D8" s="8"/>
      <c r="E8" s="8"/>
      <c r="F8" s="9"/>
      <c r="G8" s="9"/>
      <c r="H8" s="9"/>
      <c r="I8" s="8"/>
      <c r="J8" s="9"/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/>
      <c r="D9" s="8"/>
      <c r="E9" s="8"/>
      <c r="F9" s="9"/>
      <c r="G9" s="9"/>
      <c r="H9" s="9"/>
      <c r="I9" s="8"/>
      <c r="J9" s="9"/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/>
      <c r="C10" s="7"/>
      <c r="D10" s="8"/>
      <c r="E10" s="8"/>
      <c r="F10" s="9"/>
      <c r="G10" s="9"/>
      <c r="H10" s="9"/>
      <c r="I10" s="8"/>
      <c r="J10" s="9"/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17"/>
      <c r="C11" s="19"/>
      <c r="D11" s="17"/>
      <c r="E11" s="8"/>
      <c r="F11" s="9"/>
      <c r="G11" s="9"/>
      <c r="H11" s="9"/>
      <c r="I11" s="17"/>
      <c r="J11" s="9"/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8"/>
      <c r="C12" s="7"/>
      <c r="D12" s="8"/>
      <c r="E12" s="8"/>
      <c r="F12" s="9"/>
      <c r="G12" s="9"/>
      <c r="H12" s="9"/>
      <c r="I12" s="8"/>
      <c r="J12" s="9"/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17"/>
      <c r="C13" s="19"/>
      <c r="D13" s="17"/>
      <c r="E13" s="8"/>
      <c r="F13" s="9"/>
      <c r="G13" s="9"/>
      <c r="H13" s="9"/>
      <c r="I13" s="17"/>
      <c r="J13" s="9"/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/>
      <c r="C14" s="7"/>
      <c r="D14" s="8"/>
      <c r="E14" s="8"/>
      <c r="F14" s="9"/>
      <c r="G14" s="9"/>
      <c r="H14" s="9"/>
      <c r="I14" s="8"/>
      <c r="J14" s="9"/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/>
      <c r="C15" s="7"/>
      <c r="D15" s="8"/>
      <c r="E15" s="8"/>
      <c r="F15" s="9"/>
      <c r="G15" s="9"/>
      <c r="H15" s="9"/>
      <c r="I15" s="8"/>
      <c r="J15" s="9"/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/>
      <c r="D16" s="8"/>
      <c r="E16" s="8"/>
      <c r="F16" s="9"/>
      <c r="G16" s="9"/>
      <c r="H16" s="9"/>
      <c r="I16" s="8"/>
      <c r="J16" s="9"/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/>
      <c r="C17" s="7"/>
      <c r="D17" s="8"/>
      <c r="E17" s="8"/>
      <c r="F17" s="9"/>
      <c r="G17" s="9"/>
      <c r="H17" s="9"/>
      <c r="I17" s="8"/>
      <c r="J17" s="9"/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/>
      <c r="C18" s="19"/>
      <c r="D18" s="17"/>
      <c r="E18" s="8"/>
      <c r="F18" s="9"/>
      <c r="G18" s="9"/>
      <c r="H18" s="9"/>
      <c r="I18" s="17"/>
      <c r="J18" s="9"/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/>
      <c r="C19" s="7"/>
      <c r="D19" s="8"/>
      <c r="E19" s="8"/>
      <c r="F19" s="9"/>
      <c r="G19" s="9"/>
      <c r="H19" s="9"/>
      <c r="I19" s="8"/>
      <c r="J19" s="9"/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/>
      <c r="C20" s="19"/>
      <c r="D20" s="17"/>
      <c r="E20" s="8"/>
      <c r="F20" s="9"/>
      <c r="G20" s="9"/>
      <c r="H20" s="9"/>
      <c r="I20" s="17"/>
      <c r="J20" s="9"/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/>
      <c r="C21" s="7"/>
      <c r="D21" s="8"/>
      <c r="E21" s="8"/>
      <c r="F21" s="9"/>
      <c r="G21" s="9"/>
      <c r="H21" s="9"/>
      <c r="I21" s="8"/>
      <c r="J21" s="9"/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/>
      <c r="C22" s="7"/>
      <c r="D22" s="8"/>
      <c r="E22" s="8"/>
      <c r="F22" s="9"/>
      <c r="G22" s="9"/>
      <c r="H22" s="9"/>
      <c r="I22" s="8"/>
      <c r="J22" s="9"/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/>
      <c r="D23" s="8"/>
      <c r="E23" s="8"/>
      <c r="F23" s="9"/>
      <c r="G23" s="9"/>
      <c r="H23" s="9"/>
      <c r="I23" s="8"/>
      <c r="J23" s="9"/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/>
      <c r="C24" s="7"/>
      <c r="D24" s="8"/>
      <c r="E24" s="8"/>
      <c r="F24" s="9"/>
      <c r="G24" s="9"/>
      <c r="H24" s="9"/>
      <c r="I24" s="8"/>
      <c r="J24" s="9"/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/>
      <c r="C25" s="19"/>
      <c r="D25" s="17"/>
      <c r="E25" s="8"/>
      <c r="F25" s="9"/>
      <c r="G25" s="9"/>
      <c r="H25" s="9"/>
      <c r="I25" s="17"/>
      <c r="J25" s="9"/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/>
      <c r="C26" s="7"/>
      <c r="D26" s="8"/>
      <c r="E26" s="8"/>
      <c r="F26" s="9"/>
      <c r="G26" s="9"/>
      <c r="H26" s="9"/>
      <c r="I26" s="8"/>
      <c r="J26" s="9"/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/>
      <c r="C27" s="19"/>
      <c r="D27" s="17"/>
      <c r="E27" s="8"/>
      <c r="F27" s="9"/>
      <c r="G27" s="9"/>
      <c r="H27" s="9"/>
      <c r="I27" s="17"/>
      <c r="J27" s="9"/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/>
      <c r="C28" s="7"/>
      <c r="D28" s="8"/>
      <c r="E28" s="8"/>
      <c r="F28" s="9"/>
      <c r="G28" s="9"/>
      <c r="H28" s="9"/>
      <c r="I28" s="8"/>
      <c r="J28" s="9"/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/>
      <c r="C29" s="7"/>
      <c r="D29" s="8"/>
      <c r="E29" s="8"/>
      <c r="F29" s="9"/>
      <c r="G29" s="9"/>
      <c r="H29" s="9"/>
      <c r="I29" s="8"/>
      <c r="J29" s="9"/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/>
      <c r="D30" s="8"/>
      <c r="E30" s="8"/>
      <c r="F30" s="9"/>
      <c r="G30" s="9"/>
      <c r="H30" s="9"/>
      <c r="I30" s="8"/>
      <c r="J30" s="9"/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/>
      <c r="C31" s="7"/>
      <c r="D31" s="8"/>
      <c r="E31" s="8"/>
      <c r="F31" s="9"/>
      <c r="G31" s="9"/>
      <c r="H31" s="9"/>
      <c r="I31" s="8"/>
      <c r="J31" s="9"/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/>
      <c r="C32" s="19"/>
      <c r="D32" s="17"/>
      <c r="E32" s="8"/>
      <c r="F32" s="9"/>
      <c r="G32" s="9"/>
      <c r="H32" s="9"/>
      <c r="I32" s="17"/>
      <c r="J32" s="9"/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/>
      <c r="C33" s="7"/>
      <c r="D33" s="8"/>
      <c r="E33" s="8"/>
      <c r="F33" s="9"/>
      <c r="G33" s="9"/>
      <c r="H33" s="9"/>
      <c r="I33" s="8"/>
      <c r="J33" s="9"/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/>
      <c r="B34" s="22"/>
      <c r="C34" s="19"/>
      <c r="D34" s="17"/>
      <c r="E34" s="8"/>
      <c r="F34" s="9"/>
      <c r="G34" s="9"/>
      <c r="H34" s="9"/>
      <c r="I34" s="17"/>
      <c r="J34" s="9"/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/>
      <c r="B35" s="22"/>
      <c r="C35" s="19"/>
      <c r="D35" s="17"/>
      <c r="E35" s="8"/>
      <c r="F35" s="9"/>
      <c r="G35" s="9"/>
      <c r="H35" s="9"/>
      <c r="I35" s="17"/>
      <c r="J35" s="9"/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/>
      <c r="D36" s="10"/>
      <c r="E36" s="10"/>
      <c r="F36" s="10"/>
      <c r="G36" s="10"/>
      <c r="H36" s="10"/>
      <c r="I36" s="10"/>
      <c r="J36" s="10"/>
      <c r="K36" s="10"/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23"/>
      <c r="J37" s="23"/>
    </row>
  </sheetData>
  <sheetProtection selectLockedCells="1"/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7"/>
  <sheetViews>
    <sheetView view="pageBreakPreview" zoomScaleNormal="100" zoomScaleSheetLayoutView="100"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/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/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/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C4" s="5"/>
      <c r="D4" s="12"/>
      <c r="E4" s="6"/>
      <c r="F4" s="6"/>
      <c r="G4" s="6"/>
      <c r="H4" s="6"/>
      <c r="I4" s="6"/>
      <c r="J4" s="6"/>
      <c r="K4" s="5"/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/>
      <c r="D5" s="8"/>
      <c r="E5" s="8"/>
      <c r="F5" s="9"/>
      <c r="G5" s="9"/>
      <c r="H5" s="9"/>
      <c r="I5" s="8"/>
      <c r="J5" s="9"/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/>
      <c r="C6" s="19"/>
      <c r="D6" s="17"/>
      <c r="E6" s="8"/>
      <c r="F6" s="9"/>
      <c r="G6" s="9"/>
      <c r="H6" s="9"/>
      <c r="I6" s="8"/>
      <c r="J6" s="9"/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/>
      <c r="C7" s="7"/>
      <c r="D7" s="8"/>
      <c r="E7" s="8"/>
      <c r="F7" s="9"/>
      <c r="G7" s="9"/>
      <c r="H7" s="9"/>
      <c r="I7" s="8"/>
      <c r="J7" s="9"/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/>
      <c r="C8" s="7"/>
      <c r="D8" s="8"/>
      <c r="E8" s="8"/>
      <c r="F8" s="9"/>
      <c r="G8" s="9"/>
      <c r="H8" s="9"/>
      <c r="I8" s="8"/>
      <c r="J8" s="9"/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/>
      <c r="D9" s="8"/>
      <c r="E9" s="8"/>
      <c r="F9" s="9"/>
      <c r="G9" s="9"/>
      <c r="H9" s="9"/>
      <c r="I9" s="8"/>
      <c r="J9" s="9"/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/>
      <c r="C10" s="7"/>
      <c r="D10" s="8"/>
      <c r="E10" s="8"/>
      <c r="F10" s="9"/>
      <c r="G10" s="9"/>
      <c r="H10" s="9"/>
      <c r="I10" s="8"/>
      <c r="J10" s="9"/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17"/>
      <c r="C11" s="19"/>
      <c r="D11" s="17"/>
      <c r="E11" s="8"/>
      <c r="F11" s="9"/>
      <c r="G11" s="9"/>
      <c r="H11" s="9"/>
      <c r="I11" s="17"/>
      <c r="J11" s="9"/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8"/>
      <c r="C12" s="7"/>
      <c r="D12" s="8"/>
      <c r="E12" s="8"/>
      <c r="F12" s="9"/>
      <c r="G12" s="9"/>
      <c r="H12" s="9"/>
      <c r="I12" s="8"/>
      <c r="J12" s="9"/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17"/>
      <c r="C13" s="19"/>
      <c r="D13" s="17"/>
      <c r="E13" s="8"/>
      <c r="F13" s="9"/>
      <c r="G13" s="9"/>
      <c r="H13" s="9"/>
      <c r="I13" s="17"/>
      <c r="J13" s="9"/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/>
      <c r="C14" s="7"/>
      <c r="D14" s="8"/>
      <c r="E14" s="8"/>
      <c r="F14" s="9"/>
      <c r="G14" s="9"/>
      <c r="H14" s="9"/>
      <c r="I14" s="8"/>
      <c r="J14" s="9"/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/>
      <c r="C15" s="7"/>
      <c r="D15" s="8"/>
      <c r="E15" s="8"/>
      <c r="F15" s="9"/>
      <c r="G15" s="9"/>
      <c r="H15" s="9"/>
      <c r="I15" s="8"/>
      <c r="J15" s="9"/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/>
      <c r="D16" s="8"/>
      <c r="E16" s="8"/>
      <c r="F16" s="9"/>
      <c r="G16" s="9"/>
      <c r="H16" s="9"/>
      <c r="I16" s="8"/>
      <c r="J16" s="9"/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/>
      <c r="C17" s="7"/>
      <c r="D17" s="8"/>
      <c r="E17" s="8"/>
      <c r="F17" s="9"/>
      <c r="G17" s="9"/>
      <c r="H17" s="9"/>
      <c r="I17" s="8"/>
      <c r="J17" s="9"/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/>
      <c r="C18" s="19"/>
      <c r="D18" s="17"/>
      <c r="E18" s="8"/>
      <c r="F18" s="9"/>
      <c r="G18" s="9"/>
      <c r="H18" s="9"/>
      <c r="I18" s="17"/>
      <c r="J18" s="9"/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/>
      <c r="C19" s="7"/>
      <c r="D19" s="8"/>
      <c r="E19" s="8"/>
      <c r="F19" s="9"/>
      <c r="G19" s="9"/>
      <c r="H19" s="9"/>
      <c r="I19" s="8"/>
      <c r="J19" s="9"/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/>
      <c r="C20" s="19"/>
      <c r="D20" s="17"/>
      <c r="E20" s="8"/>
      <c r="F20" s="9"/>
      <c r="G20" s="9"/>
      <c r="H20" s="9"/>
      <c r="I20" s="17"/>
      <c r="J20" s="9"/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/>
      <c r="C21" s="7"/>
      <c r="D21" s="8"/>
      <c r="E21" s="8"/>
      <c r="F21" s="9"/>
      <c r="G21" s="9"/>
      <c r="H21" s="9"/>
      <c r="I21" s="8"/>
      <c r="J21" s="9"/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/>
      <c r="C22" s="7"/>
      <c r="D22" s="8"/>
      <c r="E22" s="8"/>
      <c r="F22" s="9"/>
      <c r="G22" s="9"/>
      <c r="H22" s="9"/>
      <c r="I22" s="8"/>
      <c r="J22" s="9"/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/>
      <c r="D23" s="8"/>
      <c r="E23" s="8"/>
      <c r="F23" s="9"/>
      <c r="G23" s="9"/>
      <c r="H23" s="9"/>
      <c r="I23" s="8"/>
      <c r="J23" s="9"/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/>
      <c r="C24" s="7"/>
      <c r="D24" s="8"/>
      <c r="E24" s="8"/>
      <c r="F24" s="9"/>
      <c r="G24" s="9"/>
      <c r="H24" s="9"/>
      <c r="I24" s="8"/>
      <c r="J24" s="9"/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/>
      <c r="C25" s="19"/>
      <c r="D25" s="17"/>
      <c r="E25" s="8"/>
      <c r="F25" s="9"/>
      <c r="G25" s="9"/>
      <c r="H25" s="9"/>
      <c r="I25" s="17"/>
      <c r="J25" s="9"/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/>
      <c r="C26" s="7"/>
      <c r="D26" s="8"/>
      <c r="E26" s="8"/>
      <c r="F26" s="9"/>
      <c r="G26" s="9"/>
      <c r="H26" s="9"/>
      <c r="I26" s="8"/>
      <c r="J26" s="9"/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/>
      <c r="C27" s="19"/>
      <c r="D27" s="17"/>
      <c r="E27" s="8"/>
      <c r="F27" s="9"/>
      <c r="G27" s="9"/>
      <c r="H27" s="9"/>
      <c r="I27" s="17"/>
      <c r="J27" s="9"/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/>
      <c r="C28" s="7"/>
      <c r="D28" s="8"/>
      <c r="E28" s="8"/>
      <c r="F28" s="9"/>
      <c r="G28" s="9"/>
      <c r="H28" s="9"/>
      <c r="I28" s="8"/>
      <c r="J28" s="9"/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/>
      <c r="C29" s="7"/>
      <c r="D29" s="8"/>
      <c r="E29" s="8"/>
      <c r="F29" s="9"/>
      <c r="G29" s="9"/>
      <c r="H29" s="9"/>
      <c r="I29" s="8"/>
      <c r="J29" s="9"/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/>
      <c r="D30" s="8"/>
      <c r="E30" s="8"/>
      <c r="F30" s="9"/>
      <c r="G30" s="9"/>
      <c r="H30" s="9"/>
      <c r="I30" s="8"/>
      <c r="J30" s="9"/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/>
      <c r="C31" s="7"/>
      <c r="D31" s="8"/>
      <c r="E31" s="8"/>
      <c r="F31" s="9"/>
      <c r="G31" s="9"/>
      <c r="H31" s="9"/>
      <c r="I31" s="8"/>
      <c r="J31" s="9"/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/>
      <c r="C32" s="19"/>
      <c r="D32" s="17"/>
      <c r="E32" s="8"/>
      <c r="F32" s="9"/>
      <c r="G32" s="9"/>
      <c r="H32" s="9"/>
      <c r="I32" s="17"/>
      <c r="J32" s="9"/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/>
      <c r="C33" s="7"/>
      <c r="D33" s="8"/>
      <c r="E33" s="8"/>
      <c r="F33" s="9"/>
      <c r="G33" s="9"/>
      <c r="H33" s="9"/>
      <c r="I33" s="8"/>
      <c r="J33" s="9"/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/>
      <c r="B34" s="22"/>
      <c r="C34" s="19"/>
      <c r="D34" s="17"/>
      <c r="E34" s="8"/>
      <c r="F34" s="9"/>
      <c r="G34" s="9"/>
      <c r="H34" s="9"/>
      <c r="I34" s="17"/>
      <c r="J34" s="9"/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/>
      <c r="B35" s="22"/>
      <c r="C35" s="19"/>
      <c r="D35" s="17"/>
      <c r="E35" s="8"/>
      <c r="F35" s="9"/>
      <c r="G35" s="9"/>
      <c r="H35" s="9"/>
      <c r="I35" s="17"/>
      <c r="J35" s="9"/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/>
      <c r="D36" s="10"/>
      <c r="E36" s="10"/>
      <c r="F36" s="10"/>
      <c r="G36" s="10"/>
      <c r="H36" s="10"/>
      <c r="I36" s="10"/>
      <c r="J36" s="10"/>
      <c r="K36" s="10"/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" top="0.74803149606299213" bottom="0.74803149606299213" header="0.31496062992125984" footer="0.31496062992125984"/>
  <pageSetup paperSize="9" scale="82" orientation="portrait" horizontalDpi="300" verticalDpi="300" r:id="rId1"/>
  <colBreaks count="1" manualBreakCount="1">
    <brk id="11" max="3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65"/>
  <sheetViews>
    <sheetView topLeftCell="A16" workbookViewId="0">
      <selection activeCell="A16" sqref="A1:XFD1048576"/>
    </sheetView>
  </sheetViews>
  <sheetFormatPr defaultRowHeight="23.25" x14ac:dyDescent="0.5"/>
  <cols>
    <col min="1" max="3" width="9" style="3"/>
    <col min="4" max="4" width="12.875" style="3" customWidth="1"/>
    <col min="5" max="5" width="13.125" style="3" customWidth="1"/>
    <col min="6" max="16384" width="9" style="3"/>
  </cols>
  <sheetData>
    <row r="2" spans="2:12" ht="26.25" x14ac:dyDescent="0.55000000000000004">
      <c r="B2" s="34"/>
      <c r="C2" s="34"/>
      <c r="D2" s="34"/>
      <c r="E2" s="34"/>
    </row>
    <row r="3" spans="2:12" x14ac:dyDescent="0.5">
      <c r="B3" s="24"/>
      <c r="C3" s="16"/>
      <c r="D3" s="16"/>
      <c r="E3" s="16"/>
    </row>
    <row r="4" spans="2:12" x14ac:dyDescent="0.5">
      <c r="B4" s="13"/>
      <c r="C4" s="16"/>
      <c r="D4" s="14"/>
      <c r="E4" s="14"/>
      <c r="F4" s="11"/>
      <c r="G4" s="11"/>
      <c r="H4" s="11"/>
      <c r="I4" s="11"/>
      <c r="J4" s="11"/>
      <c r="K4" s="11"/>
      <c r="L4" s="11"/>
    </row>
    <row r="5" spans="2:12" x14ac:dyDescent="0.5">
      <c r="B5" s="13"/>
      <c r="C5" s="16"/>
      <c r="D5" s="14"/>
      <c r="E5" s="14"/>
      <c r="F5" s="11"/>
      <c r="G5" s="11"/>
      <c r="H5" s="11"/>
      <c r="I5" s="11"/>
      <c r="J5" s="11"/>
      <c r="K5" s="11"/>
      <c r="L5" s="11"/>
    </row>
    <row r="6" spans="2:12" x14ac:dyDescent="0.5">
      <c r="B6" s="13"/>
      <c r="C6" s="16"/>
      <c r="D6" s="14"/>
      <c r="E6" s="14"/>
      <c r="F6" s="11"/>
      <c r="G6" s="11"/>
      <c r="H6" s="11"/>
      <c r="I6" s="11"/>
      <c r="J6" s="11"/>
      <c r="K6" s="11"/>
      <c r="L6" s="11"/>
    </row>
    <row r="7" spans="2:12" x14ac:dyDescent="0.5">
      <c r="B7" s="13"/>
      <c r="C7" s="16"/>
      <c r="D7" s="14"/>
      <c r="E7" s="14"/>
      <c r="F7" s="11"/>
      <c r="G7" s="11"/>
      <c r="H7" s="11"/>
      <c r="I7" s="11"/>
      <c r="J7" s="11"/>
      <c r="K7" s="11"/>
      <c r="L7" s="11"/>
    </row>
    <row r="8" spans="2:12" x14ac:dyDescent="0.5">
      <c r="B8" s="13"/>
      <c r="C8" s="16"/>
      <c r="D8" s="14"/>
      <c r="E8" s="14"/>
      <c r="F8" s="11"/>
      <c r="G8" s="11"/>
      <c r="H8" s="11"/>
      <c r="I8" s="11"/>
      <c r="J8" s="11"/>
      <c r="K8" s="11"/>
      <c r="L8" s="11"/>
    </row>
    <row r="9" spans="2:12" x14ac:dyDescent="0.5">
      <c r="B9" s="13"/>
      <c r="C9" s="16"/>
      <c r="D9" s="14"/>
      <c r="E9" s="14"/>
      <c r="F9" s="11"/>
      <c r="G9" s="11"/>
      <c r="H9" s="11"/>
      <c r="I9" s="11"/>
      <c r="J9" s="11"/>
      <c r="K9" s="11"/>
      <c r="L9" s="11"/>
    </row>
    <row r="10" spans="2:12" x14ac:dyDescent="0.5">
      <c r="B10" s="24"/>
      <c r="C10" s="16"/>
      <c r="D10" s="16"/>
      <c r="E10" s="16"/>
      <c r="G10" s="11"/>
      <c r="H10" s="11"/>
      <c r="I10" s="11"/>
      <c r="J10" s="11"/>
      <c r="K10" s="11"/>
      <c r="L10" s="11"/>
    </row>
    <row r="11" spans="2:12" x14ac:dyDescent="0.5">
      <c r="B11" s="13"/>
      <c r="C11" s="16"/>
      <c r="D11" s="14"/>
      <c r="E11" s="14"/>
      <c r="F11" s="11"/>
      <c r="G11" s="11"/>
      <c r="H11" s="11"/>
      <c r="I11" s="11"/>
      <c r="J11" s="11"/>
      <c r="K11" s="11"/>
      <c r="L11" s="11"/>
    </row>
    <row r="12" spans="2:12" x14ac:dyDescent="0.5">
      <c r="B12" s="13"/>
      <c r="C12" s="16"/>
      <c r="D12" s="14"/>
      <c r="E12" s="14"/>
      <c r="F12" s="11"/>
      <c r="G12" s="11"/>
      <c r="H12" s="11"/>
      <c r="I12" s="11"/>
      <c r="J12" s="11"/>
      <c r="K12" s="11"/>
      <c r="L12" s="11"/>
    </row>
    <row r="13" spans="2:12" x14ac:dyDescent="0.5">
      <c r="B13" s="13"/>
      <c r="C13" s="16"/>
      <c r="D13" s="14"/>
      <c r="E13" s="14"/>
      <c r="F13" s="11"/>
    </row>
    <row r="14" spans="2:12" x14ac:dyDescent="0.5">
      <c r="B14" s="13"/>
      <c r="C14" s="16"/>
      <c r="D14" s="14"/>
      <c r="E14" s="14"/>
      <c r="F14" s="11"/>
    </row>
    <row r="15" spans="2:12" x14ac:dyDescent="0.5">
      <c r="B15" s="13"/>
      <c r="C15" s="16"/>
      <c r="D15" s="14"/>
      <c r="E15" s="14"/>
      <c r="F15" s="11"/>
    </row>
    <row r="16" spans="2:12" x14ac:dyDescent="0.5">
      <c r="B16" s="13"/>
      <c r="C16" s="16"/>
      <c r="D16" s="14"/>
      <c r="E16" s="14"/>
      <c r="F16" s="11"/>
    </row>
    <row r="17" spans="2:5" x14ac:dyDescent="0.5">
      <c r="B17" s="15"/>
      <c r="C17" s="16"/>
      <c r="D17" s="16"/>
      <c r="E17" s="16"/>
    </row>
    <row r="18" spans="2:5" x14ac:dyDescent="0.5">
      <c r="B18" s="13"/>
      <c r="C18" s="16"/>
      <c r="D18" s="14"/>
      <c r="E18" s="14"/>
    </row>
    <row r="19" spans="2:5" x14ac:dyDescent="0.5">
      <c r="B19" s="13"/>
      <c r="C19" s="16"/>
      <c r="D19" s="14"/>
      <c r="E19" s="14"/>
    </row>
    <row r="20" spans="2:5" x14ac:dyDescent="0.5">
      <c r="B20" s="13"/>
      <c r="C20" s="16"/>
      <c r="D20" s="14"/>
      <c r="E20" s="14"/>
    </row>
    <row r="21" spans="2:5" x14ac:dyDescent="0.5">
      <c r="B21" s="13"/>
      <c r="C21" s="16"/>
      <c r="D21" s="14"/>
      <c r="E21" s="14"/>
    </row>
    <row r="22" spans="2:5" x14ac:dyDescent="0.5">
      <c r="B22" s="13"/>
      <c r="C22" s="16"/>
      <c r="D22" s="14"/>
      <c r="E22" s="14"/>
    </row>
    <row r="23" spans="2:5" x14ac:dyDescent="0.5">
      <c r="B23" s="13"/>
      <c r="C23" s="16"/>
      <c r="D23" s="14"/>
      <c r="E23" s="14"/>
    </row>
    <row r="24" spans="2:5" x14ac:dyDescent="0.5">
      <c r="B24" s="15"/>
      <c r="C24" s="16"/>
      <c r="D24" s="16"/>
      <c r="E24" s="16"/>
    </row>
    <row r="25" spans="2:5" x14ac:dyDescent="0.5">
      <c r="B25" s="13"/>
      <c r="C25" s="16"/>
      <c r="D25" s="14"/>
      <c r="E25" s="14"/>
    </row>
    <row r="26" spans="2:5" x14ac:dyDescent="0.5">
      <c r="B26" s="13"/>
      <c r="C26" s="16"/>
      <c r="D26" s="14"/>
      <c r="E26" s="14"/>
    </row>
    <row r="27" spans="2:5" x14ac:dyDescent="0.5">
      <c r="B27" s="13"/>
      <c r="C27" s="16"/>
      <c r="D27" s="14"/>
      <c r="E27" s="14"/>
    </row>
    <row r="28" spans="2:5" x14ac:dyDescent="0.5">
      <c r="B28" s="13"/>
      <c r="C28" s="16"/>
      <c r="D28" s="14"/>
      <c r="E28" s="14"/>
    </row>
    <row r="29" spans="2:5" x14ac:dyDescent="0.5">
      <c r="B29" s="13"/>
      <c r="C29" s="16"/>
      <c r="D29" s="14"/>
      <c r="E29" s="14"/>
    </row>
    <row r="30" spans="2:5" x14ac:dyDescent="0.5">
      <c r="B30" s="13"/>
      <c r="C30" s="16"/>
      <c r="D30" s="14"/>
      <c r="E30" s="14"/>
    </row>
    <row r="31" spans="2:5" x14ac:dyDescent="0.5">
      <c r="B31" s="15"/>
      <c r="C31" s="16"/>
      <c r="D31" s="16"/>
      <c r="E31" s="16"/>
    </row>
    <row r="32" spans="2:5" x14ac:dyDescent="0.5">
      <c r="B32" s="13"/>
      <c r="C32" s="16"/>
      <c r="D32" s="14"/>
      <c r="E32" s="14"/>
    </row>
    <row r="33" spans="2:5" x14ac:dyDescent="0.5">
      <c r="B33" s="13"/>
      <c r="C33" s="16"/>
      <c r="D33" s="14"/>
      <c r="E33" s="14"/>
    </row>
    <row r="34" spans="2:5" x14ac:dyDescent="0.5">
      <c r="B34" s="13"/>
      <c r="C34" s="16"/>
      <c r="D34" s="14"/>
      <c r="E34" s="14"/>
    </row>
    <row r="35" spans="2:5" x14ac:dyDescent="0.5">
      <c r="B35" s="13"/>
      <c r="C35" s="16"/>
      <c r="D35" s="14"/>
      <c r="E35" s="14"/>
    </row>
    <row r="36" spans="2:5" x14ac:dyDescent="0.5">
      <c r="B36" s="13"/>
      <c r="C36" s="16"/>
      <c r="D36" s="14"/>
      <c r="E36" s="14"/>
    </row>
    <row r="37" spans="2:5" x14ac:dyDescent="0.5">
      <c r="B37" s="13"/>
      <c r="C37" s="16"/>
      <c r="D37" s="14"/>
      <c r="E37" s="14"/>
    </row>
    <row r="38" spans="2:5" x14ac:dyDescent="0.5">
      <c r="B38" s="15"/>
      <c r="C38" s="16"/>
      <c r="D38" s="16"/>
      <c r="E38" s="16"/>
    </row>
    <row r="39" spans="2:5" x14ac:dyDescent="0.5">
      <c r="B39" s="13"/>
      <c r="C39" s="16"/>
      <c r="D39" s="14"/>
      <c r="E39" s="14"/>
    </row>
    <row r="40" spans="2:5" x14ac:dyDescent="0.5">
      <c r="B40" s="13"/>
      <c r="C40" s="16"/>
      <c r="D40" s="14"/>
      <c r="E40" s="14"/>
    </row>
    <row r="41" spans="2:5" x14ac:dyDescent="0.5">
      <c r="B41" s="13"/>
      <c r="C41" s="16"/>
      <c r="D41" s="14"/>
      <c r="E41" s="14"/>
    </row>
    <row r="42" spans="2:5" x14ac:dyDescent="0.5">
      <c r="B42" s="13"/>
      <c r="C42" s="16"/>
      <c r="D42" s="14"/>
      <c r="E42" s="14"/>
    </row>
    <row r="43" spans="2:5" x14ac:dyDescent="0.5">
      <c r="B43" s="13"/>
      <c r="C43" s="16"/>
      <c r="D43" s="14"/>
      <c r="E43" s="14"/>
    </row>
    <row r="44" spans="2:5" x14ac:dyDescent="0.5">
      <c r="B44" s="13"/>
      <c r="C44" s="16"/>
      <c r="D44" s="14"/>
      <c r="E44" s="14"/>
    </row>
    <row r="45" spans="2:5" x14ac:dyDescent="0.5">
      <c r="B45" s="15"/>
      <c r="C45" s="16"/>
      <c r="D45" s="16"/>
      <c r="E45" s="16"/>
    </row>
    <row r="46" spans="2:5" x14ac:dyDescent="0.5">
      <c r="B46" s="13"/>
      <c r="C46" s="16"/>
      <c r="D46" s="14"/>
      <c r="E46" s="14"/>
    </row>
    <row r="47" spans="2:5" x14ac:dyDescent="0.5">
      <c r="B47" s="13"/>
      <c r="C47" s="16"/>
      <c r="D47" s="14"/>
      <c r="E47" s="14"/>
    </row>
    <row r="48" spans="2:5" x14ac:dyDescent="0.5">
      <c r="B48" s="13"/>
      <c r="C48" s="16"/>
      <c r="D48" s="14"/>
      <c r="E48" s="14"/>
    </row>
    <row r="49" spans="2:5" x14ac:dyDescent="0.5">
      <c r="B49" s="13"/>
      <c r="C49" s="16"/>
      <c r="D49" s="14"/>
      <c r="E49" s="14"/>
    </row>
    <row r="50" spans="2:5" x14ac:dyDescent="0.5">
      <c r="B50" s="13"/>
      <c r="C50" s="16"/>
      <c r="D50" s="14"/>
      <c r="E50" s="14"/>
    </row>
    <row r="51" spans="2:5" x14ac:dyDescent="0.5">
      <c r="B51" s="13"/>
      <c r="C51" s="16"/>
      <c r="D51" s="14"/>
      <c r="E51" s="14"/>
    </row>
    <row r="52" spans="2:5" x14ac:dyDescent="0.5">
      <c r="B52" s="15"/>
      <c r="C52" s="16"/>
      <c r="D52" s="16"/>
      <c r="E52" s="16"/>
    </row>
    <row r="53" spans="2:5" x14ac:dyDescent="0.5">
      <c r="B53" s="13"/>
      <c r="C53" s="16"/>
      <c r="D53" s="14"/>
      <c r="E53" s="14"/>
    </row>
    <row r="54" spans="2:5" x14ac:dyDescent="0.5">
      <c r="B54" s="13"/>
      <c r="C54" s="16"/>
      <c r="D54" s="14"/>
      <c r="E54" s="14"/>
    </row>
    <row r="55" spans="2:5" x14ac:dyDescent="0.5">
      <c r="B55" s="13"/>
      <c r="C55" s="16"/>
      <c r="D55" s="14"/>
      <c r="E55" s="14"/>
    </row>
    <row r="56" spans="2:5" x14ac:dyDescent="0.5">
      <c r="B56" s="13"/>
      <c r="C56" s="16"/>
      <c r="D56" s="14"/>
      <c r="E56" s="14"/>
    </row>
    <row r="57" spans="2:5" x14ac:dyDescent="0.5">
      <c r="B57" s="13"/>
      <c r="C57" s="16"/>
      <c r="D57" s="14"/>
      <c r="E57" s="14"/>
    </row>
    <row r="58" spans="2:5" x14ac:dyDescent="0.5">
      <c r="B58" s="13"/>
      <c r="C58" s="16"/>
      <c r="D58" s="14"/>
      <c r="E58" s="14"/>
    </row>
    <row r="59" spans="2:5" x14ac:dyDescent="0.5">
      <c r="B59" s="15"/>
      <c r="C59" s="16"/>
      <c r="D59" s="16"/>
      <c r="E59" s="16"/>
    </row>
    <row r="60" spans="2:5" x14ac:dyDescent="0.5">
      <c r="B60" s="13"/>
      <c r="C60" s="16"/>
      <c r="D60" s="14"/>
      <c r="E60" s="14"/>
    </row>
    <row r="61" spans="2:5" x14ac:dyDescent="0.5">
      <c r="B61" s="13"/>
      <c r="C61" s="16"/>
      <c r="D61" s="14"/>
      <c r="E61" s="14"/>
    </row>
    <row r="62" spans="2:5" x14ac:dyDescent="0.5">
      <c r="B62" s="13"/>
      <c r="C62" s="16"/>
      <c r="D62" s="14"/>
      <c r="E62" s="14"/>
    </row>
    <row r="63" spans="2:5" x14ac:dyDescent="0.5">
      <c r="B63" s="13"/>
      <c r="C63" s="16"/>
      <c r="D63" s="14"/>
      <c r="E63" s="14"/>
    </row>
    <row r="64" spans="2:5" x14ac:dyDescent="0.5">
      <c r="B64" s="13"/>
      <c r="C64" s="16"/>
      <c r="D64" s="14"/>
      <c r="E64" s="14"/>
    </row>
    <row r="65" spans="2:5" x14ac:dyDescent="0.5">
      <c r="B65" s="13"/>
      <c r="C65" s="16"/>
      <c r="D65" s="14"/>
      <c r="E65" s="14"/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/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/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/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C4" s="5"/>
      <c r="D4" s="12"/>
      <c r="E4" s="6"/>
      <c r="F4" s="6"/>
      <c r="G4" s="6"/>
      <c r="H4" s="6"/>
      <c r="I4" s="6"/>
      <c r="J4" s="6"/>
      <c r="K4" s="5"/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/>
      <c r="D5" s="8"/>
      <c r="E5" s="8"/>
      <c r="F5" s="9"/>
      <c r="G5" s="9"/>
      <c r="H5" s="9"/>
      <c r="I5" s="8"/>
      <c r="J5" s="9"/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/>
      <c r="C6" s="19"/>
      <c r="D6" s="17"/>
      <c r="E6" s="8"/>
      <c r="F6" s="9"/>
      <c r="G6" s="9"/>
      <c r="H6" s="9"/>
      <c r="I6" s="8"/>
      <c r="J6" s="9"/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/>
      <c r="C7" s="7"/>
      <c r="D7" s="8"/>
      <c r="E7" s="8"/>
      <c r="F7" s="9"/>
      <c r="G7" s="9"/>
      <c r="H7" s="9"/>
      <c r="I7" s="8"/>
      <c r="J7" s="9"/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/>
      <c r="C8" s="7"/>
      <c r="D8" s="8"/>
      <c r="E8" s="8"/>
      <c r="F8" s="9"/>
      <c r="G8" s="9"/>
      <c r="H8" s="9"/>
      <c r="I8" s="8"/>
      <c r="J8" s="9"/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/>
      <c r="D9" s="8"/>
      <c r="E9" s="8"/>
      <c r="F9" s="9"/>
      <c r="G9" s="9"/>
      <c r="H9" s="9"/>
      <c r="I9" s="8"/>
      <c r="J9" s="9"/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/>
      <c r="C10" s="7"/>
      <c r="D10" s="8"/>
      <c r="E10" s="8"/>
      <c r="F10" s="9"/>
      <c r="G10" s="9"/>
      <c r="H10" s="9"/>
      <c r="I10" s="8"/>
      <c r="J10" s="9"/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17"/>
      <c r="C11" s="19"/>
      <c r="D11" s="17"/>
      <c r="E11" s="8"/>
      <c r="F11" s="9"/>
      <c r="G11" s="9"/>
      <c r="H11" s="9"/>
      <c r="I11" s="17"/>
      <c r="J11" s="9"/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8"/>
      <c r="C12" s="7"/>
      <c r="D12" s="8"/>
      <c r="E12" s="8"/>
      <c r="F12" s="9"/>
      <c r="G12" s="9"/>
      <c r="H12" s="9"/>
      <c r="I12" s="8"/>
      <c r="J12" s="9"/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17"/>
      <c r="C13" s="19"/>
      <c r="D13" s="17"/>
      <c r="E13" s="8"/>
      <c r="F13" s="9"/>
      <c r="G13" s="9"/>
      <c r="H13" s="9"/>
      <c r="I13" s="17"/>
      <c r="J13" s="9"/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/>
      <c r="C14" s="7"/>
      <c r="D14" s="8"/>
      <c r="E14" s="8"/>
      <c r="F14" s="9"/>
      <c r="G14" s="9"/>
      <c r="H14" s="9"/>
      <c r="I14" s="8"/>
      <c r="J14" s="9"/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/>
      <c r="C15" s="7"/>
      <c r="D15" s="8"/>
      <c r="E15" s="8"/>
      <c r="F15" s="9"/>
      <c r="G15" s="9"/>
      <c r="H15" s="9"/>
      <c r="I15" s="8"/>
      <c r="J15" s="9"/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/>
      <c r="D16" s="8"/>
      <c r="E16" s="8"/>
      <c r="F16" s="9"/>
      <c r="G16" s="9"/>
      <c r="H16" s="9"/>
      <c r="I16" s="8"/>
      <c r="J16" s="9"/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/>
      <c r="C17" s="7"/>
      <c r="D17" s="8"/>
      <c r="E17" s="8"/>
      <c r="F17" s="9"/>
      <c r="G17" s="9"/>
      <c r="H17" s="9"/>
      <c r="I17" s="8"/>
      <c r="J17" s="9"/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/>
      <c r="C18" s="19"/>
      <c r="D18" s="17"/>
      <c r="E18" s="8"/>
      <c r="F18" s="9"/>
      <c r="G18" s="9"/>
      <c r="H18" s="9"/>
      <c r="I18" s="17"/>
      <c r="J18" s="9"/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/>
      <c r="C19" s="7"/>
      <c r="D19" s="8"/>
      <c r="E19" s="8"/>
      <c r="F19" s="9"/>
      <c r="G19" s="9"/>
      <c r="H19" s="9"/>
      <c r="I19" s="8"/>
      <c r="J19" s="9"/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/>
      <c r="C20" s="19"/>
      <c r="D20" s="17"/>
      <c r="E20" s="8"/>
      <c r="F20" s="9"/>
      <c r="G20" s="9"/>
      <c r="H20" s="9"/>
      <c r="I20" s="17"/>
      <c r="J20" s="9"/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/>
      <c r="C21" s="7"/>
      <c r="D21" s="8"/>
      <c r="E21" s="8"/>
      <c r="F21" s="9"/>
      <c r="G21" s="9"/>
      <c r="H21" s="9"/>
      <c r="I21" s="8"/>
      <c r="J21" s="9"/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/>
      <c r="C22" s="7"/>
      <c r="D22" s="8"/>
      <c r="E22" s="8"/>
      <c r="F22" s="9"/>
      <c r="G22" s="9"/>
      <c r="H22" s="9"/>
      <c r="I22" s="8"/>
      <c r="J22" s="9"/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/>
      <c r="D23" s="8"/>
      <c r="E23" s="8"/>
      <c r="F23" s="9"/>
      <c r="G23" s="9"/>
      <c r="H23" s="9"/>
      <c r="I23" s="8"/>
      <c r="J23" s="9"/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/>
      <c r="C24" s="7"/>
      <c r="D24" s="8"/>
      <c r="E24" s="8"/>
      <c r="F24" s="9"/>
      <c r="G24" s="9"/>
      <c r="H24" s="9"/>
      <c r="I24" s="8"/>
      <c r="J24" s="9"/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/>
      <c r="C25" s="19"/>
      <c r="D25" s="17"/>
      <c r="E25" s="8"/>
      <c r="F25" s="9"/>
      <c r="G25" s="9"/>
      <c r="H25" s="9"/>
      <c r="I25" s="17"/>
      <c r="J25" s="9"/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/>
      <c r="C26" s="7"/>
      <c r="D26" s="8"/>
      <c r="E26" s="8"/>
      <c r="F26" s="9"/>
      <c r="G26" s="9"/>
      <c r="H26" s="9"/>
      <c r="I26" s="8"/>
      <c r="J26" s="9"/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/>
      <c r="C27" s="19"/>
      <c r="D27" s="17"/>
      <c r="E27" s="8"/>
      <c r="F27" s="9"/>
      <c r="G27" s="9"/>
      <c r="H27" s="9"/>
      <c r="I27" s="17"/>
      <c r="J27" s="9"/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/>
      <c r="C28" s="7"/>
      <c r="D28" s="8"/>
      <c r="E28" s="8"/>
      <c r="F28" s="9"/>
      <c r="G28" s="9"/>
      <c r="H28" s="9"/>
      <c r="I28" s="8"/>
      <c r="J28" s="9"/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/>
      <c r="C29" s="7"/>
      <c r="D29" s="8"/>
      <c r="E29" s="8"/>
      <c r="F29" s="9"/>
      <c r="G29" s="9"/>
      <c r="H29" s="9"/>
      <c r="I29" s="8"/>
      <c r="J29" s="9"/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/>
      <c r="D30" s="8"/>
      <c r="E30" s="8"/>
      <c r="F30" s="9"/>
      <c r="G30" s="9"/>
      <c r="H30" s="9"/>
      <c r="I30" s="8"/>
      <c r="J30" s="9"/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/>
      <c r="C31" s="7"/>
      <c r="D31" s="8"/>
      <c r="E31" s="8"/>
      <c r="F31" s="9"/>
      <c r="G31" s="9"/>
      <c r="H31" s="9"/>
      <c r="I31" s="8"/>
      <c r="J31" s="9"/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/>
      <c r="C32" s="19"/>
      <c r="D32" s="17"/>
      <c r="E32" s="8"/>
      <c r="F32" s="9"/>
      <c r="G32" s="9"/>
      <c r="H32" s="9"/>
      <c r="I32" s="17"/>
      <c r="J32" s="9"/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/>
      <c r="C33" s="7"/>
      <c r="D33" s="8"/>
      <c r="E33" s="8"/>
      <c r="F33" s="9"/>
      <c r="G33" s="9"/>
      <c r="H33" s="9"/>
      <c r="I33" s="8"/>
      <c r="J33" s="9"/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/>
      <c r="B34" s="22"/>
      <c r="C34" s="19"/>
      <c r="D34" s="17"/>
      <c r="E34" s="8"/>
      <c r="F34" s="9"/>
      <c r="G34" s="9"/>
      <c r="H34" s="9"/>
      <c r="I34" s="17"/>
      <c r="J34" s="9"/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/>
      <c r="B35" s="22"/>
      <c r="C35" s="19"/>
      <c r="D35" s="17"/>
      <c r="E35" s="8"/>
      <c r="F35" s="9"/>
      <c r="G35" s="9"/>
      <c r="H35" s="9"/>
      <c r="I35" s="17"/>
      <c r="J35" s="9"/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/>
      <c r="D36" s="10"/>
      <c r="E36" s="10"/>
      <c r="F36" s="10"/>
      <c r="G36" s="10"/>
      <c r="H36" s="10"/>
      <c r="I36" s="10"/>
      <c r="J36" s="10"/>
      <c r="K36" s="10"/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"/>
  <sheetViews>
    <sheetView view="pageBreakPreview" zoomScale="60" zoomScaleNormal="100"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/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/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/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C4" s="5"/>
      <c r="D4" s="12"/>
      <c r="E4" s="6"/>
      <c r="F4" s="6"/>
      <c r="G4" s="6"/>
      <c r="H4" s="6"/>
      <c r="I4" s="6"/>
      <c r="J4" s="6"/>
      <c r="K4" s="5"/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/>
      <c r="D5" s="8"/>
      <c r="E5" s="8"/>
      <c r="F5" s="9"/>
      <c r="G5" s="9"/>
      <c r="H5" s="9"/>
      <c r="I5" s="8"/>
      <c r="J5" s="9"/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/>
      <c r="C6" s="19"/>
      <c r="D6" s="17"/>
      <c r="E6" s="8"/>
      <c r="F6" s="9"/>
      <c r="G6" s="9"/>
      <c r="H6" s="9"/>
      <c r="I6" s="8"/>
      <c r="J6" s="9"/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/>
      <c r="C7" s="7"/>
      <c r="D7" s="8"/>
      <c r="E7" s="8"/>
      <c r="F7" s="9"/>
      <c r="G7" s="9"/>
      <c r="H7" s="9"/>
      <c r="I7" s="8"/>
      <c r="J7" s="9"/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/>
      <c r="C8" s="7"/>
      <c r="D8" s="8"/>
      <c r="E8" s="8"/>
      <c r="F8" s="9"/>
      <c r="G8" s="9"/>
      <c r="H8" s="9"/>
      <c r="I8" s="8"/>
      <c r="J8" s="9"/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/>
      <c r="D9" s="8"/>
      <c r="E9" s="8"/>
      <c r="F9" s="9"/>
      <c r="G9" s="9"/>
      <c r="H9" s="9"/>
      <c r="I9" s="8"/>
      <c r="J9" s="9"/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/>
      <c r="C10" s="7"/>
      <c r="D10" s="8"/>
      <c r="E10" s="8"/>
      <c r="F10" s="9"/>
      <c r="G10" s="9"/>
      <c r="H10" s="9"/>
      <c r="I10" s="8"/>
      <c r="J10" s="9"/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17"/>
      <c r="C11" s="19"/>
      <c r="D11" s="17"/>
      <c r="E11" s="8"/>
      <c r="F11" s="9"/>
      <c r="G11" s="9"/>
      <c r="H11" s="9"/>
      <c r="I11" s="17"/>
      <c r="J11" s="9"/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8"/>
      <c r="C12" s="7"/>
      <c r="D12" s="8"/>
      <c r="E12" s="8"/>
      <c r="F12" s="9"/>
      <c r="G12" s="9"/>
      <c r="H12" s="9"/>
      <c r="I12" s="8"/>
      <c r="J12" s="9"/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17"/>
      <c r="C13" s="19"/>
      <c r="D13" s="17"/>
      <c r="E13" s="8"/>
      <c r="F13" s="9"/>
      <c r="G13" s="9"/>
      <c r="H13" s="9"/>
      <c r="I13" s="17"/>
      <c r="J13" s="9"/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/>
      <c r="C14" s="7"/>
      <c r="D14" s="8"/>
      <c r="E14" s="8"/>
      <c r="F14" s="9"/>
      <c r="G14" s="9"/>
      <c r="H14" s="9"/>
      <c r="I14" s="8"/>
      <c r="J14" s="9"/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/>
      <c r="C15" s="7"/>
      <c r="D15" s="8"/>
      <c r="E15" s="8"/>
      <c r="F15" s="9"/>
      <c r="G15" s="9"/>
      <c r="H15" s="9"/>
      <c r="I15" s="8"/>
      <c r="J15" s="9"/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/>
      <c r="D16" s="8"/>
      <c r="E16" s="8"/>
      <c r="F16" s="9"/>
      <c r="G16" s="9"/>
      <c r="H16" s="9"/>
      <c r="I16" s="8"/>
      <c r="J16" s="9"/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/>
      <c r="C17" s="7"/>
      <c r="D17" s="8"/>
      <c r="E17" s="8"/>
      <c r="F17" s="9"/>
      <c r="G17" s="9"/>
      <c r="H17" s="9"/>
      <c r="I17" s="8"/>
      <c r="J17" s="9"/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/>
      <c r="C18" s="19"/>
      <c r="D18" s="17"/>
      <c r="E18" s="8"/>
      <c r="F18" s="9"/>
      <c r="G18" s="9"/>
      <c r="H18" s="9"/>
      <c r="I18" s="17"/>
      <c r="J18" s="9"/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/>
      <c r="C19" s="7"/>
      <c r="D19" s="8"/>
      <c r="E19" s="8"/>
      <c r="F19" s="9"/>
      <c r="G19" s="9"/>
      <c r="H19" s="9"/>
      <c r="I19" s="8"/>
      <c r="J19" s="9"/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/>
      <c r="C20" s="19"/>
      <c r="D20" s="17"/>
      <c r="E20" s="8"/>
      <c r="F20" s="9"/>
      <c r="G20" s="9"/>
      <c r="H20" s="9"/>
      <c r="I20" s="17"/>
      <c r="J20" s="9"/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/>
      <c r="C21" s="7"/>
      <c r="D21" s="8"/>
      <c r="E21" s="8"/>
      <c r="F21" s="9"/>
      <c r="G21" s="9"/>
      <c r="H21" s="9"/>
      <c r="I21" s="8"/>
      <c r="J21" s="9"/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/>
      <c r="C22" s="7"/>
      <c r="D22" s="8"/>
      <c r="E22" s="8"/>
      <c r="F22" s="9"/>
      <c r="G22" s="9"/>
      <c r="H22" s="9"/>
      <c r="I22" s="8"/>
      <c r="J22" s="9"/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/>
      <c r="D23" s="8"/>
      <c r="E23" s="8"/>
      <c r="F23" s="9"/>
      <c r="G23" s="9"/>
      <c r="H23" s="9"/>
      <c r="I23" s="8"/>
      <c r="J23" s="9"/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/>
      <c r="C24" s="7"/>
      <c r="D24" s="8"/>
      <c r="E24" s="8"/>
      <c r="F24" s="9"/>
      <c r="G24" s="9"/>
      <c r="H24" s="9"/>
      <c r="I24" s="8"/>
      <c r="J24" s="9"/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/>
      <c r="C25" s="19"/>
      <c r="D25" s="17"/>
      <c r="E25" s="8"/>
      <c r="F25" s="9"/>
      <c r="G25" s="9"/>
      <c r="H25" s="9"/>
      <c r="I25" s="17"/>
      <c r="J25" s="9"/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/>
      <c r="C26" s="7"/>
      <c r="D26" s="8"/>
      <c r="E26" s="8"/>
      <c r="F26" s="9"/>
      <c r="G26" s="9"/>
      <c r="H26" s="9"/>
      <c r="I26" s="8"/>
      <c r="J26" s="9"/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/>
      <c r="C27" s="19"/>
      <c r="D27" s="17"/>
      <c r="E27" s="8"/>
      <c r="F27" s="9"/>
      <c r="G27" s="9"/>
      <c r="H27" s="9"/>
      <c r="I27" s="17"/>
      <c r="J27" s="9"/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/>
      <c r="C28" s="7"/>
      <c r="D28" s="8"/>
      <c r="E28" s="8"/>
      <c r="F28" s="9"/>
      <c r="G28" s="9"/>
      <c r="H28" s="9"/>
      <c r="I28" s="8"/>
      <c r="J28" s="9"/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/>
      <c r="C29" s="7"/>
      <c r="D29" s="8"/>
      <c r="E29" s="8"/>
      <c r="F29" s="9"/>
      <c r="G29" s="9"/>
      <c r="H29" s="9"/>
      <c r="I29" s="8"/>
      <c r="J29" s="9"/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/>
      <c r="D30" s="8"/>
      <c r="E30" s="8"/>
      <c r="F30" s="9"/>
      <c r="G30" s="9"/>
      <c r="H30" s="9"/>
      <c r="I30" s="8"/>
      <c r="J30" s="9"/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/>
      <c r="C31" s="7"/>
      <c r="D31" s="8"/>
      <c r="E31" s="8"/>
      <c r="F31" s="9"/>
      <c r="G31" s="9"/>
      <c r="H31" s="9"/>
      <c r="I31" s="8"/>
      <c r="J31" s="9"/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/>
      <c r="C32" s="19"/>
      <c r="D32" s="17"/>
      <c r="E32" s="8"/>
      <c r="F32" s="9"/>
      <c r="G32" s="9"/>
      <c r="H32" s="9"/>
      <c r="I32" s="17"/>
      <c r="J32" s="9"/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/>
      <c r="C33" s="7"/>
      <c r="D33" s="8"/>
      <c r="E33" s="8"/>
      <c r="F33" s="9"/>
      <c r="G33" s="9"/>
      <c r="H33" s="9"/>
      <c r="I33" s="8"/>
      <c r="J33" s="9"/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/>
      <c r="B34" s="22"/>
      <c r="C34" s="19"/>
      <c r="D34" s="17"/>
      <c r="E34" s="8"/>
      <c r="F34" s="9"/>
      <c r="G34" s="9"/>
      <c r="H34" s="9"/>
      <c r="I34" s="17"/>
      <c r="J34" s="9"/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/>
      <c r="B35" s="22"/>
      <c r="C35" s="19"/>
      <c r="D35" s="17"/>
      <c r="E35" s="8"/>
      <c r="F35" s="9"/>
      <c r="G35" s="9"/>
      <c r="H35" s="9"/>
      <c r="I35" s="17"/>
      <c r="J35" s="9"/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/>
      <c r="D36" s="10"/>
      <c r="E36" s="10"/>
      <c r="F36" s="10"/>
      <c r="G36" s="10"/>
      <c r="H36" s="10"/>
      <c r="I36" s="10"/>
      <c r="J36" s="10"/>
      <c r="K36" s="10"/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0.25" right="0.25" top="0.75" bottom="0.75" header="0.3" footer="0.3"/>
  <pageSetup paperSize="9" scale="93" orientation="portrait" horizontalDpi="300" verticalDpi="300" r:id="rId1"/>
  <colBreaks count="1" manualBreakCount="1">
    <brk id="11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"/>
  <sheetViews>
    <sheetView zoomScaleNormal="100"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13</v>
      </c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12</v>
      </c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9</v>
      </c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11</v>
      </c>
      <c r="C4" s="5" t="s">
        <v>0</v>
      </c>
      <c r="D4" s="12" t="s">
        <v>10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8</v>
      </c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>
        <v>1</v>
      </c>
      <c r="D5" s="8"/>
      <c r="E5" s="8">
        <f>A5+B5</f>
        <v>0</v>
      </c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>
        <v>19192.560000000001</v>
      </c>
      <c r="B6" s="18">
        <v>650</v>
      </c>
      <c r="C6" s="19">
        <v>2</v>
      </c>
      <c r="D6" s="17">
        <v>1.75</v>
      </c>
      <c r="E6" s="8">
        <f t="shared" ref="E6:E35" si="0">A6+B6</f>
        <v>19842.560000000001</v>
      </c>
      <c r="F6" s="9">
        <f>D6*E6</f>
        <v>34724.480000000003</v>
      </c>
      <c r="G6" s="9">
        <f t="shared" ref="G6:G35" si="1">(F6-I6)*7/107</f>
        <v>74.415887850467286</v>
      </c>
      <c r="H6" s="9">
        <f t="shared" ref="H6:H35" si="2">F6-I6-G6</f>
        <v>1063.0841121495328</v>
      </c>
      <c r="I6" s="8">
        <f>A6*D6</f>
        <v>33586.980000000003</v>
      </c>
      <c r="J6" s="9">
        <f t="shared" ref="J6:J35" si="3">I6+H6</f>
        <v>34650.064112149536</v>
      </c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>
        <v>19344.16</v>
      </c>
      <c r="B7" s="3">
        <v>900</v>
      </c>
      <c r="C7" s="7">
        <v>3</v>
      </c>
      <c r="D7" s="8">
        <v>0.75</v>
      </c>
      <c r="E7" s="8">
        <f t="shared" si="0"/>
        <v>20244.16</v>
      </c>
      <c r="F7" s="9">
        <f>D7*E7</f>
        <v>15183.119999999999</v>
      </c>
      <c r="G7" s="9">
        <f t="shared" si="1"/>
        <v>44.158878504672899</v>
      </c>
      <c r="H7" s="9">
        <f t="shared" si="2"/>
        <v>630.84112149532712</v>
      </c>
      <c r="I7" s="8">
        <f>A7*D7</f>
        <v>14508.119999999999</v>
      </c>
      <c r="J7" s="9">
        <f t="shared" si="3"/>
        <v>15138.961121495326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19253.2</v>
      </c>
      <c r="B8" s="3">
        <v>900</v>
      </c>
      <c r="C8" s="7">
        <v>4</v>
      </c>
      <c r="D8" s="8">
        <v>1</v>
      </c>
      <c r="E8" s="8">
        <f t="shared" si="0"/>
        <v>20153.2</v>
      </c>
      <c r="F8" s="9">
        <f t="shared" ref="F8:F35" si="4">D8*E8</f>
        <v>20153.2</v>
      </c>
      <c r="G8" s="9">
        <f t="shared" si="1"/>
        <v>58.878504672897193</v>
      </c>
      <c r="H8" s="9">
        <f t="shared" si="2"/>
        <v>841.12149532710282</v>
      </c>
      <c r="I8" s="8">
        <f t="shared" ref="I8:I13" si="5">A8*D8</f>
        <v>19253.2</v>
      </c>
      <c r="J8" s="9">
        <f t="shared" si="3"/>
        <v>20094.321495327102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19253.2</v>
      </c>
      <c r="B9" s="3">
        <v>600</v>
      </c>
      <c r="C9" s="7">
        <v>5</v>
      </c>
      <c r="D9" s="8">
        <v>1.25</v>
      </c>
      <c r="E9" s="8">
        <f t="shared" si="0"/>
        <v>19853.2</v>
      </c>
      <c r="F9" s="9">
        <f t="shared" si="4"/>
        <v>24816.5</v>
      </c>
      <c r="G9" s="9">
        <f t="shared" si="1"/>
        <v>49.065420560747661</v>
      </c>
      <c r="H9" s="9">
        <f t="shared" si="2"/>
        <v>700.93457943925239</v>
      </c>
      <c r="I9" s="8">
        <f t="shared" si="5"/>
        <v>24066.5</v>
      </c>
      <c r="J9" s="9">
        <f t="shared" si="3"/>
        <v>24767.434579439254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19298.68</v>
      </c>
      <c r="B10" s="3">
        <v>700</v>
      </c>
      <c r="C10" s="7">
        <v>6</v>
      </c>
      <c r="D10" s="8">
        <v>0.75</v>
      </c>
      <c r="E10" s="8">
        <f t="shared" si="0"/>
        <v>19998.68</v>
      </c>
      <c r="F10" s="9">
        <f t="shared" si="4"/>
        <v>14999.01</v>
      </c>
      <c r="G10" s="9">
        <f t="shared" si="1"/>
        <v>34.345794392523366</v>
      </c>
      <c r="H10" s="9">
        <f t="shared" si="2"/>
        <v>490.65420560747663</v>
      </c>
      <c r="I10" s="8">
        <f t="shared" si="5"/>
        <v>14474.01</v>
      </c>
      <c r="J10" s="9">
        <f t="shared" si="3"/>
        <v>14964.664205607476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17">
        <v>19298.68</v>
      </c>
      <c r="B11" s="18">
        <v>800</v>
      </c>
      <c r="C11" s="19">
        <v>7</v>
      </c>
      <c r="D11" s="17">
        <v>1</v>
      </c>
      <c r="E11" s="8">
        <f t="shared" si="0"/>
        <v>20098.68</v>
      </c>
      <c r="F11" s="9">
        <f t="shared" si="4"/>
        <v>20098.68</v>
      </c>
      <c r="G11" s="9">
        <f t="shared" si="1"/>
        <v>52.336448598130843</v>
      </c>
      <c r="H11" s="9">
        <f t="shared" si="2"/>
        <v>747.6635514018692</v>
      </c>
      <c r="I11" s="17">
        <f t="shared" si="5"/>
        <v>19298.68</v>
      </c>
      <c r="J11" s="9">
        <f t="shared" si="3"/>
        <v>20046.343551401871</v>
      </c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8"/>
      <c r="C12" s="7">
        <v>8</v>
      </c>
      <c r="D12" s="8"/>
      <c r="E12" s="8">
        <f t="shared" si="0"/>
        <v>0</v>
      </c>
      <c r="F12" s="9">
        <f t="shared" si="4"/>
        <v>0</v>
      </c>
      <c r="G12" s="9">
        <f t="shared" si="1"/>
        <v>0</v>
      </c>
      <c r="H12" s="9">
        <f t="shared" si="2"/>
        <v>0</v>
      </c>
      <c r="I12" s="8">
        <f t="shared" si="5"/>
        <v>0</v>
      </c>
      <c r="J12" s="9">
        <f t="shared" si="3"/>
        <v>0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17">
        <v>19298.68</v>
      </c>
      <c r="B13" s="18">
        <v>900</v>
      </c>
      <c r="C13" s="19">
        <v>9</v>
      </c>
      <c r="D13" s="17">
        <v>1</v>
      </c>
      <c r="E13" s="8">
        <f t="shared" si="0"/>
        <v>20198.68</v>
      </c>
      <c r="F13" s="9">
        <f t="shared" si="4"/>
        <v>20198.68</v>
      </c>
      <c r="G13" s="9">
        <f t="shared" si="1"/>
        <v>58.878504672897193</v>
      </c>
      <c r="H13" s="9">
        <f t="shared" si="2"/>
        <v>841.12149532710282</v>
      </c>
      <c r="I13" s="17">
        <f t="shared" si="5"/>
        <v>19298.68</v>
      </c>
      <c r="J13" s="9">
        <f t="shared" si="3"/>
        <v>20139.801495327105</v>
      </c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>
        <v>19298.68</v>
      </c>
      <c r="B14" s="3">
        <v>700</v>
      </c>
      <c r="C14" s="7">
        <v>10</v>
      </c>
      <c r="D14" s="8">
        <v>0.75</v>
      </c>
      <c r="E14" s="8">
        <f t="shared" si="0"/>
        <v>19998.68</v>
      </c>
      <c r="F14" s="9">
        <f t="shared" si="4"/>
        <v>14999.01</v>
      </c>
      <c r="G14" s="9">
        <f t="shared" si="1"/>
        <v>34.345794392523366</v>
      </c>
      <c r="H14" s="9">
        <f t="shared" si="2"/>
        <v>490.65420560747663</v>
      </c>
      <c r="I14" s="8">
        <f>A14*D14</f>
        <v>14474.01</v>
      </c>
      <c r="J14" s="9">
        <f t="shared" si="3"/>
        <v>14964.664205607476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19344.16</v>
      </c>
      <c r="B15" s="3">
        <v>800</v>
      </c>
      <c r="C15" s="7">
        <v>11</v>
      </c>
      <c r="D15" s="8">
        <v>1.75</v>
      </c>
      <c r="E15" s="8">
        <f t="shared" si="0"/>
        <v>20144.16</v>
      </c>
      <c r="F15" s="9">
        <f t="shared" si="4"/>
        <v>35252.28</v>
      </c>
      <c r="G15" s="9">
        <f t="shared" si="1"/>
        <v>91.588785046728972</v>
      </c>
      <c r="H15" s="9">
        <f t="shared" si="2"/>
        <v>1308.4112149532709</v>
      </c>
      <c r="I15" s="8">
        <f t="shared" ref="I15:I35" si="6">A15*D15</f>
        <v>33852.28</v>
      </c>
      <c r="J15" s="9">
        <f t="shared" si="3"/>
        <v>35160.691214953273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19495.759999999998</v>
      </c>
      <c r="B16" s="3">
        <v>700</v>
      </c>
      <c r="C16" s="7">
        <v>12</v>
      </c>
      <c r="D16" s="8">
        <v>1.5</v>
      </c>
      <c r="E16" s="8">
        <f t="shared" si="0"/>
        <v>20195.759999999998</v>
      </c>
      <c r="F16" s="9">
        <f t="shared" si="4"/>
        <v>30293.64</v>
      </c>
      <c r="G16" s="9">
        <f t="shared" si="1"/>
        <v>68.691588785046733</v>
      </c>
      <c r="H16" s="9">
        <f t="shared" si="2"/>
        <v>981.30841121495325</v>
      </c>
      <c r="I16" s="8">
        <f t="shared" si="6"/>
        <v>29243.64</v>
      </c>
      <c r="J16" s="9">
        <f t="shared" si="3"/>
        <v>30224.948411214951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19389.64</v>
      </c>
      <c r="B17" s="3">
        <v>800</v>
      </c>
      <c r="C17" s="7">
        <v>13</v>
      </c>
      <c r="D17" s="8">
        <v>0.5</v>
      </c>
      <c r="E17" s="8">
        <f t="shared" si="0"/>
        <v>20189.64</v>
      </c>
      <c r="F17" s="9">
        <f t="shared" si="4"/>
        <v>10094.82</v>
      </c>
      <c r="G17" s="9">
        <f t="shared" si="1"/>
        <v>26.168224299065422</v>
      </c>
      <c r="H17" s="9">
        <f t="shared" si="2"/>
        <v>373.8317757009346</v>
      </c>
      <c r="I17" s="8">
        <f t="shared" si="6"/>
        <v>9694.82</v>
      </c>
      <c r="J17" s="9">
        <f t="shared" si="3"/>
        <v>10068.651775700935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>
        <v>19389.64</v>
      </c>
      <c r="B18" s="18">
        <v>900</v>
      </c>
      <c r="C18" s="19">
        <v>14</v>
      </c>
      <c r="D18" s="17">
        <v>0.75</v>
      </c>
      <c r="E18" s="8">
        <f t="shared" si="0"/>
        <v>20289.64</v>
      </c>
      <c r="F18" s="9">
        <f t="shared" si="4"/>
        <v>15217.23</v>
      </c>
      <c r="G18" s="9">
        <f t="shared" si="1"/>
        <v>44.158878504672899</v>
      </c>
      <c r="H18" s="9">
        <f t="shared" si="2"/>
        <v>630.84112149532712</v>
      </c>
      <c r="I18" s="17">
        <f t="shared" si="6"/>
        <v>14542.23</v>
      </c>
      <c r="J18" s="9">
        <f t="shared" si="3"/>
        <v>15173.071121495326</v>
      </c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/>
      <c r="C19" s="7">
        <v>15</v>
      </c>
      <c r="D19" s="8"/>
      <c r="E19" s="8">
        <f t="shared" si="0"/>
        <v>0</v>
      </c>
      <c r="F19" s="9">
        <f t="shared" si="4"/>
        <v>0</v>
      </c>
      <c r="G19" s="9">
        <f t="shared" si="1"/>
        <v>0</v>
      </c>
      <c r="H19" s="9">
        <f t="shared" si="2"/>
        <v>0</v>
      </c>
      <c r="I19" s="8">
        <f t="shared" si="6"/>
        <v>0</v>
      </c>
      <c r="J19" s="9">
        <f t="shared" si="3"/>
        <v>0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>
        <v>19450.28</v>
      </c>
      <c r="B20" s="18">
        <v>600</v>
      </c>
      <c r="C20" s="19">
        <v>16</v>
      </c>
      <c r="D20" s="17">
        <v>1.5</v>
      </c>
      <c r="E20" s="8">
        <f t="shared" si="0"/>
        <v>20050.28</v>
      </c>
      <c r="F20" s="9">
        <f t="shared" si="4"/>
        <v>30075.42</v>
      </c>
      <c r="G20" s="9">
        <f t="shared" si="1"/>
        <v>58.878504672897193</v>
      </c>
      <c r="H20" s="9">
        <f t="shared" si="2"/>
        <v>841.12149532710282</v>
      </c>
      <c r="I20" s="17">
        <f t="shared" si="6"/>
        <v>29175.42</v>
      </c>
      <c r="J20" s="9">
        <f t="shared" si="3"/>
        <v>30016.541495327103</v>
      </c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>
        <v>19450.28</v>
      </c>
      <c r="B21" s="3">
        <v>900</v>
      </c>
      <c r="C21" s="7">
        <v>17</v>
      </c>
      <c r="D21" s="8">
        <v>0.5</v>
      </c>
      <c r="E21" s="8">
        <f t="shared" si="0"/>
        <v>20350.28</v>
      </c>
      <c r="F21" s="9">
        <f t="shared" si="4"/>
        <v>10175.14</v>
      </c>
      <c r="G21" s="9">
        <f t="shared" si="1"/>
        <v>29.439252336448597</v>
      </c>
      <c r="H21" s="9">
        <f t="shared" si="2"/>
        <v>420.56074766355141</v>
      </c>
      <c r="I21" s="8">
        <f t="shared" si="6"/>
        <v>9725.14</v>
      </c>
      <c r="J21" s="9">
        <f t="shared" si="3"/>
        <v>10145.700747663552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19450.28</v>
      </c>
      <c r="B22" s="3">
        <v>800</v>
      </c>
      <c r="C22" s="7">
        <v>18</v>
      </c>
      <c r="D22" s="8">
        <v>1.25</v>
      </c>
      <c r="E22" s="8">
        <f t="shared" si="0"/>
        <v>20250.28</v>
      </c>
      <c r="F22" s="9">
        <f t="shared" si="4"/>
        <v>25312.85</v>
      </c>
      <c r="G22" s="9">
        <f t="shared" si="1"/>
        <v>65.420560747663558</v>
      </c>
      <c r="H22" s="9">
        <f t="shared" si="2"/>
        <v>934.57943925233644</v>
      </c>
      <c r="I22" s="8">
        <f t="shared" si="6"/>
        <v>24312.85</v>
      </c>
      <c r="J22" s="9">
        <f t="shared" si="3"/>
        <v>25247.429439252333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19495.759999999998</v>
      </c>
      <c r="B23" s="3">
        <v>700</v>
      </c>
      <c r="C23" s="7">
        <v>19</v>
      </c>
      <c r="D23" s="8">
        <v>0.75</v>
      </c>
      <c r="E23" s="8">
        <f t="shared" si="0"/>
        <v>20195.759999999998</v>
      </c>
      <c r="F23" s="9">
        <f t="shared" si="4"/>
        <v>15146.82</v>
      </c>
      <c r="G23" s="9">
        <f t="shared" si="1"/>
        <v>34.345794392523366</v>
      </c>
      <c r="H23" s="9">
        <f t="shared" si="2"/>
        <v>490.65420560747663</v>
      </c>
      <c r="I23" s="8">
        <f t="shared" si="6"/>
        <v>14621.82</v>
      </c>
      <c r="J23" s="9">
        <f t="shared" si="3"/>
        <v>15112.474205607476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19450.28</v>
      </c>
      <c r="B24" s="3">
        <v>600</v>
      </c>
      <c r="C24" s="7">
        <v>20</v>
      </c>
      <c r="D24" s="8">
        <v>1.25</v>
      </c>
      <c r="E24" s="8">
        <f t="shared" si="0"/>
        <v>20050.28</v>
      </c>
      <c r="F24" s="9">
        <f t="shared" si="4"/>
        <v>25062.85</v>
      </c>
      <c r="G24" s="9">
        <f t="shared" si="1"/>
        <v>49.065420560747661</v>
      </c>
      <c r="H24" s="9">
        <f t="shared" si="2"/>
        <v>700.93457943925239</v>
      </c>
      <c r="I24" s="8">
        <f t="shared" si="6"/>
        <v>24312.85</v>
      </c>
      <c r="J24" s="9">
        <f t="shared" si="3"/>
        <v>25013.784579439252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>
        <v>19389.64</v>
      </c>
      <c r="B25" s="18">
        <v>700</v>
      </c>
      <c r="C25" s="19">
        <v>21</v>
      </c>
      <c r="D25" s="17">
        <v>0.5</v>
      </c>
      <c r="E25" s="8">
        <f t="shared" si="0"/>
        <v>20089.64</v>
      </c>
      <c r="F25" s="9">
        <f t="shared" si="4"/>
        <v>10044.82</v>
      </c>
      <c r="G25" s="9">
        <f t="shared" si="1"/>
        <v>22.897196261682243</v>
      </c>
      <c r="H25" s="9">
        <f t="shared" si="2"/>
        <v>327.10280373831773</v>
      </c>
      <c r="I25" s="17">
        <f t="shared" si="6"/>
        <v>9694.82</v>
      </c>
      <c r="J25" s="9">
        <f t="shared" si="3"/>
        <v>10021.922803738318</v>
      </c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/>
      <c r="C26" s="7">
        <v>22</v>
      </c>
      <c r="D26" s="8"/>
      <c r="E26" s="8">
        <f t="shared" si="0"/>
        <v>0</v>
      </c>
      <c r="F26" s="9">
        <f t="shared" si="4"/>
        <v>0</v>
      </c>
      <c r="G26" s="9">
        <f t="shared" si="1"/>
        <v>0</v>
      </c>
      <c r="H26" s="9">
        <f t="shared" si="2"/>
        <v>0</v>
      </c>
      <c r="I26" s="8">
        <f t="shared" si="6"/>
        <v>0</v>
      </c>
      <c r="J26" s="9">
        <f t="shared" si="3"/>
        <v>0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>
        <v>19389.64</v>
      </c>
      <c r="B27" s="18">
        <v>900</v>
      </c>
      <c r="C27" s="19">
        <v>23</v>
      </c>
      <c r="D27" s="17">
        <v>1</v>
      </c>
      <c r="E27" s="8">
        <f t="shared" si="0"/>
        <v>20289.64</v>
      </c>
      <c r="F27" s="9">
        <f t="shared" si="4"/>
        <v>20289.64</v>
      </c>
      <c r="G27" s="9">
        <f t="shared" si="1"/>
        <v>58.878504672897193</v>
      </c>
      <c r="H27" s="9">
        <f t="shared" si="2"/>
        <v>841.12149532710282</v>
      </c>
      <c r="I27" s="17">
        <f t="shared" si="6"/>
        <v>19389.64</v>
      </c>
      <c r="J27" s="9">
        <f t="shared" si="3"/>
        <v>20230.761495327104</v>
      </c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>
        <v>19389.64</v>
      </c>
      <c r="B28" s="3">
        <v>750</v>
      </c>
      <c r="C28" s="7">
        <v>24</v>
      </c>
      <c r="D28" s="8">
        <v>0.75</v>
      </c>
      <c r="E28" s="8">
        <f t="shared" si="0"/>
        <v>20139.64</v>
      </c>
      <c r="F28" s="9">
        <f t="shared" si="4"/>
        <v>15104.73</v>
      </c>
      <c r="G28" s="9">
        <f t="shared" si="1"/>
        <v>36.799065420560744</v>
      </c>
      <c r="H28" s="9">
        <f t="shared" si="2"/>
        <v>525.70093457943926</v>
      </c>
      <c r="I28" s="8">
        <f t="shared" si="6"/>
        <v>14542.23</v>
      </c>
      <c r="J28" s="9">
        <f t="shared" si="3"/>
        <v>15067.930934579439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19344.16</v>
      </c>
      <c r="B29" s="3">
        <v>700</v>
      </c>
      <c r="C29" s="7">
        <v>25</v>
      </c>
      <c r="D29" s="8">
        <v>1</v>
      </c>
      <c r="E29" s="8">
        <f t="shared" si="0"/>
        <v>20044.16</v>
      </c>
      <c r="F29" s="9">
        <f t="shared" si="4"/>
        <v>20044.16</v>
      </c>
      <c r="G29" s="9">
        <f t="shared" si="1"/>
        <v>45.794392523364486</v>
      </c>
      <c r="H29" s="9">
        <f t="shared" si="2"/>
        <v>654.20560747663546</v>
      </c>
      <c r="I29" s="8">
        <f t="shared" si="6"/>
        <v>19344.16</v>
      </c>
      <c r="J29" s="9">
        <f t="shared" si="3"/>
        <v>19998.365607476637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19344.16</v>
      </c>
      <c r="B30" s="3">
        <v>800</v>
      </c>
      <c r="C30" s="7">
        <v>26</v>
      </c>
      <c r="D30" s="8">
        <v>0.5</v>
      </c>
      <c r="E30" s="8">
        <f t="shared" si="0"/>
        <v>20144.16</v>
      </c>
      <c r="F30" s="9">
        <f t="shared" si="4"/>
        <v>10072.08</v>
      </c>
      <c r="G30" s="9">
        <f t="shared" si="1"/>
        <v>26.168224299065422</v>
      </c>
      <c r="H30" s="9">
        <f t="shared" si="2"/>
        <v>373.8317757009346</v>
      </c>
      <c r="I30" s="8">
        <f t="shared" si="6"/>
        <v>9672.08</v>
      </c>
      <c r="J30" s="9">
        <f t="shared" si="3"/>
        <v>10045.911775700935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19344.16</v>
      </c>
      <c r="B31" s="3">
        <v>900</v>
      </c>
      <c r="C31" s="7">
        <v>27</v>
      </c>
      <c r="D31" s="8">
        <v>0.75</v>
      </c>
      <c r="E31" s="8">
        <f t="shared" si="0"/>
        <v>20244.16</v>
      </c>
      <c r="F31" s="9">
        <f t="shared" si="4"/>
        <v>15183.119999999999</v>
      </c>
      <c r="G31" s="9">
        <f t="shared" si="1"/>
        <v>44.158878504672899</v>
      </c>
      <c r="H31" s="9">
        <f t="shared" si="2"/>
        <v>630.84112149532712</v>
      </c>
      <c r="I31" s="8">
        <f t="shared" si="6"/>
        <v>14508.119999999999</v>
      </c>
      <c r="J31" s="9">
        <f t="shared" si="3"/>
        <v>15138.961121495326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>
        <v>19344.16</v>
      </c>
      <c r="B32" s="18">
        <v>850</v>
      </c>
      <c r="C32" s="19">
        <v>28</v>
      </c>
      <c r="D32" s="17">
        <v>1</v>
      </c>
      <c r="E32" s="8">
        <f t="shared" si="0"/>
        <v>20194.16</v>
      </c>
      <c r="F32" s="9">
        <f>D32*E32</f>
        <v>20194.16</v>
      </c>
      <c r="G32" s="9">
        <f t="shared" si="1"/>
        <v>55.607476635514018</v>
      </c>
      <c r="H32" s="9">
        <f t="shared" si="2"/>
        <v>794.39252336448601</v>
      </c>
      <c r="I32" s="17">
        <f t="shared" si="6"/>
        <v>19344.16</v>
      </c>
      <c r="J32" s="9">
        <f t="shared" si="3"/>
        <v>20138.552523364488</v>
      </c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/>
      <c r="C33" s="7">
        <v>29</v>
      </c>
      <c r="D33" s="8"/>
      <c r="E33" s="8">
        <f t="shared" si="0"/>
        <v>0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6"/>
        <v>0</v>
      </c>
      <c r="J33" s="9">
        <f t="shared" si="3"/>
        <v>0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>
        <v>19298.68</v>
      </c>
      <c r="B34" s="22">
        <v>900</v>
      </c>
      <c r="C34" s="19">
        <v>30</v>
      </c>
      <c r="D34" s="17">
        <v>1.5</v>
      </c>
      <c r="E34" s="8">
        <f t="shared" si="0"/>
        <v>20198.68</v>
      </c>
      <c r="F34" s="9">
        <f>D34*E34</f>
        <v>30298.02</v>
      </c>
      <c r="G34" s="9">
        <f t="shared" si="1"/>
        <v>88.317757009345797</v>
      </c>
      <c r="H34" s="9">
        <f t="shared" si="2"/>
        <v>1261.6822429906542</v>
      </c>
      <c r="I34" s="17">
        <f t="shared" si="6"/>
        <v>28948.02</v>
      </c>
      <c r="J34" s="9">
        <f t="shared" si="3"/>
        <v>30209.702242990654</v>
      </c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/>
      <c r="B35" s="22"/>
      <c r="C35" s="19"/>
      <c r="D35" s="17"/>
      <c r="E35" s="8">
        <f t="shared" si="0"/>
        <v>0</v>
      </c>
      <c r="F35" s="9">
        <f t="shared" si="4"/>
        <v>0</v>
      </c>
      <c r="G35" s="9">
        <f t="shared" si="1"/>
        <v>0</v>
      </c>
      <c r="H35" s="9">
        <f t="shared" si="2"/>
        <v>0</v>
      </c>
      <c r="I35" s="17">
        <f t="shared" si="6"/>
        <v>0</v>
      </c>
      <c r="J35" s="9">
        <f t="shared" si="3"/>
        <v>0</v>
      </c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 t="s">
        <v>5</v>
      </c>
      <c r="D36" s="10">
        <f t="shared" ref="D36:K36" si="7">SUM(D5:D35)</f>
        <v>25</v>
      </c>
      <c r="E36" s="10"/>
      <c r="F36" s="10">
        <f>SUM(F5:F35)</f>
        <v>503034.45999999996</v>
      </c>
      <c r="G36" s="10">
        <f>SUM(G5:G35)</f>
        <v>1252.8037383177568</v>
      </c>
      <c r="H36" s="10">
        <f>SUM(H5:H35)</f>
        <v>17897.196261682246</v>
      </c>
      <c r="I36" s="10">
        <f>SUM(I5:I35)</f>
        <v>483884.45999999996</v>
      </c>
      <c r="J36" s="10">
        <f t="shared" si="7"/>
        <v>501781.65626168234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D37" s="2">
        <v>25</v>
      </c>
      <c r="I37" s="23"/>
      <c r="J37" s="23"/>
    </row>
  </sheetData>
  <sheetProtection selectLockedCells="1"/>
  <mergeCells count="6">
    <mergeCell ref="C1:K1"/>
    <mergeCell ref="C2:K2"/>
    <mergeCell ref="C3:K3"/>
    <mergeCell ref="L1:T1"/>
    <mergeCell ref="L2:T2"/>
    <mergeCell ref="L3:T3"/>
  </mergeCells>
  <pageMargins left="0.11811023622047245" right="0.11811023622047245" top="0.39370078740157483" bottom="0.39370078740157483" header="0.31496062992125984" footer="0.31496062992125984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topLeftCell="A28" workbookViewId="0">
      <selection activeCell="F32" sqref="F32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/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/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/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C4" s="5"/>
      <c r="D4" s="12"/>
      <c r="E4" s="6"/>
      <c r="F4" s="6"/>
      <c r="G4" s="6"/>
      <c r="H4" s="6"/>
      <c r="I4" s="6"/>
      <c r="J4" s="6"/>
      <c r="K4" s="5"/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/>
      <c r="D5" s="8"/>
      <c r="E5" s="8"/>
      <c r="F5" s="9"/>
      <c r="G5" s="9"/>
      <c r="H5" s="9"/>
      <c r="I5" s="8"/>
      <c r="J5" s="9"/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/>
      <c r="C6" s="19"/>
      <c r="D6" s="17"/>
      <c r="E6" s="8"/>
      <c r="F6" s="9"/>
      <c r="G6" s="9"/>
      <c r="H6" s="9"/>
      <c r="I6" s="8"/>
      <c r="J6" s="9"/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/>
      <c r="C7" s="7"/>
      <c r="D7" s="8"/>
      <c r="E7" s="8"/>
      <c r="F7" s="9"/>
      <c r="G7" s="9"/>
      <c r="H7" s="9"/>
      <c r="I7" s="8"/>
      <c r="J7" s="9"/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/>
      <c r="C8" s="7"/>
      <c r="D8" s="8"/>
      <c r="E8" s="8"/>
      <c r="F8" s="9"/>
      <c r="G8" s="9"/>
      <c r="H8" s="9"/>
      <c r="I8" s="8"/>
      <c r="J8" s="9"/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/>
      <c r="D9" s="8"/>
      <c r="E9" s="8"/>
      <c r="F9" s="9"/>
      <c r="G9" s="9"/>
      <c r="H9" s="9"/>
      <c r="I9" s="8"/>
      <c r="J9" s="9"/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/>
      <c r="C10" s="7"/>
      <c r="D10" s="8"/>
      <c r="E10" s="8"/>
      <c r="F10" s="9"/>
      <c r="G10" s="9"/>
      <c r="H10" s="9"/>
      <c r="I10" s="8"/>
      <c r="J10" s="9"/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8"/>
      <c r="C11" s="19"/>
      <c r="D11" s="17"/>
      <c r="E11" s="8"/>
      <c r="F11" s="9"/>
      <c r="G11" s="9"/>
      <c r="H11" s="9"/>
      <c r="I11" s="17"/>
      <c r="J11" s="9"/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17"/>
      <c r="C12" s="7"/>
      <c r="D12" s="8"/>
      <c r="E12" s="8"/>
      <c r="F12" s="9"/>
      <c r="G12" s="9"/>
      <c r="H12" s="9"/>
      <c r="I12" s="8"/>
      <c r="J12" s="9"/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8"/>
      <c r="C13" s="19"/>
      <c r="D13" s="17"/>
      <c r="E13" s="8"/>
      <c r="F13" s="9"/>
      <c r="G13" s="9"/>
      <c r="H13" s="9"/>
      <c r="I13" s="17"/>
      <c r="J13" s="9"/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/>
      <c r="C14" s="7"/>
      <c r="D14" s="8"/>
      <c r="E14" s="8"/>
      <c r="F14" s="9"/>
      <c r="G14" s="9"/>
      <c r="H14" s="9"/>
      <c r="I14" s="8"/>
      <c r="J14" s="9"/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/>
      <c r="C15" s="7"/>
      <c r="D15" s="8"/>
      <c r="E15" s="8"/>
      <c r="F15" s="9"/>
      <c r="G15" s="9"/>
      <c r="H15" s="9"/>
      <c r="I15" s="8"/>
      <c r="J15" s="9"/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/>
      <c r="D16" s="8"/>
      <c r="E16" s="8"/>
      <c r="F16" s="9"/>
      <c r="G16" s="9"/>
      <c r="H16" s="9"/>
      <c r="I16" s="8"/>
      <c r="J16" s="9"/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/>
      <c r="C17" s="7"/>
      <c r="D17" s="8"/>
      <c r="E17" s="8"/>
      <c r="F17" s="9"/>
      <c r="G17" s="9"/>
      <c r="H17" s="9"/>
      <c r="I17" s="8"/>
      <c r="J17" s="9"/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/>
      <c r="C18" s="19"/>
      <c r="D18" s="17"/>
      <c r="E18" s="8"/>
      <c r="F18" s="9"/>
      <c r="G18" s="9"/>
      <c r="H18" s="9"/>
      <c r="I18" s="17"/>
      <c r="J18" s="9"/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/>
      <c r="C19" s="7"/>
      <c r="D19" s="8"/>
      <c r="E19" s="8"/>
      <c r="F19" s="9"/>
      <c r="G19" s="9"/>
      <c r="H19" s="9"/>
      <c r="I19" s="8"/>
      <c r="J19" s="9"/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/>
      <c r="C20" s="19"/>
      <c r="D20" s="17"/>
      <c r="E20" s="8"/>
      <c r="F20" s="9"/>
      <c r="G20" s="9"/>
      <c r="H20" s="9"/>
      <c r="I20" s="17"/>
      <c r="J20" s="9"/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/>
      <c r="C21" s="7"/>
      <c r="D21" s="8"/>
      <c r="E21" s="8"/>
      <c r="F21" s="9"/>
      <c r="G21" s="9"/>
      <c r="H21" s="9"/>
      <c r="I21" s="8"/>
      <c r="J21" s="9"/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/>
      <c r="C22" s="7"/>
      <c r="D22" s="8"/>
      <c r="E22" s="8"/>
      <c r="F22" s="9"/>
      <c r="G22" s="9"/>
      <c r="H22" s="9"/>
      <c r="I22" s="8"/>
      <c r="J22" s="9"/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/>
      <c r="D23" s="8"/>
      <c r="E23" s="8"/>
      <c r="F23" s="9"/>
      <c r="G23" s="9"/>
      <c r="H23" s="9"/>
      <c r="I23" s="8"/>
      <c r="J23" s="9"/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/>
      <c r="C24" s="7"/>
      <c r="D24" s="8"/>
      <c r="E24" s="8"/>
      <c r="F24" s="9"/>
      <c r="G24" s="9"/>
      <c r="H24" s="9"/>
      <c r="I24" s="8"/>
      <c r="J24" s="9"/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/>
      <c r="C25" s="19"/>
      <c r="D25" s="17"/>
      <c r="E25" s="8"/>
      <c r="F25" s="9"/>
      <c r="G25" s="9"/>
      <c r="H25" s="9"/>
      <c r="I25" s="17"/>
      <c r="J25" s="9"/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/>
      <c r="C26" s="7"/>
      <c r="D26" s="8"/>
      <c r="E26" s="8"/>
      <c r="F26" s="9"/>
      <c r="G26" s="9"/>
      <c r="H26" s="9"/>
      <c r="I26" s="8"/>
      <c r="J26" s="9"/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/>
      <c r="C27" s="19"/>
      <c r="D27" s="17"/>
      <c r="E27" s="8"/>
      <c r="F27" s="9"/>
      <c r="G27" s="9"/>
      <c r="H27" s="9"/>
      <c r="I27" s="17"/>
      <c r="J27" s="9"/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/>
      <c r="C28" s="7"/>
      <c r="D28" s="8"/>
      <c r="E28" s="8"/>
      <c r="F28" s="9"/>
      <c r="G28" s="9"/>
      <c r="H28" s="9"/>
      <c r="I28" s="8"/>
      <c r="J28" s="9"/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/>
      <c r="C29" s="7"/>
      <c r="D29" s="8"/>
      <c r="E29" s="8"/>
      <c r="F29" s="9"/>
      <c r="G29" s="9"/>
      <c r="H29" s="9"/>
      <c r="I29" s="8"/>
      <c r="J29" s="9"/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/>
      <c r="D30" s="8"/>
      <c r="E30" s="8"/>
      <c r="F30" s="9"/>
      <c r="G30" s="9"/>
      <c r="H30" s="9"/>
      <c r="I30" s="8"/>
      <c r="J30" s="9"/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/>
      <c r="C31" s="7"/>
      <c r="D31" s="8"/>
      <c r="E31" s="8"/>
      <c r="F31" s="9"/>
      <c r="G31" s="9"/>
      <c r="H31" s="9"/>
      <c r="I31" s="8"/>
      <c r="J31" s="9"/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/>
      <c r="C32" s="19"/>
      <c r="D32" s="17"/>
      <c r="E32" s="8"/>
      <c r="F32" s="9"/>
      <c r="G32" s="9"/>
      <c r="H32" s="9"/>
      <c r="I32" s="17"/>
      <c r="J32" s="9"/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/>
      <c r="C33" s="7"/>
      <c r="D33" s="8"/>
      <c r="E33" s="8"/>
      <c r="F33" s="9"/>
      <c r="G33" s="9"/>
      <c r="H33" s="9"/>
      <c r="I33" s="8"/>
      <c r="J33" s="9"/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/>
      <c r="B34" s="22"/>
      <c r="C34" s="19"/>
      <c r="D34" s="17"/>
      <c r="E34" s="8"/>
      <c r="F34" s="9"/>
      <c r="G34" s="9"/>
      <c r="H34" s="9"/>
      <c r="I34" s="17"/>
      <c r="J34" s="9"/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/>
      <c r="B35" s="22"/>
      <c r="C35" s="19"/>
      <c r="D35" s="17"/>
      <c r="E35" s="8"/>
      <c r="F35" s="9"/>
      <c r="G35" s="9"/>
      <c r="H35" s="9"/>
      <c r="I35" s="17"/>
      <c r="J35" s="9"/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/>
      <c r="D36" s="10"/>
      <c r="E36" s="10"/>
      <c r="F36" s="10"/>
      <c r="G36" s="10"/>
      <c r="H36" s="10"/>
      <c r="I36" s="10"/>
      <c r="J36" s="10"/>
      <c r="K36" s="10"/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0.15748031496062992" right="0.15748031496062992" top="0.39370078740157483" bottom="0.39370078740157483" header="0.31496062992125984" footer="0.31496062992125984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13</v>
      </c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14</v>
      </c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9</v>
      </c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11</v>
      </c>
      <c r="C4" s="5" t="s">
        <v>0</v>
      </c>
      <c r="D4" s="12" t="s">
        <v>10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8</v>
      </c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19650</v>
      </c>
      <c r="B5" s="3">
        <v>900</v>
      </c>
      <c r="C5" s="7">
        <v>1</v>
      </c>
      <c r="D5" s="8">
        <v>0.75</v>
      </c>
      <c r="E5" s="8">
        <f>A5+B5</f>
        <v>20550</v>
      </c>
      <c r="F5" s="9">
        <f>D5*E5</f>
        <v>15412.5</v>
      </c>
      <c r="G5" s="9">
        <f>(F5-I5)*7/107</f>
        <v>44.158878504672899</v>
      </c>
      <c r="H5" s="9">
        <f>F5-I5-G5</f>
        <v>630.84112149532712</v>
      </c>
      <c r="I5" s="8">
        <f>A5*D5</f>
        <v>14737.5</v>
      </c>
      <c r="J5" s="9">
        <f>I5+H5</f>
        <v>15368.341121495327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>
        <v>19192.560000000001</v>
      </c>
      <c r="B6" s="18">
        <v>750</v>
      </c>
      <c r="C6" s="19">
        <v>2</v>
      </c>
      <c r="D6" s="17">
        <v>1.75</v>
      </c>
      <c r="E6" s="8">
        <f t="shared" ref="E6:E35" si="0">A6+B6</f>
        <v>19942.560000000001</v>
      </c>
      <c r="F6" s="9">
        <f>D6*E6</f>
        <v>34899.480000000003</v>
      </c>
      <c r="G6" s="9">
        <f t="shared" ref="G6:G35" si="1">(F6-I6)*7/107</f>
        <v>85.864485981308405</v>
      </c>
      <c r="H6" s="9">
        <f t="shared" ref="H6:H35" si="2">F6-I6-G6</f>
        <v>1226.6355140186915</v>
      </c>
      <c r="I6" s="8">
        <f>A6*D6</f>
        <v>33586.980000000003</v>
      </c>
      <c r="J6" s="9">
        <f t="shared" ref="J6:J35" si="3">I6+H6</f>
        <v>34813.615514018697</v>
      </c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/>
      <c r="C7" s="7">
        <v>3</v>
      </c>
      <c r="D7" s="8"/>
      <c r="E7" s="8">
        <f t="shared" si="0"/>
        <v>0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19192.560000000001</v>
      </c>
      <c r="B8" s="3">
        <v>900</v>
      </c>
      <c r="C8" s="7">
        <v>4</v>
      </c>
      <c r="D8" s="8">
        <v>0</v>
      </c>
      <c r="E8" s="8">
        <f t="shared" si="0"/>
        <v>20092.560000000001</v>
      </c>
      <c r="F8" s="9">
        <f t="shared" ref="F8:F35" si="4">D8*E8</f>
        <v>0</v>
      </c>
      <c r="G8" s="9">
        <f t="shared" si="1"/>
        <v>0</v>
      </c>
      <c r="H8" s="9">
        <f t="shared" si="2"/>
        <v>0</v>
      </c>
      <c r="I8" s="8">
        <f t="shared" ref="I8:I13" si="5">A8*D8</f>
        <v>0</v>
      </c>
      <c r="J8" s="9">
        <f t="shared" si="3"/>
        <v>0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19147.080000000002</v>
      </c>
      <c r="B9" s="3">
        <v>600</v>
      </c>
      <c r="C9" s="7">
        <v>5</v>
      </c>
      <c r="D9" s="8">
        <v>1.25</v>
      </c>
      <c r="E9" s="8">
        <f t="shared" si="0"/>
        <v>19747.080000000002</v>
      </c>
      <c r="F9" s="9">
        <f t="shared" si="4"/>
        <v>24683.850000000002</v>
      </c>
      <c r="G9" s="9">
        <f t="shared" si="1"/>
        <v>49.065420560747661</v>
      </c>
      <c r="H9" s="9">
        <f t="shared" si="2"/>
        <v>700.93457943925239</v>
      </c>
      <c r="I9" s="8">
        <f t="shared" si="5"/>
        <v>23933.850000000002</v>
      </c>
      <c r="J9" s="9">
        <f t="shared" si="3"/>
        <v>24634.784579439256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19192.560000000001</v>
      </c>
      <c r="B10" s="3">
        <v>900</v>
      </c>
      <c r="C10" s="7">
        <v>6</v>
      </c>
      <c r="D10" s="8">
        <v>0</v>
      </c>
      <c r="E10" s="8">
        <f t="shared" si="0"/>
        <v>20092.560000000001</v>
      </c>
      <c r="F10" s="9">
        <f t="shared" si="4"/>
        <v>0</v>
      </c>
      <c r="G10" s="9">
        <f t="shared" si="1"/>
        <v>0</v>
      </c>
      <c r="H10" s="9">
        <f t="shared" si="2"/>
        <v>0</v>
      </c>
      <c r="I10" s="8">
        <f t="shared" si="5"/>
        <v>0</v>
      </c>
      <c r="J10" s="9">
        <f t="shared" si="3"/>
        <v>0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8">
        <v>19147.080000000002</v>
      </c>
      <c r="B11" s="18">
        <v>800</v>
      </c>
      <c r="C11" s="19">
        <v>7</v>
      </c>
      <c r="D11" s="17">
        <v>1</v>
      </c>
      <c r="E11" s="8">
        <f t="shared" si="0"/>
        <v>19947.080000000002</v>
      </c>
      <c r="F11" s="9">
        <f t="shared" si="4"/>
        <v>19947.080000000002</v>
      </c>
      <c r="G11" s="9">
        <f t="shared" si="1"/>
        <v>52.336448598130843</v>
      </c>
      <c r="H11" s="9">
        <f t="shared" si="2"/>
        <v>747.6635514018692</v>
      </c>
      <c r="I11" s="17">
        <f t="shared" si="5"/>
        <v>19147.080000000002</v>
      </c>
      <c r="J11" s="9">
        <f t="shared" si="3"/>
        <v>19894.743551401873</v>
      </c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17">
        <v>19253.2</v>
      </c>
      <c r="B12" s="3">
        <v>800</v>
      </c>
      <c r="C12" s="7">
        <v>8</v>
      </c>
      <c r="D12" s="8">
        <v>0</v>
      </c>
      <c r="E12" s="8">
        <f t="shared" si="0"/>
        <v>20053.2</v>
      </c>
      <c r="F12" s="9">
        <f t="shared" si="4"/>
        <v>0</v>
      </c>
      <c r="G12" s="9">
        <f t="shared" si="1"/>
        <v>0</v>
      </c>
      <c r="H12" s="9">
        <f t="shared" si="2"/>
        <v>0</v>
      </c>
      <c r="I12" s="8">
        <f t="shared" si="5"/>
        <v>0</v>
      </c>
      <c r="J12" s="9">
        <f t="shared" si="3"/>
        <v>0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8">
        <v>19253.2</v>
      </c>
      <c r="B13" s="18">
        <v>900</v>
      </c>
      <c r="C13" s="19">
        <v>9</v>
      </c>
      <c r="D13" s="17">
        <v>1</v>
      </c>
      <c r="E13" s="8">
        <f t="shared" si="0"/>
        <v>20153.2</v>
      </c>
      <c r="F13" s="9">
        <f t="shared" si="4"/>
        <v>20153.2</v>
      </c>
      <c r="G13" s="9">
        <f t="shared" si="1"/>
        <v>58.878504672897193</v>
      </c>
      <c r="H13" s="9">
        <f t="shared" si="2"/>
        <v>841.12149532710282</v>
      </c>
      <c r="I13" s="17">
        <f t="shared" si="5"/>
        <v>19253.2</v>
      </c>
      <c r="J13" s="9">
        <f t="shared" si="3"/>
        <v>20094.321495327102</v>
      </c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/>
      <c r="C14" s="7">
        <v>10</v>
      </c>
      <c r="D14" s="8"/>
      <c r="E14" s="8">
        <f t="shared" si="0"/>
        <v>0</v>
      </c>
      <c r="F14" s="9">
        <f t="shared" si="4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19298.68</v>
      </c>
      <c r="B15" s="3">
        <v>800</v>
      </c>
      <c r="C15" s="7">
        <v>11</v>
      </c>
      <c r="D15" s="8">
        <v>1.75</v>
      </c>
      <c r="E15" s="8">
        <f t="shared" si="0"/>
        <v>20098.68</v>
      </c>
      <c r="F15" s="9">
        <f t="shared" si="4"/>
        <v>35172.69</v>
      </c>
      <c r="G15" s="9">
        <f t="shared" si="1"/>
        <v>91.588785046728972</v>
      </c>
      <c r="H15" s="9">
        <f t="shared" si="2"/>
        <v>1308.4112149532709</v>
      </c>
      <c r="I15" s="8">
        <f t="shared" ref="I15:I35" si="6">A15*D15</f>
        <v>33772.69</v>
      </c>
      <c r="J15" s="9">
        <f t="shared" si="3"/>
        <v>35081.101214953276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19298.68</v>
      </c>
      <c r="B16" s="3">
        <v>700</v>
      </c>
      <c r="C16" s="7">
        <v>12</v>
      </c>
      <c r="D16" s="8">
        <v>1.5</v>
      </c>
      <c r="E16" s="8">
        <f t="shared" si="0"/>
        <v>19998.68</v>
      </c>
      <c r="F16" s="9">
        <f t="shared" si="4"/>
        <v>29998.02</v>
      </c>
      <c r="G16" s="9">
        <f t="shared" si="1"/>
        <v>68.691588785046733</v>
      </c>
      <c r="H16" s="9">
        <f t="shared" si="2"/>
        <v>981.30841121495325</v>
      </c>
      <c r="I16" s="8">
        <f t="shared" si="6"/>
        <v>28948.02</v>
      </c>
      <c r="J16" s="9">
        <f t="shared" si="3"/>
        <v>29929.328411214952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19298.68</v>
      </c>
      <c r="B17" s="3">
        <v>750</v>
      </c>
      <c r="C17" s="7">
        <v>13</v>
      </c>
      <c r="D17" s="8">
        <v>0</v>
      </c>
      <c r="E17" s="8">
        <f t="shared" si="0"/>
        <v>20048.68</v>
      </c>
      <c r="F17" s="9">
        <f t="shared" si="4"/>
        <v>0</v>
      </c>
      <c r="G17" s="9">
        <f t="shared" si="1"/>
        <v>0</v>
      </c>
      <c r="H17" s="9">
        <f t="shared" si="2"/>
        <v>0</v>
      </c>
      <c r="I17" s="8">
        <f t="shared" si="6"/>
        <v>0</v>
      </c>
      <c r="J17" s="9">
        <f t="shared" si="3"/>
        <v>0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>
        <v>19298.68</v>
      </c>
      <c r="B18" s="18">
        <v>900</v>
      </c>
      <c r="C18" s="19">
        <v>14</v>
      </c>
      <c r="D18" s="17">
        <v>1.25</v>
      </c>
      <c r="E18" s="8">
        <f t="shared" si="0"/>
        <v>20198.68</v>
      </c>
      <c r="F18" s="9">
        <f t="shared" si="4"/>
        <v>25248.35</v>
      </c>
      <c r="G18" s="9">
        <f t="shared" si="1"/>
        <v>73.598130841121488</v>
      </c>
      <c r="H18" s="9">
        <f t="shared" si="2"/>
        <v>1051.4018691588785</v>
      </c>
      <c r="I18" s="17">
        <f t="shared" si="6"/>
        <v>24123.35</v>
      </c>
      <c r="J18" s="9">
        <f t="shared" si="3"/>
        <v>25174.751869158878</v>
      </c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>
        <v>19495.759999999998</v>
      </c>
      <c r="B19" s="3">
        <v>600</v>
      </c>
      <c r="C19" s="7">
        <v>15</v>
      </c>
      <c r="D19" s="8">
        <v>1.25</v>
      </c>
      <c r="E19" s="8">
        <f t="shared" si="0"/>
        <v>20095.759999999998</v>
      </c>
      <c r="F19" s="9">
        <f t="shared" si="4"/>
        <v>25119.699999999997</v>
      </c>
      <c r="G19" s="9">
        <f t="shared" si="1"/>
        <v>49.065420560747661</v>
      </c>
      <c r="H19" s="9">
        <f t="shared" si="2"/>
        <v>700.93457943925239</v>
      </c>
      <c r="I19" s="8">
        <f t="shared" si="6"/>
        <v>24369.699999999997</v>
      </c>
      <c r="J19" s="9">
        <f t="shared" si="3"/>
        <v>25070.634579439251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>
        <v>19344.16</v>
      </c>
      <c r="B20" s="18">
        <v>600</v>
      </c>
      <c r="C20" s="19">
        <v>16</v>
      </c>
      <c r="D20" s="17">
        <v>0</v>
      </c>
      <c r="E20" s="8">
        <f t="shared" si="0"/>
        <v>19944.16</v>
      </c>
      <c r="F20" s="9">
        <f t="shared" si="4"/>
        <v>0</v>
      </c>
      <c r="G20" s="9">
        <f t="shared" si="1"/>
        <v>0</v>
      </c>
      <c r="H20" s="9">
        <f t="shared" si="2"/>
        <v>0</v>
      </c>
      <c r="I20" s="17">
        <f t="shared" si="6"/>
        <v>0</v>
      </c>
      <c r="J20" s="9">
        <f t="shared" si="3"/>
        <v>0</v>
      </c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/>
      <c r="C21" s="7">
        <v>17</v>
      </c>
      <c r="D21" s="8"/>
      <c r="E21" s="8">
        <f t="shared" si="0"/>
        <v>0</v>
      </c>
      <c r="F21" s="9">
        <f t="shared" si="4"/>
        <v>0</v>
      </c>
      <c r="G21" s="9">
        <f t="shared" si="1"/>
        <v>0</v>
      </c>
      <c r="H21" s="9">
        <f t="shared" si="2"/>
        <v>0</v>
      </c>
      <c r="I21" s="8">
        <f t="shared" si="6"/>
        <v>0</v>
      </c>
      <c r="J21" s="9">
        <f t="shared" si="3"/>
        <v>0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19389.64</v>
      </c>
      <c r="B22" s="3">
        <v>800</v>
      </c>
      <c r="C22" s="7">
        <v>18</v>
      </c>
      <c r="D22" s="8">
        <v>1.25</v>
      </c>
      <c r="E22" s="8">
        <f t="shared" si="0"/>
        <v>20189.64</v>
      </c>
      <c r="F22" s="9">
        <f t="shared" si="4"/>
        <v>25237.05</v>
      </c>
      <c r="G22" s="9">
        <f t="shared" si="1"/>
        <v>65.420560747663558</v>
      </c>
      <c r="H22" s="9">
        <f t="shared" si="2"/>
        <v>934.57943925233644</v>
      </c>
      <c r="I22" s="8">
        <f t="shared" si="6"/>
        <v>24237.05</v>
      </c>
      <c r="J22" s="9">
        <f t="shared" si="3"/>
        <v>25171.629439252334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19389.64</v>
      </c>
      <c r="B23" s="3">
        <v>700</v>
      </c>
      <c r="C23" s="7">
        <v>19</v>
      </c>
      <c r="D23" s="8">
        <v>0.75</v>
      </c>
      <c r="E23" s="8">
        <f t="shared" si="0"/>
        <v>20089.64</v>
      </c>
      <c r="F23" s="9">
        <f t="shared" si="4"/>
        <v>15067.23</v>
      </c>
      <c r="G23" s="9">
        <f t="shared" si="1"/>
        <v>34.345794392523366</v>
      </c>
      <c r="H23" s="9">
        <f t="shared" si="2"/>
        <v>490.65420560747663</v>
      </c>
      <c r="I23" s="8">
        <f t="shared" si="6"/>
        <v>14542.23</v>
      </c>
      <c r="J23" s="9">
        <f t="shared" si="3"/>
        <v>15032.884205607475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19344.16</v>
      </c>
      <c r="B24" s="3">
        <v>800</v>
      </c>
      <c r="C24" s="7">
        <v>20</v>
      </c>
      <c r="D24" s="8">
        <v>0</v>
      </c>
      <c r="E24" s="8">
        <f t="shared" si="0"/>
        <v>20144.16</v>
      </c>
      <c r="F24" s="9">
        <f t="shared" si="4"/>
        <v>0</v>
      </c>
      <c r="G24" s="9">
        <f t="shared" si="1"/>
        <v>0</v>
      </c>
      <c r="H24" s="9">
        <f t="shared" si="2"/>
        <v>0</v>
      </c>
      <c r="I24" s="8">
        <f t="shared" si="6"/>
        <v>0</v>
      </c>
      <c r="J24" s="9">
        <f t="shared" si="3"/>
        <v>0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>
        <v>19298.68</v>
      </c>
      <c r="B25" s="18">
        <v>700</v>
      </c>
      <c r="C25" s="19">
        <v>21</v>
      </c>
      <c r="D25" s="17">
        <v>0.5</v>
      </c>
      <c r="E25" s="8">
        <f t="shared" si="0"/>
        <v>19998.68</v>
      </c>
      <c r="F25" s="9">
        <f t="shared" si="4"/>
        <v>9999.34</v>
      </c>
      <c r="G25" s="9">
        <f t="shared" si="1"/>
        <v>22.897196261682243</v>
      </c>
      <c r="H25" s="9">
        <f t="shared" si="2"/>
        <v>327.10280373831773</v>
      </c>
      <c r="I25" s="17">
        <f t="shared" si="6"/>
        <v>9649.34</v>
      </c>
      <c r="J25" s="9">
        <f t="shared" si="3"/>
        <v>9976.4428037383186</v>
      </c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>
        <v>19344.16</v>
      </c>
      <c r="B26" s="3">
        <v>900</v>
      </c>
      <c r="C26" s="7">
        <v>22</v>
      </c>
      <c r="D26" s="8">
        <v>1.5</v>
      </c>
      <c r="E26" s="8">
        <f t="shared" si="0"/>
        <v>20244.16</v>
      </c>
      <c r="F26" s="9">
        <f t="shared" si="4"/>
        <v>30366.239999999998</v>
      </c>
      <c r="G26" s="9">
        <f t="shared" si="1"/>
        <v>88.317757009345797</v>
      </c>
      <c r="H26" s="9">
        <f t="shared" si="2"/>
        <v>1261.6822429906542</v>
      </c>
      <c r="I26" s="8">
        <f t="shared" si="6"/>
        <v>29016.239999999998</v>
      </c>
      <c r="J26" s="9">
        <f t="shared" si="3"/>
        <v>30277.922242990651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>
        <v>19344.16</v>
      </c>
      <c r="B27" s="18">
        <v>900</v>
      </c>
      <c r="C27" s="19">
        <v>23</v>
      </c>
      <c r="D27" s="17">
        <v>1</v>
      </c>
      <c r="E27" s="8">
        <f t="shared" si="0"/>
        <v>20244.16</v>
      </c>
      <c r="F27" s="9">
        <f t="shared" si="4"/>
        <v>20244.16</v>
      </c>
      <c r="G27" s="9">
        <f t="shared" si="1"/>
        <v>58.878504672897193</v>
      </c>
      <c r="H27" s="9">
        <f t="shared" si="2"/>
        <v>841.12149532710282</v>
      </c>
      <c r="I27" s="17">
        <f t="shared" si="6"/>
        <v>19344.16</v>
      </c>
      <c r="J27" s="9">
        <f t="shared" si="3"/>
        <v>20185.281495327101</v>
      </c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/>
      <c r="C28" s="7">
        <v>24</v>
      </c>
      <c r="D28" s="8"/>
      <c r="E28" s="8">
        <f t="shared" si="0"/>
        <v>0</v>
      </c>
      <c r="F28" s="9">
        <f t="shared" si="4"/>
        <v>0</v>
      </c>
      <c r="G28" s="9">
        <f t="shared" si="1"/>
        <v>0</v>
      </c>
      <c r="H28" s="9">
        <f t="shared" si="2"/>
        <v>0</v>
      </c>
      <c r="I28" s="8">
        <f t="shared" si="6"/>
        <v>0</v>
      </c>
      <c r="J28" s="9">
        <f t="shared" si="3"/>
        <v>0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19389.64</v>
      </c>
      <c r="B29" s="3">
        <v>700</v>
      </c>
      <c r="C29" s="7">
        <v>25</v>
      </c>
      <c r="D29" s="8">
        <v>1</v>
      </c>
      <c r="E29" s="8">
        <f t="shared" si="0"/>
        <v>20089.64</v>
      </c>
      <c r="F29" s="9">
        <f t="shared" si="4"/>
        <v>20089.64</v>
      </c>
      <c r="G29" s="9">
        <f t="shared" si="1"/>
        <v>45.794392523364486</v>
      </c>
      <c r="H29" s="9">
        <f t="shared" si="2"/>
        <v>654.20560747663546</v>
      </c>
      <c r="I29" s="8">
        <f t="shared" si="6"/>
        <v>19389.64</v>
      </c>
      <c r="J29" s="9">
        <f t="shared" si="3"/>
        <v>20043.845607476636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19344.16</v>
      </c>
      <c r="B30" s="3">
        <v>800</v>
      </c>
      <c r="C30" s="7">
        <v>26</v>
      </c>
      <c r="D30" s="8">
        <v>0</v>
      </c>
      <c r="E30" s="8">
        <f t="shared" si="0"/>
        <v>20144.16</v>
      </c>
      <c r="F30" s="9">
        <f t="shared" si="4"/>
        <v>0</v>
      </c>
      <c r="G30" s="9">
        <f t="shared" si="1"/>
        <v>0</v>
      </c>
      <c r="H30" s="9">
        <f t="shared" si="2"/>
        <v>0</v>
      </c>
      <c r="I30" s="8">
        <f t="shared" si="6"/>
        <v>0</v>
      </c>
      <c r="J30" s="9">
        <f t="shared" si="3"/>
        <v>0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19192.560000000001</v>
      </c>
      <c r="B31" s="3">
        <v>900</v>
      </c>
      <c r="C31" s="7">
        <v>27</v>
      </c>
      <c r="D31" s="8">
        <v>0</v>
      </c>
      <c r="E31" s="8">
        <f t="shared" si="0"/>
        <v>20092.560000000001</v>
      </c>
      <c r="F31" s="9">
        <f t="shared" si="4"/>
        <v>0</v>
      </c>
      <c r="G31" s="9">
        <f t="shared" si="1"/>
        <v>0</v>
      </c>
      <c r="H31" s="9">
        <f t="shared" si="2"/>
        <v>0</v>
      </c>
      <c r="I31" s="8">
        <f t="shared" si="6"/>
        <v>0</v>
      </c>
      <c r="J31" s="9">
        <f t="shared" si="3"/>
        <v>0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>
        <v>19192.560000000001</v>
      </c>
      <c r="B32" s="18">
        <v>850</v>
      </c>
      <c r="C32" s="19">
        <v>28</v>
      </c>
      <c r="D32" s="17">
        <v>1</v>
      </c>
      <c r="E32" s="8">
        <f t="shared" si="0"/>
        <v>20042.560000000001</v>
      </c>
      <c r="F32" s="9">
        <f>D32*E32</f>
        <v>20042.560000000001</v>
      </c>
      <c r="G32" s="9">
        <f t="shared" si="1"/>
        <v>55.607476635514018</v>
      </c>
      <c r="H32" s="9">
        <f t="shared" si="2"/>
        <v>794.39252336448601</v>
      </c>
      <c r="I32" s="17">
        <f t="shared" si="6"/>
        <v>19192.560000000001</v>
      </c>
      <c r="J32" s="9">
        <f t="shared" si="3"/>
        <v>19986.952523364489</v>
      </c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>
        <v>19192.560000000001</v>
      </c>
      <c r="B33" s="3">
        <v>900</v>
      </c>
      <c r="C33" s="7">
        <v>29</v>
      </c>
      <c r="D33" s="8">
        <v>0</v>
      </c>
      <c r="E33" s="8">
        <f t="shared" si="0"/>
        <v>20092.560000000001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6"/>
        <v>0</v>
      </c>
      <c r="J33" s="9">
        <f t="shared" si="3"/>
        <v>0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>
        <v>19192.560000000001</v>
      </c>
      <c r="B34" s="22">
        <v>900</v>
      </c>
      <c r="C34" s="19">
        <v>30</v>
      </c>
      <c r="D34" s="17">
        <v>1.5</v>
      </c>
      <c r="E34" s="8">
        <f t="shared" si="0"/>
        <v>20092.560000000001</v>
      </c>
      <c r="F34" s="9">
        <f>D34*E34</f>
        <v>30138.840000000004</v>
      </c>
      <c r="G34" s="9">
        <f t="shared" si="1"/>
        <v>88.317757009345797</v>
      </c>
      <c r="H34" s="9">
        <f t="shared" si="2"/>
        <v>1261.6822429906542</v>
      </c>
      <c r="I34" s="17">
        <f t="shared" si="6"/>
        <v>28788.840000000004</v>
      </c>
      <c r="J34" s="9">
        <f t="shared" si="3"/>
        <v>30050.522242990657</v>
      </c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/>
      <c r="B35" s="22"/>
      <c r="C35" s="19">
        <v>31</v>
      </c>
      <c r="D35" s="17">
        <v>0</v>
      </c>
      <c r="E35" s="8">
        <f t="shared" si="0"/>
        <v>0</v>
      </c>
      <c r="F35" s="9">
        <f t="shared" si="4"/>
        <v>0</v>
      </c>
      <c r="G35" s="9">
        <f t="shared" si="1"/>
        <v>0</v>
      </c>
      <c r="H35" s="9">
        <f t="shared" si="2"/>
        <v>0</v>
      </c>
      <c r="I35" s="17">
        <f t="shared" si="6"/>
        <v>0</v>
      </c>
      <c r="J35" s="9">
        <f t="shared" si="3"/>
        <v>0</v>
      </c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 t="s">
        <v>5</v>
      </c>
      <c r="D36" s="10">
        <f t="shared" ref="D36:K36" si="7">SUM(D5:D35)</f>
        <v>20</v>
      </c>
      <c r="E36" s="10"/>
      <c r="F36" s="10">
        <f>SUM(F5:F35)</f>
        <v>401819.93</v>
      </c>
      <c r="G36" s="10">
        <f>SUM(G5:G35)</f>
        <v>1032.8271028037382</v>
      </c>
      <c r="H36" s="10">
        <f>SUM(H5:H35)</f>
        <v>14754.672897196262</v>
      </c>
      <c r="I36" s="10">
        <f>SUM(I5:I35)</f>
        <v>386032.43</v>
      </c>
      <c r="J36" s="10">
        <f t="shared" si="7"/>
        <v>400787.10289719625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23"/>
      <c r="J37" s="23"/>
    </row>
  </sheetData>
  <sheetProtection selectLockedCells="1"/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13</v>
      </c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15</v>
      </c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9</v>
      </c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11</v>
      </c>
      <c r="C4" s="5" t="s">
        <v>0</v>
      </c>
      <c r="D4" s="12" t="s">
        <v>10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8</v>
      </c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>
        <v>1</v>
      </c>
      <c r="D5" s="8"/>
      <c r="E5" s="8">
        <f>A5+B5</f>
        <v>0</v>
      </c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>
        <v>19192.560000000001</v>
      </c>
      <c r="B6" s="18">
        <v>750</v>
      </c>
      <c r="C6" s="19">
        <v>2</v>
      </c>
      <c r="D6" s="17">
        <v>1.75</v>
      </c>
      <c r="E6" s="8">
        <f t="shared" ref="E6:E35" si="0">A6+B6</f>
        <v>19942.560000000001</v>
      </c>
      <c r="F6" s="9">
        <f>D6*E6</f>
        <v>34899.480000000003</v>
      </c>
      <c r="G6" s="9">
        <f t="shared" ref="G6:G35" si="1">(F6-I6)*7/107</f>
        <v>85.864485981308405</v>
      </c>
      <c r="H6" s="9">
        <f t="shared" ref="H6:H35" si="2">F6-I6-G6</f>
        <v>1226.6355140186915</v>
      </c>
      <c r="I6" s="8">
        <f>A6*D6</f>
        <v>33586.980000000003</v>
      </c>
      <c r="J6" s="9">
        <f t="shared" ref="J6:J35" si="3">I6+H6</f>
        <v>34813.615514018697</v>
      </c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>
        <v>19147.080000000002</v>
      </c>
      <c r="B7" s="3">
        <v>900</v>
      </c>
      <c r="C7" s="7">
        <v>3</v>
      </c>
      <c r="D7" s="8"/>
      <c r="E7" s="8">
        <f t="shared" si="0"/>
        <v>20047.080000000002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19253.2</v>
      </c>
      <c r="B8" s="3">
        <v>900</v>
      </c>
      <c r="C8" s="7">
        <v>4</v>
      </c>
      <c r="D8" s="8">
        <v>0</v>
      </c>
      <c r="E8" s="8">
        <f t="shared" si="0"/>
        <v>20153.2</v>
      </c>
      <c r="F8" s="9">
        <f t="shared" ref="F8:F35" si="4">D8*E8</f>
        <v>0</v>
      </c>
      <c r="G8" s="9">
        <f t="shared" si="1"/>
        <v>0</v>
      </c>
      <c r="H8" s="9">
        <f t="shared" si="2"/>
        <v>0</v>
      </c>
      <c r="I8" s="8">
        <f t="shared" ref="I8:I13" si="5">A8*D8</f>
        <v>0</v>
      </c>
      <c r="J8" s="9">
        <f t="shared" si="3"/>
        <v>0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19298.68</v>
      </c>
      <c r="B9" s="3">
        <v>600</v>
      </c>
      <c r="C9" s="7">
        <v>5</v>
      </c>
      <c r="D9" s="8">
        <v>1.5</v>
      </c>
      <c r="E9" s="8">
        <f t="shared" si="0"/>
        <v>19898.68</v>
      </c>
      <c r="F9" s="9">
        <f t="shared" si="4"/>
        <v>29848.02</v>
      </c>
      <c r="G9" s="9">
        <f t="shared" si="1"/>
        <v>58.878504672897193</v>
      </c>
      <c r="H9" s="9">
        <f t="shared" si="2"/>
        <v>841.12149532710282</v>
      </c>
      <c r="I9" s="8">
        <f t="shared" si="5"/>
        <v>28948.02</v>
      </c>
      <c r="J9" s="9">
        <f t="shared" si="3"/>
        <v>29789.141495327101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19298.68</v>
      </c>
      <c r="B10" s="3">
        <v>900</v>
      </c>
      <c r="C10" s="7">
        <v>6</v>
      </c>
      <c r="D10" s="8">
        <v>0</v>
      </c>
      <c r="E10" s="8">
        <f t="shared" si="0"/>
        <v>20198.68</v>
      </c>
      <c r="F10" s="9">
        <f t="shared" si="4"/>
        <v>0</v>
      </c>
      <c r="G10" s="9">
        <f t="shared" si="1"/>
        <v>0</v>
      </c>
      <c r="H10" s="9">
        <f t="shared" si="2"/>
        <v>0</v>
      </c>
      <c r="I10" s="8">
        <f t="shared" si="5"/>
        <v>0</v>
      </c>
      <c r="J10" s="9">
        <f t="shared" si="3"/>
        <v>0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8">
        <v>19298.68</v>
      </c>
      <c r="B11" s="18">
        <v>800</v>
      </c>
      <c r="C11" s="19">
        <v>7</v>
      </c>
      <c r="D11" s="17">
        <v>1</v>
      </c>
      <c r="E11" s="8">
        <f t="shared" si="0"/>
        <v>20098.68</v>
      </c>
      <c r="F11" s="9">
        <f t="shared" si="4"/>
        <v>20098.68</v>
      </c>
      <c r="G11" s="9">
        <f t="shared" si="1"/>
        <v>52.336448598130843</v>
      </c>
      <c r="H11" s="9">
        <f t="shared" si="2"/>
        <v>747.6635514018692</v>
      </c>
      <c r="I11" s="17">
        <f t="shared" si="5"/>
        <v>19298.68</v>
      </c>
      <c r="J11" s="9">
        <f t="shared" si="3"/>
        <v>20046.343551401871</v>
      </c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17"/>
      <c r="C12" s="7">
        <v>8</v>
      </c>
      <c r="D12" s="8">
        <v>0</v>
      </c>
      <c r="E12" s="8">
        <f t="shared" si="0"/>
        <v>0</v>
      </c>
      <c r="F12" s="9">
        <f t="shared" si="4"/>
        <v>0</v>
      </c>
      <c r="G12" s="9">
        <f t="shared" si="1"/>
        <v>0</v>
      </c>
      <c r="H12" s="9">
        <f t="shared" si="2"/>
        <v>0</v>
      </c>
      <c r="I12" s="8">
        <f t="shared" si="5"/>
        <v>0</v>
      </c>
      <c r="J12" s="9">
        <f t="shared" si="3"/>
        <v>0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8">
        <v>19298.68</v>
      </c>
      <c r="B13" s="18">
        <v>900</v>
      </c>
      <c r="C13" s="19">
        <v>9</v>
      </c>
      <c r="D13" s="17">
        <v>1</v>
      </c>
      <c r="E13" s="8">
        <f t="shared" si="0"/>
        <v>20198.68</v>
      </c>
      <c r="F13" s="9">
        <f t="shared" si="4"/>
        <v>20198.68</v>
      </c>
      <c r="G13" s="9">
        <f t="shared" si="1"/>
        <v>58.878504672897193</v>
      </c>
      <c r="H13" s="9">
        <f t="shared" si="2"/>
        <v>841.12149532710282</v>
      </c>
      <c r="I13" s="17">
        <f t="shared" si="5"/>
        <v>19298.68</v>
      </c>
      <c r="J13" s="9">
        <f t="shared" si="3"/>
        <v>20139.801495327105</v>
      </c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>
        <v>19298.68</v>
      </c>
      <c r="B14" s="3">
        <v>800</v>
      </c>
      <c r="C14" s="7">
        <v>10</v>
      </c>
      <c r="D14" s="8"/>
      <c r="E14" s="8">
        <f t="shared" si="0"/>
        <v>20098.68</v>
      </c>
      <c r="F14" s="9">
        <f t="shared" si="4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19298.68</v>
      </c>
      <c r="B15" s="3">
        <v>800</v>
      </c>
      <c r="C15" s="7">
        <v>11</v>
      </c>
      <c r="D15" s="8">
        <v>1.75</v>
      </c>
      <c r="E15" s="8">
        <f t="shared" si="0"/>
        <v>20098.68</v>
      </c>
      <c r="F15" s="9">
        <f t="shared" si="4"/>
        <v>35172.69</v>
      </c>
      <c r="G15" s="9">
        <f t="shared" si="1"/>
        <v>91.588785046728972</v>
      </c>
      <c r="H15" s="9">
        <f t="shared" si="2"/>
        <v>1308.4112149532709</v>
      </c>
      <c r="I15" s="8">
        <f t="shared" ref="I15:I35" si="6">A15*D15</f>
        <v>33772.69</v>
      </c>
      <c r="J15" s="9">
        <f t="shared" si="3"/>
        <v>35081.101214953276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19253.2</v>
      </c>
      <c r="B16" s="3">
        <v>700</v>
      </c>
      <c r="C16" s="7">
        <v>12</v>
      </c>
      <c r="D16" s="8">
        <v>1.5</v>
      </c>
      <c r="E16" s="8">
        <f t="shared" si="0"/>
        <v>19953.2</v>
      </c>
      <c r="F16" s="9">
        <f t="shared" si="4"/>
        <v>29929.800000000003</v>
      </c>
      <c r="G16" s="9">
        <f t="shared" si="1"/>
        <v>68.691588785046733</v>
      </c>
      <c r="H16" s="9">
        <f t="shared" si="2"/>
        <v>981.30841121495325</v>
      </c>
      <c r="I16" s="8">
        <f t="shared" si="6"/>
        <v>28879.800000000003</v>
      </c>
      <c r="J16" s="9">
        <f t="shared" si="3"/>
        <v>29861.108411214955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19192.560000000001</v>
      </c>
      <c r="B17" s="3">
        <v>750</v>
      </c>
      <c r="C17" s="7">
        <v>13</v>
      </c>
      <c r="D17" s="8">
        <v>0</v>
      </c>
      <c r="E17" s="8">
        <f t="shared" si="0"/>
        <v>19942.560000000001</v>
      </c>
      <c r="F17" s="9">
        <f t="shared" si="4"/>
        <v>0</v>
      </c>
      <c r="G17" s="9">
        <f t="shared" si="1"/>
        <v>0</v>
      </c>
      <c r="H17" s="9">
        <f t="shared" si="2"/>
        <v>0</v>
      </c>
      <c r="I17" s="8">
        <f t="shared" si="6"/>
        <v>0</v>
      </c>
      <c r="J17" s="9">
        <f t="shared" si="3"/>
        <v>0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>
        <v>19192.560000000001</v>
      </c>
      <c r="B18" s="18">
        <v>900</v>
      </c>
      <c r="C18" s="19">
        <v>14</v>
      </c>
      <c r="D18" s="17">
        <v>1.25</v>
      </c>
      <c r="E18" s="8">
        <f t="shared" si="0"/>
        <v>20092.560000000001</v>
      </c>
      <c r="F18" s="9">
        <f t="shared" si="4"/>
        <v>25115.7</v>
      </c>
      <c r="G18" s="9">
        <f t="shared" si="1"/>
        <v>73.598130841121488</v>
      </c>
      <c r="H18" s="9">
        <f t="shared" si="2"/>
        <v>1051.4018691588785</v>
      </c>
      <c r="I18" s="17">
        <f t="shared" si="6"/>
        <v>23990.7</v>
      </c>
      <c r="J18" s="9">
        <f t="shared" si="3"/>
        <v>25042.10186915888</v>
      </c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/>
      <c r="C19" s="7">
        <v>15</v>
      </c>
      <c r="D19" s="8"/>
      <c r="E19" s="8">
        <f t="shared" si="0"/>
        <v>0</v>
      </c>
      <c r="F19" s="9">
        <f t="shared" si="4"/>
        <v>0</v>
      </c>
      <c r="G19" s="9">
        <f t="shared" si="1"/>
        <v>0</v>
      </c>
      <c r="H19" s="9">
        <f t="shared" si="2"/>
        <v>0</v>
      </c>
      <c r="I19" s="8">
        <f t="shared" si="6"/>
        <v>0</v>
      </c>
      <c r="J19" s="9">
        <f t="shared" si="3"/>
        <v>0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>
        <v>19192.560000000001</v>
      </c>
      <c r="B20" s="18">
        <v>600</v>
      </c>
      <c r="C20" s="19">
        <v>16</v>
      </c>
      <c r="D20" s="17">
        <v>0</v>
      </c>
      <c r="E20" s="8">
        <f t="shared" si="0"/>
        <v>19792.560000000001</v>
      </c>
      <c r="F20" s="9">
        <f t="shared" si="4"/>
        <v>0</v>
      </c>
      <c r="G20" s="9">
        <f t="shared" si="1"/>
        <v>0</v>
      </c>
      <c r="H20" s="9">
        <f t="shared" si="2"/>
        <v>0</v>
      </c>
      <c r="I20" s="17">
        <f t="shared" si="6"/>
        <v>0</v>
      </c>
      <c r="J20" s="9">
        <f t="shared" si="3"/>
        <v>0</v>
      </c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>
        <v>19147.080000000002</v>
      </c>
      <c r="B21" s="3">
        <v>800</v>
      </c>
      <c r="C21" s="7">
        <v>17</v>
      </c>
      <c r="D21" s="8"/>
      <c r="E21" s="8">
        <f t="shared" si="0"/>
        <v>19947.080000000002</v>
      </c>
      <c r="F21" s="9">
        <f t="shared" si="4"/>
        <v>0</v>
      </c>
      <c r="G21" s="9">
        <f t="shared" si="1"/>
        <v>0</v>
      </c>
      <c r="H21" s="9">
        <f t="shared" si="2"/>
        <v>0</v>
      </c>
      <c r="I21" s="8">
        <f t="shared" si="6"/>
        <v>0</v>
      </c>
      <c r="J21" s="9">
        <f t="shared" si="3"/>
        <v>0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18995.48</v>
      </c>
      <c r="B22" s="3">
        <v>800</v>
      </c>
      <c r="C22" s="7">
        <v>18</v>
      </c>
      <c r="D22" s="8">
        <v>1.75</v>
      </c>
      <c r="E22" s="8">
        <f t="shared" si="0"/>
        <v>19795.48</v>
      </c>
      <c r="F22" s="9">
        <f t="shared" si="4"/>
        <v>34642.089999999997</v>
      </c>
      <c r="G22" s="9">
        <f t="shared" si="1"/>
        <v>91.588785046728972</v>
      </c>
      <c r="H22" s="9">
        <f t="shared" si="2"/>
        <v>1308.4112149532709</v>
      </c>
      <c r="I22" s="8">
        <f t="shared" si="6"/>
        <v>33242.089999999997</v>
      </c>
      <c r="J22" s="9">
        <f t="shared" si="3"/>
        <v>34550.50121495327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18950</v>
      </c>
      <c r="B23" s="3">
        <v>700</v>
      </c>
      <c r="C23" s="7">
        <v>19</v>
      </c>
      <c r="D23" s="8">
        <v>1</v>
      </c>
      <c r="E23" s="8">
        <f t="shared" si="0"/>
        <v>19650</v>
      </c>
      <c r="F23" s="9">
        <f t="shared" si="4"/>
        <v>19650</v>
      </c>
      <c r="G23" s="9">
        <f t="shared" si="1"/>
        <v>45.794392523364486</v>
      </c>
      <c r="H23" s="9">
        <f t="shared" si="2"/>
        <v>654.20560747663546</v>
      </c>
      <c r="I23" s="8">
        <f t="shared" si="6"/>
        <v>18950</v>
      </c>
      <c r="J23" s="9">
        <f t="shared" si="3"/>
        <v>19604.205607476637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18904.52</v>
      </c>
      <c r="B24" s="3">
        <v>800</v>
      </c>
      <c r="C24" s="7">
        <v>20</v>
      </c>
      <c r="D24" s="8">
        <v>0</v>
      </c>
      <c r="E24" s="8">
        <f t="shared" si="0"/>
        <v>19704.52</v>
      </c>
      <c r="F24" s="9">
        <f t="shared" si="4"/>
        <v>0</v>
      </c>
      <c r="G24" s="9">
        <f t="shared" si="1"/>
        <v>0</v>
      </c>
      <c r="H24" s="9">
        <f t="shared" si="2"/>
        <v>0</v>
      </c>
      <c r="I24" s="8">
        <f t="shared" si="6"/>
        <v>0</v>
      </c>
      <c r="J24" s="9">
        <f t="shared" si="3"/>
        <v>0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>
        <v>19056.12</v>
      </c>
      <c r="B25" s="18">
        <v>700</v>
      </c>
      <c r="C25" s="19">
        <v>21</v>
      </c>
      <c r="D25" s="17">
        <v>0.75</v>
      </c>
      <c r="E25" s="8">
        <f t="shared" si="0"/>
        <v>19756.12</v>
      </c>
      <c r="F25" s="9">
        <f t="shared" si="4"/>
        <v>14817.09</v>
      </c>
      <c r="G25" s="9">
        <f t="shared" si="1"/>
        <v>34.345794392523366</v>
      </c>
      <c r="H25" s="9">
        <f t="shared" si="2"/>
        <v>490.65420560747663</v>
      </c>
      <c r="I25" s="17">
        <f t="shared" si="6"/>
        <v>14292.09</v>
      </c>
      <c r="J25" s="9">
        <f t="shared" si="3"/>
        <v>14782.744205607476</v>
      </c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/>
      <c r="C26" s="7">
        <v>22</v>
      </c>
      <c r="D26" s="8"/>
      <c r="E26" s="8">
        <f t="shared" si="0"/>
        <v>0</v>
      </c>
      <c r="F26" s="9">
        <f t="shared" si="4"/>
        <v>0</v>
      </c>
      <c r="G26" s="9">
        <f t="shared" si="1"/>
        <v>0</v>
      </c>
      <c r="H26" s="9">
        <f t="shared" si="2"/>
        <v>0</v>
      </c>
      <c r="I26" s="8">
        <f t="shared" si="6"/>
        <v>0</v>
      </c>
      <c r="J26" s="9">
        <f t="shared" si="3"/>
        <v>0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>
        <v>19056.12</v>
      </c>
      <c r="B27" s="18">
        <v>900</v>
      </c>
      <c r="C27" s="19">
        <v>23</v>
      </c>
      <c r="D27" s="17">
        <v>1.25</v>
      </c>
      <c r="E27" s="8">
        <f t="shared" si="0"/>
        <v>19956.12</v>
      </c>
      <c r="F27" s="9">
        <f t="shared" si="4"/>
        <v>24945.149999999998</v>
      </c>
      <c r="G27" s="9">
        <f t="shared" si="1"/>
        <v>73.598130841121488</v>
      </c>
      <c r="H27" s="9">
        <f t="shared" si="2"/>
        <v>1051.4018691588785</v>
      </c>
      <c r="I27" s="17">
        <f t="shared" si="6"/>
        <v>23820.149999999998</v>
      </c>
      <c r="J27" s="9">
        <f t="shared" si="3"/>
        <v>24871.551869158877</v>
      </c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>
        <v>18995.48</v>
      </c>
      <c r="B28" s="3">
        <v>900</v>
      </c>
      <c r="C28" s="7">
        <v>24</v>
      </c>
      <c r="D28" s="8"/>
      <c r="E28" s="8">
        <f t="shared" si="0"/>
        <v>19895.48</v>
      </c>
      <c r="F28" s="9">
        <f t="shared" si="4"/>
        <v>0</v>
      </c>
      <c r="G28" s="9">
        <f t="shared" si="1"/>
        <v>0</v>
      </c>
      <c r="H28" s="9">
        <f t="shared" si="2"/>
        <v>0</v>
      </c>
      <c r="I28" s="8">
        <f t="shared" si="6"/>
        <v>0</v>
      </c>
      <c r="J28" s="9">
        <f t="shared" si="3"/>
        <v>0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18950</v>
      </c>
      <c r="B29" s="3">
        <v>700</v>
      </c>
      <c r="C29" s="7">
        <v>25</v>
      </c>
      <c r="D29" s="8">
        <v>1</v>
      </c>
      <c r="E29" s="8">
        <f t="shared" si="0"/>
        <v>19650</v>
      </c>
      <c r="F29" s="9">
        <f t="shared" si="4"/>
        <v>19650</v>
      </c>
      <c r="G29" s="9">
        <f t="shared" si="1"/>
        <v>45.794392523364486</v>
      </c>
      <c r="H29" s="9">
        <f t="shared" si="2"/>
        <v>654.20560747663546</v>
      </c>
      <c r="I29" s="8">
        <f t="shared" si="6"/>
        <v>18950</v>
      </c>
      <c r="J29" s="9">
        <f t="shared" si="3"/>
        <v>19604.205607476637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18950</v>
      </c>
      <c r="B30" s="3">
        <v>800</v>
      </c>
      <c r="C30" s="7">
        <v>26</v>
      </c>
      <c r="D30" s="8">
        <v>0</v>
      </c>
      <c r="E30" s="8">
        <f t="shared" si="0"/>
        <v>19750</v>
      </c>
      <c r="F30" s="9">
        <f t="shared" si="4"/>
        <v>0</v>
      </c>
      <c r="G30" s="9">
        <f t="shared" si="1"/>
        <v>0</v>
      </c>
      <c r="H30" s="9">
        <f t="shared" si="2"/>
        <v>0</v>
      </c>
      <c r="I30" s="8">
        <f t="shared" si="6"/>
        <v>0</v>
      </c>
      <c r="J30" s="9">
        <f t="shared" si="3"/>
        <v>0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18950</v>
      </c>
      <c r="B31" s="3">
        <v>900</v>
      </c>
      <c r="C31" s="7">
        <v>27</v>
      </c>
      <c r="D31" s="8">
        <v>0</v>
      </c>
      <c r="E31" s="8">
        <f t="shared" si="0"/>
        <v>19850</v>
      </c>
      <c r="F31" s="9">
        <f t="shared" si="4"/>
        <v>0</v>
      </c>
      <c r="G31" s="9">
        <f t="shared" si="1"/>
        <v>0</v>
      </c>
      <c r="H31" s="9">
        <f t="shared" si="2"/>
        <v>0</v>
      </c>
      <c r="I31" s="8">
        <f t="shared" si="6"/>
        <v>0</v>
      </c>
      <c r="J31" s="9">
        <f t="shared" si="3"/>
        <v>0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>
        <v>18950</v>
      </c>
      <c r="B32" s="18">
        <v>850</v>
      </c>
      <c r="C32" s="19">
        <v>28</v>
      </c>
      <c r="D32" s="17">
        <v>1</v>
      </c>
      <c r="E32" s="8">
        <f t="shared" si="0"/>
        <v>19800</v>
      </c>
      <c r="F32" s="9">
        <f>D32*E32</f>
        <v>19800</v>
      </c>
      <c r="G32" s="9">
        <f t="shared" si="1"/>
        <v>55.607476635514018</v>
      </c>
      <c r="H32" s="9">
        <f t="shared" si="2"/>
        <v>794.39252336448601</v>
      </c>
      <c r="I32" s="17">
        <f t="shared" si="6"/>
        <v>18950</v>
      </c>
      <c r="J32" s="9">
        <f t="shared" si="3"/>
        <v>19744.392523364488</v>
      </c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/>
      <c r="C33" s="7">
        <v>29</v>
      </c>
      <c r="D33" s="8">
        <v>0</v>
      </c>
      <c r="E33" s="8">
        <f t="shared" si="0"/>
        <v>0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6"/>
        <v>0</v>
      </c>
      <c r="J33" s="9">
        <f t="shared" si="3"/>
        <v>0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>
        <v>18904.52</v>
      </c>
      <c r="B34" s="22">
        <v>900</v>
      </c>
      <c r="C34" s="19">
        <v>30</v>
      </c>
      <c r="D34" s="17">
        <v>1.5</v>
      </c>
      <c r="E34" s="8">
        <f t="shared" si="0"/>
        <v>19804.52</v>
      </c>
      <c r="F34" s="9">
        <f>D34*E34</f>
        <v>29706.78</v>
      </c>
      <c r="G34" s="9">
        <f t="shared" si="1"/>
        <v>88.317757009345797</v>
      </c>
      <c r="H34" s="9">
        <f t="shared" si="2"/>
        <v>1261.6822429906542</v>
      </c>
      <c r="I34" s="17">
        <f t="shared" si="6"/>
        <v>28356.78</v>
      </c>
      <c r="J34" s="9">
        <f t="shared" si="3"/>
        <v>29618.462242990652</v>
      </c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>
        <v>18859.04</v>
      </c>
      <c r="B35" s="22">
        <v>900</v>
      </c>
      <c r="C35" s="19">
        <v>31</v>
      </c>
      <c r="D35" s="17">
        <v>0</v>
      </c>
      <c r="E35" s="8">
        <f t="shared" si="0"/>
        <v>19759.04</v>
      </c>
      <c r="F35" s="9">
        <f t="shared" si="4"/>
        <v>0</v>
      </c>
      <c r="G35" s="9">
        <f t="shared" si="1"/>
        <v>0</v>
      </c>
      <c r="H35" s="9">
        <f t="shared" si="2"/>
        <v>0</v>
      </c>
      <c r="I35" s="17">
        <f t="shared" si="6"/>
        <v>0</v>
      </c>
      <c r="J35" s="9">
        <f t="shared" si="3"/>
        <v>0</v>
      </c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 t="s">
        <v>5</v>
      </c>
      <c r="D36" s="10">
        <f t="shared" ref="D36:K36" si="7">SUM(D5:D35)</f>
        <v>18</v>
      </c>
      <c r="E36" s="10"/>
      <c r="F36" s="10">
        <f>SUM(F5:F35)</f>
        <v>358474.16000000003</v>
      </c>
      <c r="G36" s="10">
        <f>SUM(G5:G35)</f>
        <v>924.88317757009338</v>
      </c>
      <c r="H36" s="10">
        <f>SUM(H5:H35)</f>
        <v>13212.616822429904</v>
      </c>
      <c r="I36" s="10">
        <f>SUM(I5:I35)</f>
        <v>344336.66000000003</v>
      </c>
      <c r="J36" s="10">
        <f t="shared" si="7"/>
        <v>357549.27682242997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13</v>
      </c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16</v>
      </c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9</v>
      </c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11</v>
      </c>
      <c r="C4" s="5" t="s">
        <v>0</v>
      </c>
      <c r="D4" s="12" t="s">
        <v>10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8</v>
      </c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18798.400000000001</v>
      </c>
      <c r="B5" s="3">
        <v>850</v>
      </c>
      <c r="C5" s="7">
        <v>1</v>
      </c>
      <c r="D5" s="8">
        <v>1.5</v>
      </c>
      <c r="E5" s="8">
        <f>A5+B5</f>
        <v>19648.400000000001</v>
      </c>
      <c r="F5" s="9">
        <f>D5*E5</f>
        <v>29472.600000000002</v>
      </c>
      <c r="G5" s="9">
        <f>(F5-I5)*7/107</f>
        <v>83.411214953271028</v>
      </c>
      <c r="H5" s="9">
        <f>F5-I5-G5</f>
        <v>1191.5887850467291</v>
      </c>
      <c r="I5" s="8">
        <f>A5*D5</f>
        <v>28197.600000000002</v>
      </c>
      <c r="J5" s="9">
        <f>I5+H5</f>
        <v>29389.188785046732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>
        <v>18752.919999999998</v>
      </c>
      <c r="B6" s="18">
        <v>900</v>
      </c>
      <c r="C6" s="19">
        <v>2</v>
      </c>
      <c r="D6" s="17">
        <v>0.5</v>
      </c>
      <c r="E6" s="8">
        <f t="shared" ref="E6:E35" si="0">A6+B6</f>
        <v>19652.919999999998</v>
      </c>
      <c r="F6" s="9">
        <f>D6*E6</f>
        <v>9826.4599999999991</v>
      </c>
      <c r="G6" s="9">
        <f t="shared" ref="G6:G35" si="1">(F6-I6)*7/107</f>
        <v>29.439252336448597</v>
      </c>
      <c r="H6" s="9">
        <f t="shared" ref="H6:H35" si="2">F6-I6-G6</f>
        <v>420.56074766355141</v>
      </c>
      <c r="I6" s="8">
        <f>A6*D6</f>
        <v>9376.4599999999991</v>
      </c>
      <c r="J6" s="9">
        <f t="shared" ref="J6:J35" si="3">I6+H6</f>
        <v>9797.0207476635514</v>
      </c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>
        <v>18707.439999999999</v>
      </c>
      <c r="B7" s="3">
        <v>900</v>
      </c>
      <c r="C7" s="7">
        <v>3</v>
      </c>
      <c r="D7" s="8">
        <v>0</v>
      </c>
      <c r="E7" s="8">
        <f t="shared" si="0"/>
        <v>19607.439999999999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18752.919999999998</v>
      </c>
      <c r="B8" s="3">
        <v>900</v>
      </c>
      <c r="C8" s="7">
        <v>4</v>
      </c>
      <c r="D8" s="8">
        <v>0.25</v>
      </c>
      <c r="E8" s="8">
        <f t="shared" si="0"/>
        <v>19652.919999999998</v>
      </c>
      <c r="F8" s="9">
        <f t="shared" ref="F8:F35" si="4">D8*E8</f>
        <v>4913.2299999999996</v>
      </c>
      <c r="G8" s="9">
        <f t="shared" si="1"/>
        <v>14.719626168224298</v>
      </c>
      <c r="H8" s="9">
        <f t="shared" si="2"/>
        <v>210.28037383177571</v>
      </c>
      <c r="I8" s="8">
        <f t="shared" ref="I8:I13" si="5">A8*D8</f>
        <v>4688.2299999999996</v>
      </c>
      <c r="J8" s="9">
        <f t="shared" si="3"/>
        <v>4898.5103738317757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>
        <v>5</v>
      </c>
      <c r="D9" s="8"/>
      <c r="E9" s="8">
        <f t="shared" si="0"/>
        <v>0</v>
      </c>
      <c r="F9" s="9">
        <f t="shared" si="4"/>
        <v>0</v>
      </c>
      <c r="G9" s="9">
        <f t="shared" si="1"/>
        <v>0</v>
      </c>
      <c r="H9" s="9">
        <f t="shared" si="2"/>
        <v>0</v>
      </c>
      <c r="I9" s="8">
        <f t="shared" si="5"/>
        <v>0</v>
      </c>
      <c r="J9" s="9">
        <f t="shared" si="3"/>
        <v>0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18752.919999999998</v>
      </c>
      <c r="B10" s="3">
        <v>900</v>
      </c>
      <c r="C10" s="7">
        <v>6</v>
      </c>
      <c r="D10" s="8">
        <v>0</v>
      </c>
      <c r="E10" s="8">
        <f t="shared" si="0"/>
        <v>19652.919999999998</v>
      </c>
      <c r="F10" s="9">
        <f t="shared" si="4"/>
        <v>0</v>
      </c>
      <c r="G10" s="9">
        <f t="shared" si="1"/>
        <v>0</v>
      </c>
      <c r="H10" s="9">
        <f t="shared" si="2"/>
        <v>0</v>
      </c>
      <c r="I10" s="8">
        <f t="shared" si="5"/>
        <v>0</v>
      </c>
      <c r="J10" s="9">
        <f t="shared" si="3"/>
        <v>0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8">
        <v>18707.439999999999</v>
      </c>
      <c r="B11" s="18">
        <v>900</v>
      </c>
      <c r="C11" s="19">
        <v>7</v>
      </c>
      <c r="D11" s="17">
        <v>1.25</v>
      </c>
      <c r="E11" s="8">
        <f t="shared" si="0"/>
        <v>19607.439999999999</v>
      </c>
      <c r="F11" s="9">
        <f t="shared" si="4"/>
        <v>24509.3</v>
      </c>
      <c r="G11" s="9">
        <f t="shared" si="1"/>
        <v>73.598130841121488</v>
      </c>
      <c r="H11" s="9">
        <f t="shared" si="2"/>
        <v>1051.4018691588785</v>
      </c>
      <c r="I11" s="17">
        <f t="shared" si="5"/>
        <v>23384.3</v>
      </c>
      <c r="J11" s="9">
        <f t="shared" si="3"/>
        <v>24435.701869158878</v>
      </c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17">
        <v>18707.439999999999</v>
      </c>
      <c r="B12" s="3">
        <v>900</v>
      </c>
      <c r="C12" s="7">
        <v>8</v>
      </c>
      <c r="D12" s="8">
        <v>0</v>
      </c>
      <c r="E12" s="8">
        <f t="shared" si="0"/>
        <v>19607.439999999999</v>
      </c>
      <c r="F12" s="9">
        <f t="shared" si="4"/>
        <v>0</v>
      </c>
      <c r="G12" s="9">
        <f t="shared" si="1"/>
        <v>0</v>
      </c>
      <c r="H12" s="9">
        <f t="shared" si="2"/>
        <v>0</v>
      </c>
      <c r="I12" s="8">
        <f t="shared" si="5"/>
        <v>0</v>
      </c>
      <c r="J12" s="9">
        <f t="shared" si="3"/>
        <v>0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8">
        <v>18707.439999999999</v>
      </c>
      <c r="B13" s="18">
        <v>900</v>
      </c>
      <c r="C13" s="19">
        <v>9</v>
      </c>
      <c r="D13" s="17">
        <v>1</v>
      </c>
      <c r="E13" s="8">
        <f t="shared" si="0"/>
        <v>19607.439999999999</v>
      </c>
      <c r="F13" s="9">
        <f t="shared" si="4"/>
        <v>19607.439999999999</v>
      </c>
      <c r="G13" s="9">
        <f t="shared" si="1"/>
        <v>58.878504672897193</v>
      </c>
      <c r="H13" s="9">
        <f t="shared" si="2"/>
        <v>841.12149532710282</v>
      </c>
      <c r="I13" s="17">
        <f t="shared" si="5"/>
        <v>18707.439999999999</v>
      </c>
      <c r="J13" s="9">
        <f t="shared" si="3"/>
        <v>19548.5614953271</v>
      </c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>
        <v>18707.439999999999</v>
      </c>
      <c r="B14" s="3">
        <v>800</v>
      </c>
      <c r="C14" s="7">
        <v>10</v>
      </c>
      <c r="D14" s="8">
        <v>0</v>
      </c>
      <c r="E14" s="8">
        <f t="shared" si="0"/>
        <v>19507.439999999999</v>
      </c>
      <c r="F14" s="9">
        <f t="shared" si="4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18707.439999999999</v>
      </c>
      <c r="B15" s="3">
        <v>800</v>
      </c>
      <c r="C15" s="7">
        <v>11</v>
      </c>
      <c r="D15" s="8">
        <v>1.75</v>
      </c>
      <c r="E15" s="8">
        <f t="shared" si="0"/>
        <v>19507.439999999999</v>
      </c>
      <c r="F15" s="9">
        <f t="shared" si="4"/>
        <v>34138.019999999997</v>
      </c>
      <c r="G15" s="9">
        <f t="shared" si="1"/>
        <v>91.588785046728972</v>
      </c>
      <c r="H15" s="9">
        <f t="shared" si="2"/>
        <v>1308.4112149532709</v>
      </c>
      <c r="I15" s="8">
        <f t="shared" ref="I15:I35" si="6">A15*D15</f>
        <v>32738.019999999997</v>
      </c>
      <c r="J15" s="9">
        <f t="shared" si="3"/>
        <v>34046.431214953271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>
        <v>12</v>
      </c>
      <c r="D16" s="8"/>
      <c r="E16" s="8">
        <f t="shared" si="0"/>
        <v>0</v>
      </c>
      <c r="F16" s="9">
        <f t="shared" si="4"/>
        <v>0</v>
      </c>
      <c r="G16" s="9">
        <f t="shared" si="1"/>
        <v>0</v>
      </c>
      <c r="H16" s="9">
        <f t="shared" si="2"/>
        <v>0</v>
      </c>
      <c r="I16" s="8">
        <f t="shared" si="6"/>
        <v>0</v>
      </c>
      <c r="J16" s="9">
        <f t="shared" si="3"/>
        <v>0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18707.439999999999</v>
      </c>
      <c r="B17" s="3">
        <v>750</v>
      </c>
      <c r="C17" s="7">
        <v>13</v>
      </c>
      <c r="D17" s="8">
        <v>0</v>
      </c>
      <c r="E17" s="8">
        <f t="shared" si="0"/>
        <v>19457.439999999999</v>
      </c>
      <c r="F17" s="9">
        <f t="shared" si="4"/>
        <v>0</v>
      </c>
      <c r="G17" s="9">
        <f t="shared" si="1"/>
        <v>0</v>
      </c>
      <c r="H17" s="9">
        <f t="shared" si="2"/>
        <v>0</v>
      </c>
      <c r="I17" s="8">
        <f t="shared" si="6"/>
        <v>0</v>
      </c>
      <c r="J17" s="9">
        <f t="shared" si="3"/>
        <v>0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>
        <v>18510.36</v>
      </c>
      <c r="B18" s="18">
        <v>900</v>
      </c>
      <c r="C18" s="19">
        <v>14</v>
      </c>
      <c r="D18" s="17">
        <v>1.25</v>
      </c>
      <c r="E18" s="8">
        <f t="shared" si="0"/>
        <v>19410.36</v>
      </c>
      <c r="F18" s="9">
        <f t="shared" si="4"/>
        <v>24262.95</v>
      </c>
      <c r="G18" s="9">
        <f t="shared" si="1"/>
        <v>73.598130841121488</v>
      </c>
      <c r="H18" s="9">
        <f t="shared" si="2"/>
        <v>1051.4018691588785</v>
      </c>
      <c r="I18" s="17">
        <f t="shared" si="6"/>
        <v>23137.95</v>
      </c>
      <c r="J18" s="9">
        <f t="shared" si="3"/>
        <v>24189.35186915888</v>
      </c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>
        <v>18464.88</v>
      </c>
      <c r="B19" s="3">
        <v>850</v>
      </c>
      <c r="C19" s="7">
        <v>15</v>
      </c>
      <c r="D19" s="8">
        <v>1.5</v>
      </c>
      <c r="E19" s="8">
        <f t="shared" si="0"/>
        <v>19314.88</v>
      </c>
      <c r="F19" s="9">
        <f t="shared" si="4"/>
        <v>28972.32</v>
      </c>
      <c r="G19" s="9">
        <f t="shared" si="1"/>
        <v>83.411214953271028</v>
      </c>
      <c r="H19" s="9">
        <f t="shared" si="2"/>
        <v>1191.5887850467291</v>
      </c>
      <c r="I19" s="8">
        <f t="shared" si="6"/>
        <v>27697.32</v>
      </c>
      <c r="J19" s="9">
        <f t="shared" si="3"/>
        <v>28888.908785046729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>
        <v>18116.2</v>
      </c>
      <c r="B20" s="18">
        <v>600</v>
      </c>
      <c r="C20" s="19">
        <v>16</v>
      </c>
      <c r="D20" s="17">
        <v>0</v>
      </c>
      <c r="E20" s="8">
        <f t="shared" si="0"/>
        <v>18716.2</v>
      </c>
      <c r="F20" s="9">
        <f t="shared" si="4"/>
        <v>0</v>
      </c>
      <c r="G20" s="9">
        <f t="shared" si="1"/>
        <v>0</v>
      </c>
      <c r="H20" s="9">
        <f t="shared" si="2"/>
        <v>0</v>
      </c>
      <c r="I20" s="17">
        <f t="shared" si="6"/>
        <v>0</v>
      </c>
      <c r="J20" s="9">
        <f t="shared" si="3"/>
        <v>0</v>
      </c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>
        <v>18161.68</v>
      </c>
      <c r="B21" s="3">
        <v>800</v>
      </c>
      <c r="C21" s="7">
        <v>17</v>
      </c>
      <c r="D21" s="8">
        <v>0</v>
      </c>
      <c r="E21" s="8">
        <f t="shared" si="0"/>
        <v>18961.68</v>
      </c>
      <c r="F21" s="9">
        <f t="shared" si="4"/>
        <v>0</v>
      </c>
      <c r="G21" s="9">
        <f t="shared" si="1"/>
        <v>0</v>
      </c>
      <c r="H21" s="9">
        <f t="shared" si="2"/>
        <v>0</v>
      </c>
      <c r="I21" s="8">
        <f t="shared" si="6"/>
        <v>0</v>
      </c>
      <c r="J21" s="9">
        <f t="shared" si="3"/>
        <v>0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18267.8</v>
      </c>
      <c r="B22" s="3">
        <v>800</v>
      </c>
      <c r="C22" s="7">
        <v>18</v>
      </c>
      <c r="D22" s="8">
        <v>1.75</v>
      </c>
      <c r="E22" s="8">
        <f t="shared" si="0"/>
        <v>19067.8</v>
      </c>
      <c r="F22" s="9">
        <f t="shared" si="4"/>
        <v>33368.65</v>
      </c>
      <c r="G22" s="9">
        <f t="shared" si="1"/>
        <v>91.588785046729214</v>
      </c>
      <c r="H22" s="9">
        <f t="shared" si="2"/>
        <v>1308.4112149532743</v>
      </c>
      <c r="I22" s="8">
        <f t="shared" si="6"/>
        <v>31968.649999999998</v>
      </c>
      <c r="J22" s="9">
        <f t="shared" si="3"/>
        <v>33277.061214953275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>
        <v>19</v>
      </c>
      <c r="D23" s="8"/>
      <c r="E23" s="8">
        <f t="shared" si="0"/>
        <v>0</v>
      </c>
      <c r="F23" s="9">
        <f t="shared" si="4"/>
        <v>0</v>
      </c>
      <c r="G23" s="9">
        <f t="shared" si="1"/>
        <v>0</v>
      </c>
      <c r="H23" s="9">
        <f t="shared" si="2"/>
        <v>0</v>
      </c>
      <c r="I23" s="8">
        <f t="shared" si="6"/>
        <v>0</v>
      </c>
      <c r="J23" s="9">
        <f t="shared" si="3"/>
        <v>0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18267.8</v>
      </c>
      <c r="B24" s="3">
        <v>800</v>
      </c>
      <c r="C24" s="7">
        <v>20</v>
      </c>
      <c r="D24" s="8">
        <v>0.5</v>
      </c>
      <c r="E24" s="8">
        <f t="shared" si="0"/>
        <v>19067.8</v>
      </c>
      <c r="F24" s="9">
        <f t="shared" si="4"/>
        <v>9533.9</v>
      </c>
      <c r="G24" s="9">
        <f t="shared" si="1"/>
        <v>26.168224299065422</v>
      </c>
      <c r="H24" s="9">
        <f t="shared" si="2"/>
        <v>373.8317757009346</v>
      </c>
      <c r="I24" s="8">
        <f t="shared" si="6"/>
        <v>9133.9</v>
      </c>
      <c r="J24" s="9">
        <f t="shared" si="3"/>
        <v>9507.731775700935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>
        <v>18161.68</v>
      </c>
      <c r="B25" s="18">
        <v>700</v>
      </c>
      <c r="C25" s="19">
        <v>21</v>
      </c>
      <c r="D25" s="17">
        <v>0</v>
      </c>
      <c r="E25" s="8">
        <f t="shared" si="0"/>
        <v>18861.68</v>
      </c>
      <c r="F25" s="9">
        <f t="shared" si="4"/>
        <v>0</v>
      </c>
      <c r="G25" s="9">
        <f t="shared" si="1"/>
        <v>0</v>
      </c>
      <c r="H25" s="9">
        <f t="shared" si="2"/>
        <v>0</v>
      </c>
      <c r="I25" s="17">
        <f t="shared" si="6"/>
        <v>0</v>
      </c>
      <c r="J25" s="9">
        <f t="shared" si="3"/>
        <v>0</v>
      </c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>
        <v>18116.2</v>
      </c>
      <c r="B26" s="3">
        <v>850</v>
      </c>
      <c r="C26" s="7">
        <v>22</v>
      </c>
      <c r="D26" s="8">
        <v>1</v>
      </c>
      <c r="E26" s="8">
        <f t="shared" si="0"/>
        <v>18966.2</v>
      </c>
      <c r="F26" s="9">
        <f t="shared" si="4"/>
        <v>18966.2</v>
      </c>
      <c r="G26" s="9">
        <f t="shared" si="1"/>
        <v>55.607476635514018</v>
      </c>
      <c r="H26" s="9">
        <f t="shared" si="2"/>
        <v>794.39252336448601</v>
      </c>
      <c r="I26" s="8">
        <f t="shared" si="6"/>
        <v>18116.2</v>
      </c>
      <c r="J26" s="9">
        <f t="shared" si="3"/>
        <v>18910.592523364488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>
        <v>18161.68</v>
      </c>
      <c r="B27" s="18">
        <v>900</v>
      </c>
      <c r="C27" s="19">
        <v>23</v>
      </c>
      <c r="D27" s="17">
        <v>1.5</v>
      </c>
      <c r="E27" s="8">
        <f t="shared" si="0"/>
        <v>19061.68</v>
      </c>
      <c r="F27" s="9">
        <f t="shared" si="4"/>
        <v>28592.52</v>
      </c>
      <c r="G27" s="9">
        <f t="shared" si="1"/>
        <v>88.317757009345797</v>
      </c>
      <c r="H27" s="9">
        <f t="shared" si="2"/>
        <v>1261.6822429906542</v>
      </c>
      <c r="I27" s="17">
        <f t="shared" si="6"/>
        <v>27242.52</v>
      </c>
      <c r="J27" s="9">
        <f t="shared" si="3"/>
        <v>28504.202242990654</v>
      </c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>
        <v>18070.72</v>
      </c>
      <c r="B28" s="3">
        <v>900</v>
      </c>
      <c r="C28" s="7">
        <v>24</v>
      </c>
      <c r="D28" s="8">
        <v>0</v>
      </c>
      <c r="E28" s="8">
        <f t="shared" si="0"/>
        <v>18970.72</v>
      </c>
      <c r="F28" s="9">
        <f t="shared" si="4"/>
        <v>0</v>
      </c>
      <c r="G28" s="9">
        <f t="shared" si="1"/>
        <v>0</v>
      </c>
      <c r="H28" s="9">
        <f t="shared" si="2"/>
        <v>0</v>
      </c>
      <c r="I28" s="8">
        <f t="shared" si="6"/>
        <v>0</v>
      </c>
      <c r="J28" s="9">
        <f t="shared" si="3"/>
        <v>0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18267.8</v>
      </c>
      <c r="B29" s="3">
        <v>850</v>
      </c>
      <c r="C29" s="7">
        <v>25</v>
      </c>
      <c r="D29" s="8">
        <v>1</v>
      </c>
      <c r="E29" s="8">
        <f t="shared" si="0"/>
        <v>19117.8</v>
      </c>
      <c r="F29" s="9">
        <f t="shared" si="4"/>
        <v>19117.8</v>
      </c>
      <c r="G29" s="9">
        <f t="shared" si="1"/>
        <v>55.607476635514018</v>
      </c>
      <c r="H29" s="9">
        <f t="shared" si="2"/>
        <v>794.39252336448601</v>
      </c>
      <c r="I29" s="8">
        <f t="shared" si="6"/>
        <v>18267.8</v>
      </c>
      <c r="J29" s="9">
        <f t="shared" si="3"/>
        <v>19062.192523364487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>
        <v>26</v>
      </c>
      <c r="D30" s="8">
        <v>0</v>
      </c>
      <c r="E30" s="8">
        <f t="shared" si="0"/>
        <v>0</v>
      </c>
      <c r="F30" s="9">
        <f t="shared" si="4"/>
        <v>0</v>
      </c>
      <c r="G30" s="9">
        <f t="shared" si="1"/>
        <v>0</v>
      </c>
      <c r="H30" s="9">
        <f t="shared" si="2"/>
        <v>0</v>
      </c>
      <c r="I30" s="8">
        <f t="shared" si="6"/>
        <v>0</v>
      </c>
      <c r="J30" s="9">
        <f t="shared" si="3"/>
        <v>0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18222.32</v>
      </c>
      <c r="B31" s="3">
        <v>900</v>
      </c>
      <c r="C31" s="7">
        <v>27</v>
      </c>
      <c r="D31" s="8">
        <v>0</v>
      </c>
      <c r="E31" s="8">
        <f t="shared" si="0"/>
        <v>19122.32</v>
      </c>
      <c r="F31" s="9">
        <f t="shared" si="4"/>
        <v>0</v>
      </c>
      <c r="G31" s="9">
        <f t="shared" si="1"/>
        <v>0</v>
      </c>
      <c r="H31" s="9">
        <f t="shared" si="2"/>
        <v>0</v>
      </c>
      <c r="I31" s="8">
        <f t="shared" si="6"/>
        <v>0</v>
      </c>
      <c r="J31" s="9">
        <f t="shared" si="3"/>
        <v>0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>
        <v>18222.32</v>
      </c>
      <c r="B32" s="18">
        <v>900</v>
      </c>
      <c r="C32" s="19">
        <v>28</v>
      </c>
      <c r="D32" s="17">
        <v>1.25</v>
      </c>
      <c r="E32" s="8">
        <f t="shared" si="0"/>
        <v>19122.32</v>
      </c>
      <c r="F32" s="9">
        <f>D32*E32</f>
        <v>23902.9</v>
      </c>
      <c r="G32" s="9">
        <f t="shared" si="1"/>
        <v>73.598130841121488</v>
      </c>
      <c r="H32" s="9">
        <f t="shared" si="2"/>
        <v>1051.4018691588785</v>
      </c>
      <c r="I32" s="17">
        <f t="shared" si="6"/>
        <v>22777.9</v>
      </c>
      <c r="J32" s="9">
        <f t="shared" si="3"/>
        <v>23829.30186915888</v>
      </c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>
        <v>18222.32</v>
      </c>
      <c r="B33" s="3">
        <v>800</v>
      </c>
      <c r="C33" s="7">
        <v>29</v>
      </c>
      <c r="D33" s="8">
        <v>0</v>
      </c>
      <c r="E33" s="8">
        <f t="shared" si="0"/>
        <v>19022.32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6"/>
        <v>0</v>
      </c>
      <c r="J33" s="9">
        <f t="shared" si="3"/>
        <v>0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>
        <v>18267.8</v>
      </c>
      <c r="B34" s="22">
        <v>900</v>
      </c>
      <c r="C34" s="19">
        <v>30</v>
      </c>
      <c r="D34" s="17">
        <v>1.5</v>
      </c>
      <c r="E34" s="8">
        <f t="shared" si="0"/>
        <v>19167.8</v>
      </c>
      <c r="F34" s="9">
        <f>D34*E34</f>
        <v>28751.699999999997</v>
      </c>
      <c r="G34" s="9">
        <f t="shared" si="1"/>
        <v>88.317757009345797</v>
      </c>
      <c r="H34" s="9">
        <f t="shared" si="2"/>
        <v>1261.6822429906542</v>
      </c>
      <c r="I34" s="17">
        <f t="shared" si="6"/>
        <v>27401.699999999997</v>
      </c>
      <c r="J34" s="9">
        <f t="shared" si="3"/>
        <v>28663.38224299065</v>
      </c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>
        <v>18267.8</v>
      </c>
      <c r="B35" s="22">
        <v>900</v>
      </c>
      <c r="C35" s="19">
        <v>31</v>
      </c>
      <c r="D35" s="17">
        <v>0.5</v>
      </c>
      <c r="E35" s="8">
        <f t="shared" si="0"/>
        <v>19167.8</v>
      </c>
      <c r="F35" s="9">
        <f t="shared" si="4"/>
        <v>9583.9</v>
      </c>
      <c r="G35" s="9">
        <f t="shared" si="1"/>
        <v>29.439252336448597</v>
      </c>
      <c r="H35" s="9">
        <f t="shared" si="2"/>
        <v>420.56074766355141</v>
      </c>
      <c r="I35" s="17">
        <f t="shared" si="6"/>
        <v>9133.9</v>
      </c>
      <c r="J35" s="9">
        <f t="shared" si="3"/>
        <v>9554.4607476635501</v>
      </c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 t="s">
        <v>5</v>
      </c>
      <c r="D36" s="10">
        <f t="shared" ref="D36:K36" si="7">SUM(D5:D35)</f>
        <v>18</v>
      </c>
      <c r="E36" s="10"/>
      <c r="F36" s="10">
        <f>SUM(F5:F35)</f>
        <v>347519.89000000007</v>
      </c>
      <c r="G36" s="10">
        <f>SUM(G5:G35)</f>
        <v>1017.2897196261682</v>
      </c>
      <c r="H36" s="10">
        <f>SUM(H5:H35)</f>
        <v>14532.710280373838</v>
      </c>
      <c r="I36" s="10">
        <f>SUM(I5:I35)</f>
        <v>331969.89000000007</v>
      </c>
      <c r="J36" s="10">
        <f t="shared" si="7"/>
        <v>346502.60028037388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23"/>
      <c r="J37" s="23"/>
    </row>
  </sheetData>
  <mergeCells count="6">
    <mergeCell ref="C1:K1"/>
    <mergeCell ref="L1:T1"/>
    <mergeCell ref="C2:K2"/>
    <mergeCell ref="L2:T2"/>
    <mergeCell ref="C3:K3"/>
    <mergeCell ref="L3:T3"/>
  </mergeCells>
  <pageMargins left="7.874015748031496E-2" right="7.874015748031496E-2" top="0.39370078740157483" bottom="0.39370078740157483" header="0.31496062992125984" footer="0.31496062992125984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abSelected="1" topLeftCell="E25" workbookViewId="0">
      <selection activeCell="J38" sqref="J38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25" t="s">
        <v>13</v>
      </c>
      <c r="D1" s="26"/>
      <c r="E1" s="26"/>
      <c r="F1" s="26"/>
      <c r="G1" s="26"/>
      <c r="H1" s="26"/>
      <c r="I1" s="26"/>
      <c r="J1" s="26"/>
      <c r="K1" s="27"/>
      <c r="L1" s="25"/>
      <c r="M1" s="26"/>
      <c r="N1" s="26"/>
      <c r="O1" s="26"/>
      <c r="P1" s="26"/>
      <c r="Q1" s="26"/>
      <c r="R1" s="26"/>
      <c r="S1" s="26"/>
      <c r="T1" s="27"/>
    </row>
    <row r="2" spans="1:20" ht="21" customHeight="1" x14ac:dyDescent="0.5">
      <c r="C2" s="28" t="s">
        <v>17</v>
      </c>
      <c r="D2" s="29"/>
      <c r="E2" s="29"/>
      <c r="F2" s="29"/>
      <c r="G2" s="29"/>
      <c r="H2" s="29"/>
      <c r="I2" s="29"/>
      <c r="J2" s="29"/>
      <c r="K2" s="30"/>
      <c r="L2" s="28"/>
      <c r="M2" s="29"/>
      <c r="N2" s="29"/>
      <c r="O2" s="29"/>
      <c r="P2" s="29"/>
      <c r="Q2" s="29"/>
      <c r="R2" s="29"/>
      <c r="S2" s="29"/>
      <c r="T2" s="30"/>
    </row>
    <row r="3" spans="1:20" ht="21" customHeight="1" x14ac:dyDescent="0.5">
      <c r="C3" s="31" t="s">
        <v>9</v>
      </c>
      <c r="D3" s="32"/>
      <c r="E3" s="32"/>
      <c r="F3" s="32"/>
      <c r="G3" s="32"/>
      <c r="H3" s="32"/>
      <c r="I3" s="32"/>
      <c r="J3" s="32"/>
      <c r="K3" s="33"/>
      <c r="L3" s="31"/>
      <c r="M3" s="32"/>
      <c r="N3" s="32"/>
      <c r="O3" s="32"/>
      <c r="P3" s="32"/>
      <c r="Q3" s="32"/>
      <c r="R3" s="32"/>
      <c r="S3" s="32"/>
      <c r="T3" s="33"/>
    </row>
    <row r="4" spans="1:20" s="4" customFormat="1" ht="42" customHeight="1" x14ac:dyDescent="0.5">
      <c r="A4" s="4" t="s">
        <v>11</v>
      </c>
      <c r="C4" s="5" t="s">
        <v>0</v>
      </c>
      <c r="D4" s="12" t="s">
        <v>10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8</v>
      </c>
      <c r="L4" s="5"/>
      <c r="M4" s="12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18267.8</v>
      </c>
      <c r="B5" s="3">
        <v>850</v>
      </c>
      <c r="C5" s="7">
        <v>1</v>
      </c>
      <c r="D5" s="8">
        <v>1.75</v>
      </c>
      <c r="E5" s="8">
        <f>A5+B5</f>
        <v>19117.8</v>
      </c>
      <c r="F5" s="9">
        <f>D5*E5</f>
        <v>33456.15</v>
      </c>
      <c r="G5" s="9">
        <f>(F5-I5)*7/107</f>
        <v>97.313084112149767</v>
      </c>
      <c r="H5" s="9">
        <f>F5-I5-G5</f>
        <v>1390.186915887854</v>
      </c>
      <c r="I5" s="8">
        <f>A5*D5</f>
        <v>31968.649999999998</v>
      </c>
      <c r="J5" s="9">
        <f>I5+H5</f>
        <v>33358.836915887849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8" customFormat="1" ht="21" customHeight="1" x14ac:dyDescent="0.5">
      <c r="A6" s="17"/>
      <c r="C6" s="19">
        <v>2</v>
      </c>
      <c r="D6" s="17">
        <v>0</v>
      </c>
      <c r="E6" s="8">
        <f t="shared" ref="E6:E35" si="0">A6+B6</f>
        <v>0</v>
      </c>
      <c r="F6" s="9">
        <f>D6*E6</f>
        <v>0</v>
      </c>
      <c r="G6" s="9">
        <f t="shared" ref="G6:G35" si="1">(F6-I6)*7/107</f>
        <v>0</v>
      </c>
      <c r="H6" s="9">
        <f t="shared" ref="H6:H35" si="2">F6-I6-G6</f>
        <v>0</v>
      </c>
      <c r="I6" s="8">
        <f>A6*D6</f>
        <v>0</v>
      </c>
      <c r="J6" s="9">
        <f t="shared" ref="J6:J35" si="3">I6+H6</f>
        <v>0</v>
      </c>
      <c r="K6" s="19"/>
      <c r="L6" s="19"/>
      <c r="M6" s="17"/>
      <c r="N6" s="8"/>
      <c r="O6" s="9"/>
      <c r="P6" s="9"/>
      <c r="Q6" s="9"/>
      <c r="R6" s="17"/>
      <c r="S6" s="9"/>
      <c r="T6" s="19"/>
    </row>
    <row r="7" spans="1:20" ht="21" customHeight="1" x14ac:dyDescent="0.5">
      <c r="A7" s="8">
        <v>18267.8</v>
      </c>
      <c r="B7" s="3">
        <v>900</v>
      </c>
      <c r="C7" s="7">
        <v>3</v>
      </c>
      <c r="D7" s="8">
        <v>0</v>
      </c>
      <c r="E7" s="8">
        <f t="shared" si="0"/>
        <v>19167.8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18222.32</v>
      </c>
      <c r="B8" s="3">
        <v>900</v>
      </c>
      <c r="C8" s="7">
        <v>4</v>
      </c>
      <c r="D8" s="8">
        <v>0.75</v>
      </c>
      <c r="E8" s="8">
        <f t="shared" si="0"/>
        <v>19122.32</v>
      </c>
      <c r="F8" s="9">
        <f t="shared" ref="F8:F35" si="4">D8*E8</f>
        <v>14341.74</v>
      </c>
      <c r="G8" s="9">
        <f t="shared" si="1"/>
        <v>44.158878504672899</v>
      </c>
      <c r="H8" s="9">
        <f t="shared" si="2"/>
        <v>630.84112149532712</v>
      </c>
      <c r="I8" s="8">
        <f t="shared" ref="I8:I13" si="5">A8*D8</f>
        <v>13666.74</v>
      </c>
      <c r="J8" s="9">
        <f t="shared" si="3"/>
        <v>14297.581121495326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18161.68</v>
      </c>
      <c r="B9" s="3">
        <v>920</v>
      </c>
      <c r="C9" s="7">
        <v>5</v>
      </c>
      <c r="D9" s="8">
        <v>1</v>
      </c>
      <c r="E9" s="8">
        <f t="shared" si="0"/>
        <v>19081.68</v>
      </c>
      <c r="F9" s="9">
        <f t="shared" si="4"/>
        <v>19081.68</v>
      </c>
      <c r="G9" s="9">
        <f t="shared" si="1"/>
        <v>60.186915887850468</v>
      </c>
      <c r="H9" s="9">
        <f t="shared" si="2"/>
        <v>859.81308411214957</v>
      </c>
      <c r="I9" s="8">
        <f t="shared" si="5"/>
        <v>18161.68</v>
      </c>
      <c r="J9" s="9">
        <f t="shared" si="3"/>
        <v>19021.49308411215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18222.32</v>
      </c>
      <c r="B10" s="3">
        <v>900</v>
      </c>
      <c r="C10" s="7">
        <v>6</v>
      </c>
      <c r="D10" s="8">
        <v>0</v>
      </c>
      <c r="E10" s="8">
        <f t="shared" si="0"/>
        <v>19122.32</v>
      </c>
      <c r="F10" s="9">
        <f t="shared" si="4"/>
        <v>0</v>
      </c>
      <c r="G10" s="9">
        <f t="shared" si="1"/>
        <v>0</v>
      </c>
      <c r="H10" s="9">
        <f t="shared" si="2"/>
        <v>0</v>
      </c>
      <c r="I10" s="8">
        <f t="shared" si="5"/>
        <v>0</v>
      </c>
      <c r="J10" s="9">
        <f t="shared" si="3"/>
        <v>0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8" customFormat="1" ht="21" customHeight="1" x14ac:dyDescent="0.5">
      <c r="A11" s="8">
        <v>18267.8</v>
      </c>
      <c r="B11" s="18">
        <v>900</v>
      </c>
      <c r="C11" s="19">
        <v>7</v>
      </c>
      <c r="D11" s="17">
        <v>2.25</v>
      </c>
      <c r="E11" s="8">
        <f t="shared" si="0"/>
        <v>19167.8</v>
      </c>
      <c r="F11" s="9">
        <f t="shared" si="4"/>
        <v>43127.549999999996</v>
      </c>
      <c r="G11" s="9">
        <f t="shared" si="1"/>
        <v>132.47663551401868</v>
      </c>
      <c r="H11" s="9">
        <f t="shared" si="2"/>
        <v>1892.5233644859813</v>
      </c>
      <c r="I11" s="17">
        <f t="shared" si="5"/>
        <v>41102.549999999996</v>
      </c>
      <c r="J11" s="9">
        <f t="shared" si="3"/>
        <v>42995.073364485979</v>
      </c>
      <c r="K11" s="19"/>
      <c r="L11" s="19"/>
      <c r="M11" s="17"/>
      <c r="N11" s="8"/>
      <c r="O11" s="9"/>
      <c r="P11" s="9"/>
      <c r="Q11" s="9"/>
      <c r="R11" s="17"/>
      <c r="S11" s="9"/>
      <c r="T11" s="19"/>
    </row>
    <row r="12" spans="1:20" ht="21" customHeight="1" x14ac:dyDescent="0.5">
      <c r="A12" s="17">
        <v>18222.32</v>
      </c>
      <c r="B12" s="3">
        <v>900</v>
      </c>
      <c r="C12" s="7">
        <v>8</v>
      </c>
      <c r="D12" s="8">
        <v>0</v>
      </c>
      <c r="E12" s="8">
        <f t="shared" si="0"/>
        <v>19122.32</v>
      </c>
      <c r="F12" s="9">
        <f t="shared" si="4"/>
        <v>0</v>
      </c>
      <c r="G12" s="9">
        <f t="shared" si="1"/>
        <v>0</v>
      </c>
      <c r="H12" s="9">
        <f t="shared" si="2"/>
        <v>0</v>
      </c>
      <c r="I12" s="8">
        <f t="shared" si="5"/>
        <v>0</v>
      </c>
      <c r="J12" s="9">
        <f t="shared" si="3"/>
        <v>0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8" customFormat="1" ht="21" customHeight="1" x14ac:dyDescent="0.5">
      <c r="A13" s="8"/>
      <c r="C13" s="19">
        <v>9</v>
      </c>
      <c r="D13" s="17"/>
      <c r="E13" s="8">
        <f t="shared" si="0"/>
        <v>0</v>
      </c>
      <c r="F13" s="9">
        <f t="shared" si="4"/>
        <v>0</v>
      </c>
      <c r="G13" s="9">
        <f t="shared" si="1"/>
        <v>0</v>
      </c>
      <c r="H13" s="9">
        <f t="shared" si="2"/>
        <v>0</v>
      </c>
      <c r="I13" s="17">
        <f t="shared" si="5"/>
        <v>0</v>
      </c>
      <c r="J13" s="9">
        <f t="shared" si="3"/>
        <v>0</v>
      </c>
      <c r="K13" s="19"/>
      <c r="L13" s="19"/>
      <c r="M13" s="17"/>
      <c r="N13" s="8"/>
      <c r="O13" s="9"/>
      <c r="P13" s="9"/>
      <c r="Q13" s="9"/>
      <c r="R13" s="17"/>
      <c r="S13" s="9"/>
      <c r="T13" s="19"/>
    </row>
    <row r="14" spans="1:20" ht="21" customHeight="1" x14ac:dyDescent="0.5">
      <c r="A14" s="8">
        <v>18222.32</v>
      </c>
      <c r="B14" s="3">
        <v>800</v>
      </c>
      <c r="C14" s="7">
        <v>10</v>
      </c>
      <c r="D14" s="8">
        <v>0</v>
      </c>
      <c r="E14" s="8">
        <f t="shared" si="0"/>
        <v>19022.32</v>
      </c>
      <c r="F14" s="9">
        <f t="shared" si="4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18161.68</v>
      </c>
      <c r="B15" s="3">
        <v>800</v>
      </c>
      <c r="C15" s="7">
        <v>11</v>
      </c>
      <c r="D15" s="8">
        <v>2</v>
      </c>
      <c r="E15" s="8">
        <f t="shared" si="0"/>
        <v>18961.68</v>
      </c>
      <c r="F15" s="9">
        <f t="shared" si="4"/>
        <v>37923.360000000001</v>
      </c>
      <c r="G15" s="9">
        <f t="shared" si="1"/>
        <v>104.67289719626169</v>
      </c>
      <c r="H15" s="9">
        <f t="shared" si="2"/>
        <v>1495.3271028037384</v>
      </c>
      <c r="I15" s="8">
        <f t="shared" ref="I15:I35" si="6">A15*D15</f>
        <v>36323.360000000001</v>
      </c>
      <c r="J15" s="9">
        <f t="shared" si="3"/>
        <v>37818.687102803742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18161.68</v>
      </c>
      <c r="B16" s="3">
        <v>920</v>
      </c>
      <c r="C16" s="7">
        <v>12</v>
      </c>
      <c r="D16" s="8">
        <v>1</v>
      </c>
      <c r="E16" s="8">
        <f t="shared" si="0"/>
        <v>19081.68</v>
      </c>
      <c r="F16" s="9">
        <f t="shared" si="4"/>
        <v>19081.68</v>
      </c>
      <c r="G16" s="9">
        <f t="shared" si="1"/>
        <v>60.186915887850468</v>
      </c>
      <c r="H16" s="9">
        <f t="shared" si="2"/>
        <v>859.81308411214957</v>
      </c>
      <c r="I16" s="8">
        <f t="shared" si="6"/>
        <v>18161.68</v>
      </c>
      <c r="J16" s="9">
        <f t="shared" si="3"/>
        <v>19021.49308411215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18222.32</v>
      </c>
      <c r="B17" s="3">
        <v>750</v>
      </c>
      <c r="C17" s="7">
        <v>13</v>
      </c>
      <c r="D17" s="8">
        <v>0</v>
      </c>
      <c r="E17" s="8">
        <f t="shared" si="0"/>
        <v>18972.32</v>
      </c>
      <c r="F17" s="9">
        <f t="shared" si="4"/>
        <v>0</v>
      </c>
      <c r="G17" s="9">
        <f t="shared" si="1"/>
        <v>0</v>
      </c>
      <c r="H17" s="9">
        <f t="shared" si="2"/>
        <v>0</v>
      </c>
      <c r="I17" s="8">
        <f t="shared" si="6"/>
        <v>0</v>
      </c>
      <c r="J17" s="9">
        <f t="shared" si="3"/>
        <v>0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8" customFormat="1" ht="21" customHeight="1" x14ac:dyDescent="0.5">
      <c r="A18" s="17">
        <v>18222.32</v>
      </c>
      <c r="B18" s="18">
        <v>900</v>
      </c>
      <c r="C18" s="19">
        <v>14</v>
      </c>
      <c r="D18" s="17">
        <v>1.25</v>
      </c>
      <c r="E18" s="8">
        <f t="shared" si="0"/>
        <v>19122.32</v>
      </c>
      <c r="F18" s="9">
        <f t="shared" si="4"/>
        <v>23902.9</v>
      </c>
      <c r="G18" s="9">
        <f t="shared" si="1"/>
        <v>73.598130841121488</v>
      </c>
      <c r="H18" s="9">
        <f t="shared" si="2"/>
        <v>1051.4018691588785</v>
      </c>
      <c r="I18" s="17">
        <f t="shared" si="6"/>
        <v>22777.9</v>
      </c>
      <c r="J18" s="9">
        <f t="shared" si="3"/>
        <v>23829.30186915888</v>
      </c>
      <c r="K18" s="19"/>
      <c r="L18" s="19"/>
      <c r="M18" s="17"/>
      <c r="N18" s="8"/>
      <c r="O18" s="9"/>
      <c r="P18" s="9"/>
      <c r="Q18" s="9"/>
      <c r="R18" s="17"/>
      <c r="S18" s="9"/>
      <c r="T18" s="19"/>
    </row>
    <row r="19" spans="1:20" ht="21" customHeight="1" x14ac:dyDescent="0.5">
      <c r="A19" s="8">
        <v>18116.2</v>
      </c>
      <c r="B19" s="3">
        <v>850</v>
      </c>
      <c r="C19" s="7">
        <v>15</v>
      </c>
      <c r="D19" s="8">
        <v>1.5</v>
      </c>
      <c r="E19" s="8">
        <f t="shared" si="0"/>
        <v>18966.2</v>
      </c>
      <c r="F19" s="9">
        <f t="shared" si="4"/>
        <v>28449.300000000003</v>
      </c>
      <c r="G19" s="9">
        <f t="shared" si="1"/>
        <v>83.411214953271028</v>
      </c>
      <c r="H19" s="9">
        <f t="shared" si="2"/>
        <v>1191.5887850467291</v>
      </c>
      <c r="I19" s="8">
        <f t="shared" si="6"/>
        <v>27174.300000000003</v>
      </c>
      <c r="J19" s="9">
        <f t="shared" si="3"/>
        <v>28365.888785046733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8" customFormat="1" ht="21" customHeight="1" x14ac:dyDescent="0.5">
      <c r="A20" s="17"/>
      <c r="C20" s="19">
        <v>16</v>
      </c>
      <c r="D20" s="17"/>
      <c r="E20" s="8">
        <f t="shared" si="0"/>
        <v>0</v>
      </c>
      <c r="F20" s="9">
        <f t="shared" si="4"/>
        <v>0</v>
      </c>
      <c r="G20" s="9">
        <f t="shared" si="1"/>
        <v>0</v>
      </c>
      <c r="H20" s="9">
        <f t="shared" si="2"/>
        <v>0</v>
      </c>
      <c r="I20" s="17">
        <f t="shared" si="6"/>
        <v>0</v>
      </c>
      <c r="J20" s="9">
        <f t="shared" si="3"/>
        <v>0</v>
      </c>
      <c r="K20" s="19"/>
      <c r="L20" s="19"/>
      <c r="M20" s="17"/>
      <c r="N20" s="8"/>
      <c r="O20" s="9"/>
      <c r="P20" s="9"/>
      <c r="Q20" s="9"/>
      <c r="R20" s="17"/>
      <c r="S20" s="9"/>
      <c r="T20" s="19"/>
    </row>
    <row r="21" spans="1:20" ht="21" customHeight="1" x14ac:dyDescent="0.5">
      <c r="A21" s="8">
        <v>18116.2</v>
      </c>
      <c r="B21" s="3">
        <v>800</v>
      </c>
      <c r="C21" s="7">
        <v>17</v>
      </c>
      <c r="D21" s="8">
        <v>0</v>
      </c>
      <c r="E21" s="8">
        <f t="shared" si="0"/>
        <v>18916.2</v>
      </c>
      <c r="F21" s="9">
        <f t="shared" si="4"/>
        <v>0</v>
      </c>
      <c r="G21" s="9">
        <f t="shared" si="1"/>
        <v>0</v>
      </c>
      <c r="H21" s="9">
        <f t="shared" si="2"/>
        <v>0</v>
      </c>
      <c r="I21" s="8">
        <f t="shared" si="6"/>
        <v>0</v>
      </c>
      <c r="J21" s="9">
        <f t="shared" si="3"/>
        <v>0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18116.2</v>
      </c>
      <c r="B22" s="3">
        <v>800</v>
      </c>
      <c r="C22" s="7">
        <v>18</v>
      </c>
      <c r="D22" s="8">
        <v>1.75</v>
      </c>
      <c r="E22" s="8">
        <f t="shared" si="0"/>
        <v>18916.2</v>
      </c>
      <c r="F22" s="9">
        <f t="shared" si="4"/>
        <v>33103.35</v>
      </c>
      <c r="G22" s="9">
        <f t="shared" si="1"/>
        <v>91.588785046728731</v>
      </c>
      <c r="H22" s="9">
        <f t="shared" si="2"/>
        <v>1308.4112149532675</v>
      </c>
      <c r="I22" s="8">
        <f t="shared" si="6"/>
        <v>31703.350000000002</v>
      </c>
      <c r="J22" s="9">
        <f t="shared" si="3"/>
        <v>33011.761214953272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18116.2</v>
      </c>
      <c r="B23" s="3">
        <v>920</v>
      </c>
      <c r="C23" s="7">
        <v>19</v>
      </c>
      <c r="D23" s="8">
        <v>1.5</v>
      </c>
      <c r="E23" s="8">
        <f t="shared" si="0"/>
        <v>19036.2</v>
      </c>
      <c r="F23" s="9">
        <f t="shared" si="4"/>
        <v>28554.300000000003</v>
      </c>
      <c r="G23" s="9">
        <f t="shared" si="1"/>
        <v>90.280373831775705</v>
      </c>
      <c r="H23" s="9">
        <f t="shared" si="2"/>
        <v>1289.7196261682243</v>
      </c>
      <c r="I23" s="8">
        <f t="shared" si="6"/>
        <v>27174.300000000003</v>
      </c>
      <c r="J23" s="9">
        <f t="shared" si="3"/>
        <v>28464.019626168229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18116.2</v>
      </c>
      <c r="B24" s="3">
        <v>800</v>
      </c>
      <c r="C24" s="7">
        <v>20</v>
      </c>
      <c r="D24" s="8">
        <v>0.5</v>
      </c>
      <c r="E24" s="8">
        <f t="shared" si="0"/>
        <v>18916.2</v>
      </c>
      <c r="F24" s="9">
        <f t="shared" si="4"/>
        <v>9458.1</v>
      </c>
      <c r="G24" s="9">
        <f t="shared" si="1"/>
        <v>26.168224299065422</v>
      </c>
      <c r="H24" s="9">
        <f t="shared" si="2"/>
        <v>373.8317757009346</v>
      </c>
      <c r="I24" s="8">
        <f t="shared" si="6"/>
        <v>9058.1</v>
      </c>
      <c r="J24" s="9">
        <f t="shared" si="3"/>
        <v>9431.9317757009358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8" customFormat="1" ht="21" customHeight="1" x14ac:dyDescent="0.5">
      <c r="A25" s="17">
        <v>18161.68</v>
      </c>
      <c r="B25" s="18">
        <v>700</v>
      </c>
      <c r="C25" s="19">
        <v>21</v>
      </c>
      <c r="D25" s="17">
        <v>0</v>
      </c>
      <c r="E25" s="8">
        <f t="shared" si="0"/>
        <v>18861.68</v>
      </c>
      <c r="F25" s="9">
        <f t="shared" si="4"/>
        <v>0</v>
      </c>
      <c r="G25" s="9">
        <f t="shared" si="1"/>
        <v>0</v>
      </c>
      <c r="H25" s="9">
        <f t="shared" si="2"/>
        <v>0</v>
      </c>
      <c r="I25" s="17">
        <f t="shared" si="6"/>
        <v>0</v>
      </c>
      <c r="J25" s="9">
        <f t="shared" si="3"/>
        <v>0</v>
      </c>
      <c r="K25" s="19"/>
      <c r="L25" s="19"/>
      <c r="M25" s="17"/>
      <c r="N25" s="8"/>
      <c r="O25" s="9"/>
      <c r="P25" s="9"/>
      <c r="Q25" s="9"/>
      <c r="R25" s="17"/>
      <c r="S25" s="9"/>
      <c r="T25" s="19"/>
    </row>
    <row r="26" spans="1:20" ht="21" customHeight="1" x14ac:dyDescent="0.5">
      <c r="A26" s="8">
        <v>18070.72</v>
      </c>
      <c r="B26" s="3">
        <v>850</v>
      </c>
      <c r="C26" s="7">
        <v>22</v>
      </c>
      <c r="D26" s="8">
        <v>1</v>
      </c>
      <c r="E26" s="8">
        <f t="shared" si="0"/>
        <v>18920.72</v>
      </c>
      <c r="F26" s="9">
        <f t="shared" si="4"/>
        <v>18920.72</v>
      </c>
      <c r="G26" s="9">
        <f t="shared" si="1"/>
        <v>55.607476635514018</v>
      </c>
      <c r="H26" s="9">
        <f t="shared" si="2"/>
        <v>794.39252336448601</v>
      </c>
      <c r="I26" s="8">
        <f t="shared" si="6"/>
        <v>18070.72</v>
      </c>
      <c r="J26" s="9">
        <f t="shared" si="3"/>
        <v>18865.112523364489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8" customFormat="1" ht="21" customHeight="1" x14ac:dyDescent="0.5">
      <c r="A27" s="17"/>
      <c r="C27" s="19">
        <v>23</v>
      </c>
      <c r="D27" s="17"/>
      <c r="E27" s="8">
        <f t="shared" si="0"/>
        <v>0</v>
      </c>
      <c r="F27" s="9">
        <f t="shared" si="4"/>
        <v>0</v>
      </c>
      <c r="G27" s="9">
        <f t="shared" si="1"/>
        <v>0</v>
      </c>
      <c r="H27" s="9">
        <f t="shared" si="2"/>
        <v>0</v>
      </c>
      <c r="I27" s="17">
        <f t="shared" si="6"/>
        <v>0</v>
      </c>
      <c r="J27" s="9">
        <f t="shared" si="3"/>
        <v>0</v>
      </c>
      <c r="K27" s="19"/>
      <c r="L27" s="19"/>
      <c r="M27" s="17"/>
      <c r="N27" s="8"/>
      <c r="O27" s="9"/>
      <c r="P27" s="9"/>
      <c r="Q27" s="9"/>
      <c r="R27" s="17"/>
      <c r="S27" s="9"/>
      <c r="T27" s="19"/>
    </row>
    <row r="28" spans="1:20" ht="21" customHeight="1" x14ac:dyDescent="0.5">
      <c r="A28" s="8">
        <v>18025.240000000002</v>
      </c>
      <c r="B28" s="3">
        <v>900</v>
      </c>
      <c r="C28" s="7">
        <v>24</v>
      </c>
      <c r="D28" s="8">
        <v>0</v>
      </c>
      <c r="E28" s="8">
        <f t="shared" si="0"/>
        <v>18925.240000000002</v>
      </c>
      <c r="F28" s="9">
        <f t="shared" si="4"/>
        <v>0</v>
      </c>
      <c r="G28" s="9">
        <f t="shared" si="1"/>
        <v>0</v>
      </c>
      <c r="H28" s="9">
        <f t="shared" si="2"/>
        <v>0</v>
      </c>
      <c r="I28" s="8">
        <f t="shared" si="6"/>
        <v>0</v>
      </c>
      <c r="J28" s="9">
        <f t="shared" si="3"/>
        <v>0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18025.240000000002</v>
      </c>
      <c r="B29" s="3">
        <v>850</v>
      </c>
      <c r="C29" s="7">
        <v>25</v>
      </c>
      <c r="D29" s="8">
        <v>1</v>
      </c>
      <c r="E29" s="8">
        <f t="shared" si="0"/>
        <v>18875.240000000002</v>
      </c>
      <c r="F29" s="9">
        <f t="shared" si="4"/>
        <v>18875.240000000002</v>
      </c>
      <c r="G29" s="9">
        <f t="shared" si="1"/>
        <v>55.607476635514018</v>
      </c>
      <c r="H29" s="9">
        <f t="shared" si="2"/>
        <v>794.39252336448601</v>
      </c>
      <c r="I29" s="8">
        <f t="shared" si="6"/>
        <v>18025.240000000002</v>
      </c>
      <c r="J29" s="9">
        <f t="shared" si="3"/>
        <v>18819.632523364489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18070.72</v>
      </c>
      <c r="B30" s="3">
        <v>920</v>
      </c>
      <c r="C30" s="7">
        <v>26</v>
      </c>
      <c r="D30" s="8">
        <v>0.75</v>
      </c>
      <c r="E30" s="8">
        <f t="shared" si="0"/>
        <v>18990.72</v>
      </c>
      <c r="F30" s="9">
        <f t="shared" si="4"/>
        <v>14243.04</v>
      </c>
      <c r="G30" s="9">
        <f t="shared" si="1"/>
        <v>45.140186915887853</v>
      </c>
      <c r="H30" s="9">
        <f t="shared" si="2"/>
        <v>644.85981308411215</v>
      </c>
      <c r="I30" s="8">
        <f t="shared" si="6"/>
        <v>13553.04</v>
      </c>
      <c r="J30" s="9">
        <f t="shared" si="3"/>
        <v>14197.899813084114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18025.240000000002</v>
      </c>
      <c r="B31" s="3">
        <v>900</v>
      </c>
      <c r="C31" s="7">
        <v>27</v>
      </c>
      <c r="D31" s="8">
        <v>0.5</v>
      </c>
      <c r="E31" s="8">
        <f t="shared" si="0"/>
        <v>18925.240000000002</v>
      </c>
      <c r="F31" s="9">
        <f t="shared" si="4"/>
        <v>9462.6200000000008</v>
      </c>
      <c r="G31" s="9">
        <f t="shared" si="1"/>
        <v>29.439252336448597</v>
      </c>
      <c r="H31" s="9">
        <f t="shared" si="2"/>
        <v>420.56074766355141</v>
      </c>
      <c r="I31" s="8">
        <f t="shared" si="6"/>
        <v>9012.6200000000008</v>
      </c>
      <c r="J31" s="9">
        <f t="shared" si="3"/>
        <v>9433.1807476635513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8" customFormat="1" ht="21" customHeight="1" x14ac:dyDescent="0.5">
      <c r="A32" s="17">
        <v>17828.16</v>
      </c>
      <c r="B32" s="18">
        <v>900</v>
      </c>
      <c r="C32" s="19">
        <v>28</v>
      </c>
      <c r="D32" s="17">
        <v>1.5</v>
      </c>
      <c r="E32" s="8">
        <f t="shared" si="0"/>
        <v>18728.16</v>
      </c>
      <c r="F32" s="9">
        <f>D32*E32</f>
        <v>28092.239999999998</v>
      </c>
      <c r="G32" s="9">
        <f t="shared" si="1"/>
        <v>88.317757009345797</v>
      </c>
      <c r="H32" s="9">
        <f t="shared" si="2"/>
        <v>1261.6822429906542</v>
      </c>
      <c r="I32" s="17">
        <f t="shared" si="6"/>
        <v>26742.239999999998</v>
      </c>
      <c r="J32" s="9">
        <f t="shared" si="3"/>
        <v>28003.922242990651</v>
      </c>
      <c r="K32" s="19"/>
      <c r="L32" s="19"/>
      <c r="M32" s="17"/>
      <c r="N32" s="8"/>
      <c r="O32" s="9"/>
      <c r="P32" s="9"/>
      <c r="Q32" s="9"/>
      <c r="R32" s="17"/>
      <c r="S32" s="9"/>
      <c r="T32" s="19"/>
    </row>
    <row r="33" spans="1:20" ht="21" customHeight="1" x14ac:dyDescent="0.5">
      <c r="A33" s="20">
        <v>17873.64</v>
      </c>
      <c r="B33" s="3">
        <v>800</v>
      </c>
      <c r="C33" s="7">
        <v>29</v>
      </c>
      <c r="D33" s="8">
        <v>0</v>
      </c>
      <c r="E33" s="8">
        <f t="shared" si="0"/>
        <v>18673.64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6"/>
        <v>0</v>
      </c>
      <c r="J33" s="9">
        <f t="shared" si="3"/>
        <v>0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8" customFormat="1" ht="21" customHeight="1" x14ac:dyDescent="0.5">
      <c r="A34" s="21"/>
      <c r="B34" s="22"/>
      <c r="C34" s="19">
        <v>30</v>
      </c>
      <c r="D34" s="17">
        <v>0</v>
      </c>
      <c r="E34" s="8">
        <f t="shared" si="0"/>
        <v>0</v>
      </c>
      <c r="F34" s="9">
        <f>D34*E34</f>
        <v>0</v>
      </c>
      <c r="G34" s="9">
        <f t="shared" si="1"/>
        <v>0</v>
      </c>
      <c r="H34" s="9">
        <f t="shared" si="2"/>
        <v>0</v>
      </c>
      <c r="I34" s="17">
        <f t="shared" si="6"/>
        <v>0</v>
      </c>
      <c r="J34" s="9">
        <f t="shared" si="3"/>
        <v>0</v>
      </c>
      <c r="K34" s="19"/>
      <c r="L34" s="19"/>
      <c r="M34" s="17"/>
      <c r="N34" s="8"/>
      <c r="O34" s="9"/>
      <c r="P34" s="9"/>
      <c r="Q34" s="9"/>
      <c r="R34" s="17"/>
      <c r="S34" s="9"/>
      <c r="T34" s="19"/>
    </row>
    <row r="35" spans="1:20" s="18" customFormat="1" ht="21" customHeight="1" x14ac:dyDescent="0.5">
      <c r="A35" s="21"/>
      <c r="B35" s="22"/>
      <c r="C35" s="19"/>
      <c r="D35" s="17"/>
      <c r="E35" s="8">
        <f t="shared" si="0"/>
        <v>0</v>
      </c>
      <c r="F35" s="9">
        <f t="shared" si="4"/>
        <v>0</v>
      </c>
      <c r="G35" s="9">
        <f t="shared" si="1"/>
        <v>0</v>
      </c>
      <c r="H35" s="9">
        <f t="shared" si="2"/>
        <v>0</v>
      </c>
      <c r="I35" s="17">
        <f t="shared" si="6"/>
        <v>0</v>
      </c>
      <c r="J35" s="9">
        <f t="shared" si="3"/>
        <v>0</v>
      </c>
      <c r="K35" s="19"/>
      <c r="L35" s="19"/>
      <c r="M35" s="17"/>
      <c r="N35" s="8"/>
      <c r="O35" s="9"/>
      <c r="P35" s="9"/>
      <c r="Q35" s="9"/>
      <c r="R35" s="17"/>
      <c r="S35" s="9"/>
      <c r="T35" s="19"/>
    </row>
    <row r="36" spans="1:20" x14ac:dyDescent="0.5">
      <c r="C36" s="7" t="s">
        <v>5</v>
      </c>
      <c r="D36" s="10">
        <f t="shared" ref="D36:K36" si="7">SUM(D5:D35)</f>
        <v>20</v>
      </c>
      <c r="E36" s="10"/>
      <c r="F36" s="10">
        <f>SUM(F5:F35)</f>
        <v>380073.96999999991</v>
      </c>
      <c r="G36" s="10">
        <f>SUM(G5:G35)</f>
        <v>1138.1542056074766</v>
      </c>
      <c r="H36" s="10">
        <f>SUM(H5:H35)</f>
        <v>16259.345794392524</v>
      </c>
      <c r="I36" s="10">
        <f>SUM(I5:I35)</f>
        <v>362676.46999999991</v>
      </c>
      <c r="J36" s="10">
        <f t="shared" si="7"/>
        <v>378935.81579439255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23"/>
      <c r="J37" s="23"/>
    </row>
  </sheetData>
  <sheetProtection selectLockedCells="1"/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13</vt:i4>
      </vt:variant>
      <vt:variant>
        <vt:lpstr>ช่วงที่มีชื่อ</vt:lpstr>
      </vt:variant>
      <vt:variant>
        <vt:i4>13</vt:i4>
      </vt:variant>
    </vt:vector>
  </HeadingPairs>
  <TitlesOfParts>
    <vt:vector size="26" baseType="lpstr">
      <vt:lpstr>มกราคม</vt:lpstr>
      <vt:lpstr>กุมภาพันธ์</vt:lpstr>
      <vt:lpstr>มีนาคม</vt:lpstr>
      <vt:lpstr>เมษายน</vt:lpstr>
      <vt:lpstr>พฤษภาคม</vt:lpstr>
      <vt:lpstr>มิถุนายน</vt:lpstr>
      <vt:lpstr>กรกฎาคม</vt:lpstr>
      <vt:lpstr>สิงหาคม</vt:lpstr>
      <vt:lpstr>กันยายน</vt:lpstr>
      <vt:lpstr>ตุลาคม</vt:lpstr>
      <vt:lpstr>พฤศจิกายน</vt:lpstr>
      <vt:lpstr>ธันวาคม</vt:lpstr>
      <vt:lpstr>STOCK</vt:lpstr>
      <vt:lpstr>STOCK!Print_Area</vt:lpstr>
      <vt:lpstr>กรกฎาคม!Print_Area</vt:lpstr>
      <vt:lpstr>กันยายน!Print_Area</vt:lpstr>
      <vt:lpstr>กุมภาพันธ์!Print_Area</vt:lpstr>
      <vt:lpstr>ตุลาคม!Print_Area</vt:lpstr>
      <vt:lpstr>ธันวาคม!Print_Area</vt:lpstr>
      <vt:lpstr>พฤศจิกายน!Print_Area</vt:lpstr>
      <vt:lpstr>พฤษภาคม!Print_Area</vt:lpstr>
      <vt:lpstr>มกราคม!Print_Area</vt:lpstr>
      <vt:lpstr>มิถุนายน!Print_Area</vt:lpstr>
      <vt:lpstr>มีนาคม!Print_Area</vt:lpstr>
      <vt:lpstr>เมษายน!Print_Area</vt:lpstr>
      <vt:lpstr>สิงหาคม!Print_Area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2018-10-18T04:38:35Z</dcterms:modified>
</cp:coreProperties>
</file>