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EFE758C3-140B-4624-8785-CEFED61F19CF}" xr6:coauthVersionLast="38" xr6:coauthVersionMax="38" xr10:uidLastSave="{00000000-0000-0000-0000-000000000000}"/>
  <bookViews>
    <workbookView xWindow="240" yWindow="105" windowWidth="14805" windowHeight="8010" tabRatio="768" activeTab="10" xr2:uid="{00000000-000D-0000-FFFF-FFFF00000000}"/>
  </bookViews>
  <sheets>
    <sheet name="พฤศจิกายน" sheetId="13" r:id="rId1"/>
    <sheet name="ธันวาคม" sheetId="14" r:id="rId2"/>
    <sheet name="012561" sheetId="15" r:id="rId3"/>
    <sheet name="022561" sheetId="16" r:id="rId4"/>
    <sheet name="032561" sheetId="17" r:id="rId5"/>
    <sheet name="042561" sheetId="18" r:id="rId6"/>
    <sheet name="052561" sheetId="19" r:id="rId7"/>
    <sheet name="062561" sheetId="20" r:id="rId8"/>
    <sheet name="072561" sheetId="21" r:id="rId9"/>
    <sheet name="082561" sheetId="23" r:id="rId10"/>
    <sheet name="092561" sheetId="24" r:id="rId11"/>
  </sheets>
  <definedNames>
    <definedName name="_xlnm.Print_Area" localSheetId="2">'012561'!$C$1:$K$36</definedName>
    <definedName name="_xlnm.Print_Area" localSheetId="3">'022561'!$C$1:$K$36</definedName>
    <definedName name="_xlnm.Print_Area" localSheetId="4">'032561'!$C$1:$K$36</definedName>
    <definedName name="_xlnm.Print_Area" localSheetId="5">'042561'!$C$1:$K$36</definedName>
    <definedName name="_xlnm.Print_Area" localSheetId="6">'052561'!$C$1:$K$36</definedName>
    <definedName name="_xlnm.Print_Area" localSheetId="7">'062561'!$C$1:$K$36</definedName>
    <definedName name="_xlnm.Print_Area" localSheetId="8">'072561'!$C$1:$K$36</definedName>
    <definedName name="_xlnm.Print_Area" localSheetId="9">'082561'!$C$1:$K$36</definedName>
    <definedName name="_xlnm.Print_Area" localSheetId="10">'092561'!$C$1:$K$36</definedName>
    <definedName name="_xlnm.Print_Area" localSheetId="1">ธันวาคม!$C$1:$K$36</definedName>
    <definedName name="_xlnm.Print_Area" localSheetId="0">พฤศจิกายน!$C$1:$K$36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24" l="1"/>
  <c r="D36" i="24"/>
  <c r="I35" i="24"/>
  <c r="F35" i="24"/>
  <c r="E35" i="24"/>
  <c r="I34" i="24"/>
  <c r="F34" i="24"/>
  <c r="E34" i="24"/>
  <c r="I33" i="24"/>
  <c r="E33" i="24"/>
  <c r="F33" i="24" s="1"/>
  <c r="I32" i="24"/>
  <c r="E32" i="24"/>
  <c r="F32" i="24" s="1"/>
  <c r="I31" i="24"/>
  <c r="F31" i="24"/>
  <c r="E31" i="24"/>
  <c r="I30" i="24"/>
  <c r="E30" i="24"/>
  <c r="F30" i="24" s="1"/>
  <c r="I29" i="24"/>
  <c r="E29" i="24"/>
  <c r="F29" i="24" s="1"/>
  <c r="I28" i="24"/>
  <c r="E28" i="24"/>
  <c r="F28" i="24" s="1"/>
  <c r="I27" i="24"/>
  <c r="E27" i="24"/>
  <c r="F27" i="24" s="1"/>
  <c r="I26" i="24"/>
  <c r="F26" i="24"/>
  <c r="E26" i="24"/>
  <c r="I25" i="24"/>
  <c r="E25" i="24"/>
  <c r="F25" i="24" s="1"/>
  <c r="I24" i="24"/>
  <c r="E24" i="24"/>
  <c r="F24" i="24" s="1"/>
  <c r="I23" i="24"/>
  <c r="E23" i="24"/>
  <c r="F23" i="24" s="1"/>
  <c r="I22" i="24"/>
  <c r="E22" i="24"/>
  <c r="F22" i="24" s="1"/>
  <c r="I21" i="24"/>
  <c r="E21" i="24"/>
  <c r="F21" i="24" s="1"/>
  <c r="I20" i="24"/>
  <c r="E20" i="24"/>
  <c r="F20" i="24" s="1"/>
  <c r="G20" i="24" s="1"/>
  <c r="I19" i="24"/>
  <c r="E19" i="24"/>
  <c r="F19" i="24" s="1"/>
  <c r="I18" i="24"/>
  <c r="E18" i="24"/>
  <c r="F18" i="24" s="1"/>
  <c r="I17" i="24"/>
  <c r="E17" i="24"/>
  <c r="F17" i="24" s="1"/>
  <c r="I16" i="24"/>
  <c r="E16" i="24"/>
  <c r="F16" i="24" s="1"/>
  <c r="G16" i="24" s="1"/>
  <c r="H16" i="24" s="1"/>
  <c r="J16" i="24" s="1"/>
  <c r="I15" i="24"/>
  <c r="E15" i="24"/>
  <c r="F15" i="24" s="1"/>
  <c r="I14" i="24"/>
  <c r="E14" i="24"/>
  <c r="F14" i="24" s="1"/>
  <c r="G14" i="24" s="1"/>
  <c r="H14" i="24" s="1"/>
  <c r="J14" i="24" s="1"/>
  <c r="I13" i="24"/>
  <c r="E13" i="24"/>
  <c r="F13" i="24" s="1"/>
  <c r="I12" i="24"/>
  <c r="E12" i="24"/>
  <c r="F12" i="24" s="1"/>
  <c r="G12" i="24" s="1"/>
  <c r="H12" i="24" s="1"/>
  <c r="J12" i="24" s="1"/>
  <c r="I11" i="24"/>
  <c r="E11" i="24"/>
  <c r="F11" i="24" s="1"/>
  <c r="I10" i="24"/>
  <c r="E10" i="24"/>
  <c r="F10" i="24" s="1"/>
  <c r="G10" i="24" s="1"/>
  <c r="H10" i="24" s="1"/>
  <c r="J10" i="24" s="1"/>
  <c r="I9" i="24"/>
  <c r="E9" i="24"/>
  <c r="F9" i="24" s="1"/>
  <c r="I8" i="24"/>
  <c r="E8" i="24"/>
  <c r="F8" i="24" s="1"/>
  <c r="G8" i="24" s="1"/>
  <c r="H8" i="24" s="1"/>
  <c r="J8" i="24" s="1"/>
  <c r="I7" i="24"/>
  <c r="E7" i="24"/>
  <c r="F7" i="24" s="1"/>
  <c r="I6" i="24"/>
  <c r="E6" i="24"/>
  <c r="F6" i="24" s="1"/>
  <c r="G6" i="24" s="1"/>
  <c r="H6" i="24" s="1"/>
  <c r="J6" i="24" s="1"/>
  <c r="I5" i="24"/>
  <c r="E5" i="24"/>
  <c r="F5" i="24" s="1"/>
  <c r="H20" i="24" l="1"/>
  <c r="J20" i="24" s="1"/>
  <c r="G34" i="24"/>
  <c r="H34" i="24" s="1"/>
  <c r="J34" i="24" s="1"/>
  <c r="G32" i="24"/>
  <c r="H32" i="24" s="1"/>
  <c r="J32" i="24" s="1"/>
  <c r="G28" i="24"/>
  <c r="H28" i="24" s="1"/>
  <c r="J28" i="24" s="1"/>
  <c r="G26" i="24"/>
  <c r="H26" i="24" s="1"/>
  <c r="J26" i="24" s="1"/>
  <c r="G24" i="24"/>
  <c r="H24" i="24" s="1"/>
  <c r="J24" i="24" s="1"/>
  <c r="I36" i="24"/>
  <c r="G18" i="24"/>
  <c r="H18" i="24" s="1"/>
  <c r="J18" i="24" s="1"/>
  <c r="G30" i="24"/>
  <c r="H30" i="24" s="1"/>
  <c r="J30" i="24" s="1"/>
  <c r="G22" i="24"/>
  <c r="H22" i="24"/>
  <c r="J22" i="24" s="1"/>
  <c r="G7" i="24"/>
  <c r="H7" i="24" s="1"/>
  <c r="J7" i="24" s="1"/>
  <c r="G11" i="24"/>
  <c r="H11" i="24" s="1"/>
  <c r="J11" i="24" s="1"/>
  <c r="G15" i="24"/>
  <c r="H15" i="24" s="1"/>
  <c r="J15" i="24" s="1"/>
  <c r="F36" i="24"/>
  <c r="G5" i="24"/>
  <c r="G9" i="24"/>
  <c r="H9" i="24" s="1"/>
  <c r="J9" i="24" s="1"/>
  <c r="G13" i="24"/>
  <c r="H13" i="24" s="1"/>
  <c r="J13" i="24" s="1"/>
  <c r="G17" i="24"/>
  <c r="H17" i="24" s="1"/>
  <c r="J17" i="24" s="1"/>
  <c r="G19" i="24"/>
  <c r="H19" i="24" s="1"/>
  <c r="J19" i="24" s="1"/>
  <c r="G21" i="24"/>
  <c r="H21" i="24" s="1"/>
  <c r="J21" i="24" s="1"/>
  <c r="G23" i="24"/>
  <c r="H23" i="24" s="1"/>
  <c r="J23" i="24" s="1"/>
  <c r="G25" i="24"/>
  <c r="H25" i="24" s="1"/>
  <c r="J25" i="24" s="1"/>
  <c r="G27" i="24"/>
  <c r="H27" i="24" s="1"/>
  <c r="J27" i="24" s="1"/>
  <c r="G29" i="24"/>
  <c r="H29" i="24" s="1"/>
  <c r="J29" i="24" s="1"/>
  <c r="G31" i="24"/>
  <c r="H31" i="24" s="1"/>
  <c r="J31" i="24" s="1"/>
  <c r="G33" i="24"/>
  <c r="H33" i="24" s="1"/>
  <c r="J33" i="24" s="1"/>
  <c r="G35" i="24"/>
  <c r="H35" i="24" s="1"/>
  <c r="J35" i="24" s="1"/>
  <c r="K36" i="23"/>
  <c r="D36" i="23"/>
  <c r="I35" i="23"/>
  <c r="E35" i="23"/>
  <c r="F35" i="23" s="1"/>
  <c r="I34" i="23"/>
  <c r="E34" i="23"/>
  <c r="F34" i="23" s="1"/>
  <c r="G34" i="23" s="1"/>
  <c r="H34" i="23" s="1"/>
  <c r="J34" i="23" s="1"/>
  <c r="I33" i="23"/>
  <c r="E33" i="23"/>
  <c r="F33" i="23" s="1"/>
  <c r="I32" i="23"/>
  <c r="E32" i="23"/>
  <c r="F32" i="23" s="1"/>
  <c r="G32" i="23" s="1"/>
  <c r="H32" i="23" s="1"/>
  <c r="J32" i="23" s="1"/>
  <c r="I31" i="23"/>
  <c r="E31" i="23"/>
  <c r="F31" i="23" s="1"/>
  <c r="I30" i="23"/>
  <c r="E30" i="23"/>
  <c r="F30" i="23" s="1"/>
  <c r="I29" i="23"/>
  <c r="F29" i="23"/>
  <c r="E29" i="23"/>
  <c r="I28" i="23"/>
  <c r="E28" i="23"/>
  <c r="F28" i="23" s="1"/>
  <c r="G28" i="23" s="1"/>
  <c r="H28" i="23" s="1"/>
  <c r="J28" i="23" s="1"/>
  <c r="I27" i="23"/>
  <c r="E27" i="23"/>
  <c r="F27" i="23" s="1"/>
  <c r="I26" i="23"/>
  <c r="E26" i="23"/>
  <c r="F26" i="23" s="1"/>
  <c r="I25" i="23"/>
  <c r="F25" i="23"/>
  <c r="E25" i="23"/>
  <c r="I24" i="23"/>
  <c r="E24" i="23"/>
  <c r="F24" i="23" s="1"/>
  <c r="G24" i="23" s="1"/>
  <c r="H24" i="23" s="1"/>
  <c r="J24" i="23" s="1"/>
  <c r="I23" i="23"/>
  <c r="E23" i="23"/>
  <c r="F23" i="23" s="1"/>
  <c r="I22" i="23"/>
  <c r="E22" i="23"/>
  <c r="F22" i="23" s="1"/>
  <c r="G22" i="23" s="1"/>
  <c r="H22" i="23" s="1"/>
  <c r="J22" i="23" s="1"/>
  <c r="I21" i="23"/>
  <c r="F21" i="23"/>
  <c r="E21" i="23"/>
  <c r="I20" i="23"/>
  <c r="E20" i="23"/>
  <c r="F20" i="23" s="1"/>
  <c r="G20" i="23" s="1"/>
  <c r="H20" i="23" s="1"/>
  <c r="J20" i="23" s="1"/>
  <c r="I19" i="23"/>
  <c r="E19" i="23"/>
  <c r="F19" i="23" s="1"/>
  <c r="I18" i="23"/>
  <c r="E18" i="23"/>
  <c r="F18" i="23" s="1"/>
  <c r="G18" i="23" s="1"/>
  <c r="H18" i="23" s="1"/>
  <c r="J18" i="23" s="1"/>
  <c r="I17" i="23"/>
  <c r="E17" i="23"/>
  <c r="F17" i="23" s="1"/>
  <c r="I16" i="23"/>
  <c r="E16" i="23"/>
  <c r="F16" i="23" s="1"/>
  <c r="G16" i="23" s="1"/>
  <c r="H16" i="23" s="1"/>
  <c r="J16" i="23" s="1"/>
  <c r="I15" i="23"/>
  <c r="E15" i="23"/>
  <c r="F15" i="23" s="1"/>
  <c r="I14" i="23"/>
  <c r="E14" i="23"/>
  <c r="F14" i="23" s="1"/>
  <c r="G14" i="23" s="1"/>
  <c r="H14" i="23" s="1"/>
  <c r="J14" i="23" s="1"/>
  <c r="I13" i="23"/>
  <c r="F13" i="23"/>
  <c r="E13" i="23"/>
  <c r="I12" i="23"/>
  <c r="E12" i="23"/>
  <c r="F12" i="23" s="1"/>
  <c r="G12" i="23" s="1"/>
  <c r="H12" i="23" s="1"/>
  <c r="J12" i="23" s="1"/>
  <c r="I11" i="23"/>
  <c r="E11" i="23"/>
  <c r="F11" i="23" s="1"/>
  <c r="I10" i="23"/>
  <c r="E10" i="23"/>
  <c r="F10" i="23" s="1"/>
  <c r="G10" i="23" s="1"/>
  <c r="H10" i="23" s="1"/>
  <c r="J10" i="23" s="1"/>
  <c r="I9" i="23"/>
  <c r="E9" i="23"/>
  <c r="F9" i="23" s="1"/>
  <c r="I8" i="23"/>
  <c r="E8" i="23"/>
  <c r="F8" i="23" s="1"/>
  <c r="G8" i="23" s="1"/>
  <c r="H8" i="23" s="1"/>
  <c r="J8" i="23" s="1"/>
  <c r="I7" i="23"/>
  <c r="E7" i="23"/>
  <c r="F7" i="23" s="1"/>
  <c r="I6" i="23"/>
  <c r="E6" i="23"/>
  <c r="F6" i="23" s="1"/>
  <c r="G6" i="23" s="1"/>
  <c r="H6" i="23" s="1"/>
  <c r="J6" i="23" s="1"/>
  <c r="I5" i="23"/>
  <c r="E5" i="23"/>
  <c r="F5" i="23" s="1"/>
  <c r="G36" i="24" l="1"/>
  <c r="H5" i="24"/>
  <c r="G26" i="23"/>
  <c r="H26" i="23" s="1"/>
  <c r="J26" i="23" s="1"/>
  <c r="G30" i="23"/>
  <c r="H30" i="23" s="1"/>
  <c r="J30" i="23" s="1"/>
  <c r="I36" i="23"/>
  <c r="F36" i="23"/>
  <c r="G5" i="23"/>
  <c r="G7" i="23"/>
  <c r="H7" i="23" s="1"/>
  <c r="J7" i="23" s="1"/>
  <c r="G9" i="23"/>
  <c r="H9" i="23" s="1"/>
  <c r="J9" i="23" s="1"/>
  <c r="G11" i="23"/>
  <c r="H11" i="23" s="1"/>
  <c r="J11" i="23" s="1"/>
  <c r="G13" i="23"/>
  <c r="H13" i="23" s="1"/>
  <c r="J13" i="23" s="1"/>
  <c r="G15" i="23"/>
  <c r="H15" i="23" s="1"/>
  <c r="J15" i="23" s="1"/>
  <c r="G17" i="23"/>
  <c r="H17" i="23" s="1"/>
  <c r="J17" i="23" s="1"/>
  <c r="G19" i="23"/>
  <c r="H19" i="23" s="1"/>
  <c r="J19" i="23" s="1"/>
  <c r="G21" i="23"/>
  <c r="H21" i="23" s="1"/>
  <c r="J21" i="23" s="1"/>
  <c r="G23" i="23"/>
  <c r="H23" i="23" s="1"/>
  <c r="J23" i="23" s="1"/>
  <c r="G25" i="23"/>
  <c r="H25" i="23" s="1"/>
  <c r="J25" i="23" s="1"/>
  <c r="G27" i="23"/>
  <c r="H27" i="23" s="1"/>
  <c r="J27" i="23" s="1"/>
  <c r="G29" i="23"/>
  <c r="H29" i="23" s="1"/>
  <c r="J29" i="23" s="1"/>
  <c r="G31" i="23"/>
  <c r="H31" i="23" s="1"/>
  <c r="J31" i="23" s="1"/>
  <c r="G33" i="23"/>
  <c r="H33" i="23" s="1"/>
  <c r="J33" i="23" s="1"/>
  <c r="G35" i="23"/>
  <c r="H35" i="23" s="1"/>
  <c r="J35" i="23" s="1"/>
  <c r="H5" i="23"/>
  <c r="K36" i="21"/>
  <c r="D36" i="21"/>
  <c r="I35" i="21"/>
  <c r="E35" i="21"/>
  <c r="F35" i="21" s="1"/>
  <c r="I34" i="21"/>
  <c r="E34" i="21"/>
  <c r="F34" i="21" s="1"/>
  <c r="I33" i="21"/>
  <c r="E33" i="21"/>
  <c r="F33" i="21" s="1"/>
  <c r="I32" i="21"/>
  <c r="E32" i="21"/>
  <c r="F32" i="21" s="1"/>
  <c r="I31" i="21"/>
  <c r="E31" i="21"/>
  <c r="F31" i="21" s="1"/>
  <c r="I30" i="21"/>
  <c r="E30" i="21"/>
  <c r="F30" i="21" s="1"/>
  <c r="I29" i="21"/>
  <c r="E29" i="21"/>
  <c r="F29" i="21" s="1"/>
  <c r="I28" i="21"/>
  <c r="E28" i="21"/>
  <c r="F28" i="21" s="1"/>
  <c r="I27" i="21"/>
  <c r="E27" i="21"/>
  <c r="F27" i="21" s="1"/>
  <c r="I26" i="21"/>
  <c r="E26" i="21"/>
  <c r="F26" i="21" s="1"/>
  <c r="I25" i="21"/>
  <c r="E25" i="21"/>
  <c r="F25" i="21" s="1"/>
  <c r="I24" i="21"/>
  <c r="E24" i="21"/>
  <c r="F24" i="21" s="1"/>
  <c r="I23" i="21"/>
  <c r="E23" i="21"/>
  <c r="F23" i="21" s="1"/>
  <c r="I22" i="21"/>
  <c r="E22" i="21"/>
  <c r="F22" i="21" s="1"/>
  <c r="I21" i="21"/>
  <c r="E21" i="21"/>
  <c r="F21" i="21" s="1"/>
  <c r="I20" i="21"/>
  <c r="E20" i="21"/>
  <c r="F20" i="21" s="1"/>
  <c r="I19" i="21"/>
  <c r="E19" i="21"/>
  <c r="F19" i="21" s="1"/>
  <c r="I18" i="21"/>
  <c r="E18" i="21"/>
  <c r="F18" i="21" s="1"/>
  <c r="I17" i="21"/>
  <c r="E17" i="21"/>
  <c r="F17" i="21" s="1"/>
  <c r="I16" i="21"/>
  <c r="E16" i="21"/>
  <c r="F16" i="21" s="1"/>
  <c r="I15" i="21"/>
  <c r="E15" i="21"/>
  <c r="F15" i="21" s="1"/>
  <c r="I14" i="21"/>
  <c r="E14" i="21"/>
  <c r="F14" i="21" s="1"/>
  <c r="I13" i="21"/>
  <c r="E13" i="21"/>
  <c r="F13" i="21" s="1"/>
  <c r="I12" i="21"/>
  <c r="E12" i="21"/>
  <c r="F12" i="21" s="1"/>
  <c r="I11" i="21"/>
  <c r="E11" i="21"/>
  <c r="F11" i="21" s="1"/>
  <c r="I10" i="21"/>
  <c r="E10" i="21"/>
  <c r="F10" i="21" s="1"/>
  <c r="I9" i="21"/>
  <c r="E9" i="21"/>
  <c r="F9" i="21" s="1"/>
  <c r="I8" i="21"/>
  <c r="E8" i="21"/>
  <c r="F8" i="21" s="1"/>
  <c r="I7" i="21"/>
  <c r="E7" i="21"/>
  <c r="F7" i="21" s="1"/>
  <c r="I6" i="21"/>
  <c r="E6" i="21"/>
  <c r="F6" i="21" s="1"/>
  <c r="I5" i="21"/>
  <c r="E5" i="21"/>
  <c r="F5" i="21" s="1"/>
  <c r="H36" i="24" l="1"/>
  <c r="J5" i="24"/>
  <c r="J36" i="24" s="1"/>
  <c r="J5" i="23"/>
  <c r="J36" i="23" s="1"/>
  <c r="H36" i="23"/>
  <c r="G36" i="23"/>
  <c r="I36" i="21"/>
  <c r="G6" i="21"/>
  <c r="H6" i="21"/>
  <c r="J6" i="21" s="1"/>
  <c r="G8" i="21"/>
  <c r="H8" i="21" s="1"/>
  <c r="J8" i="21" s="1"/>
  <c r="G10" i="21"/>
  <c r="H10" i="21"/>
  <c r="J10" i="21" s="1"/>
  <c r="G12" i="21"/>
  <c r="H12" i="21" s="1"/>
  <c r="J12" i="21" s="1"/>
  <c r="G14" i="21"/>
  <c r="H14" i="21" s="1"/>
  <c r="J14" i="21" s="1"/>
  <c r="G16" i="21"/>
  <c r="H16" i="21" s="1"/>
  <c r="J16" i="21" s="1"/>
  <c r="G18" i="21"/>
  <c r="H18" i="21" s="1"/>
  <c r="J18" i="21" s="1"/>
  <c r="G20" i="21"/>
  <c r="H20" i="21" s="1"/>
  <c r="J20" i="21" s="1"/>
  <c r="G22" i="21"/>
  <c r="H22" i="21" s="1"/>
  <c r="J22" i="21" s="1"/>
  <c r="G24" i="21"/>
  <c r="H24" i="21" s="1"/>
  <c r="J24" i="21" s="1"/>
  <c r="G26" i="21"/>
  <c r="H26" i="21" s="1"/>
  <c r="J26" i="21" s="1"/>
  <c r="G28" i="21"/>
  <c r="H28" i="21" s="1"/>
  <c r="J28" i="21" s="1"/>
  <c r="G30" i="21"/>
  <c r="H30" i="21" s="1"/>
  <c r="J30" i="21" s="1"/>
  <c r="G32" i="21"/>
  <c r="H32" i="21" s="1"/>
  <c r="J32" i="21" s="1"/>
  <c r="G34" i="21"/>
  <c r="H34" i="21" s="1"/>
  <c r="J34" i="21" s="1"/>
  <c r="F36" i="21"/>
  <c r="G5" i="21"/>
  <c r="G7" i="21"/>
  <c r="H7" i="21" s="1"/>
  <c r="J7" i="21" s="1"/>
  <c r="G9" i="21"/>
  <c r="H9" i="21" s="1"/>
  <c r="J9" i="21" s="1"/>
  <c r="G11" i="21"/>
  <c r="H11" i="21" s="1"/>
  <c r="J11" i="21" s="1"/>
  <c r="G13" i="21"/>
  <c r="H13" i="21" s="1"/>
  <c r="J13" i="21" s="1"/>
  <c r="G15" i="21"/>
  <c r="H15" i="21" s="1"/>
  <c r="J15" i="21" s="1"/>
  <c r="G17" i="21"/>
  <c r="H17" i="21" s="1"/>
  <c r="J17" i="21" s="1"/>
  <c r="G19" i="21"/>
  <c r="H19" i="21" s="1"/>
  <c r="J19" i="21" s="1"/>
  <c r="G21" i="21"/>
  <c r="H21" i="21" s="1"/>
  <c r="J21" i="21" s="1"/>
  <c r="G23" i="21"/>
  <c r="H23" i="21" s="1"/>
  <c r="J23" i="21" s="1"/>
  <c r="G25" i="21"/>
  <c r="H25" i="21" s="1"/>
  <c r="J25" i="21" s="1"/>
  <c r="G27" i="21"/>
  <c r="H27" i="21" s="1"/>
  <c r="J27" i="21" s="1"/>
  <c r="G29" i="21"/>
  <c r="H29" i="21" s="1"/>
  <c r="J29" i="21" s="1"/>
  <c r="G31" i="21"/>
  <c r="H31" i="21" s="1"/>
  <c r="J31" i="21" s="1"/>
  <c r="G33" i="21"/>
  <c r="H33" i="21" s="1"/>
  <c r="J33" i="21" s="1"/>
  <c r="G35" i="21"/>
  <c r="H35" i="21" s="1"/>
  <c r="J35" i="21" s="1"/>
  <c r="K36" i="20"/>
  <c r="D36" i="20"/>
  <c r="I35" i="20"/>
  <c r="E35" i="20"/>
  <c r="F35" i="20" s="1"/>
  <c r="I34" i="20"/>
  <c r="E34" i="20"/>
  <c r="F34" i="20" s="1"/>
  <c r="I33" i="20"/>
  <c r="E33" i="20"/>
  <c r="F33" i="20" s="1"/>
  <c r="I32" i="20"/>
  <c r="E32" i="20"/>
  <c r="F32" i="20" s="1"/>
  <c r="I31" i="20"/>
  <c r="E31" i="20"/>
  <c r="F31" i="20" s="1"/>
  <c r="I30" i="20"/>
  <c r="E30" i="20"/>
  <c r="F30" i="20" s="1"/>
  <c r="I29" i="20"/>
  <c r="F29" i="20"/>
  <c r="G29" i="20" s="1"/>
  <c r="E29" i="20"/>
  <c r="I28" i="20"/>
  <c r="E28" i="20"/>
  <c r="F28" i="20" s="1"/>
  <c r="I27" i="20"/>
  <c r="F27" i="20"/>
  <c r="E27" i="20"/>
  <c r="I26" i="20"/>
  <c r="E26" i="20"/>
  <c r="F26" i="20" s="1"/>
  <c r="I25" i="20"/>
  <c r="E25" i="20"/>
  <c r="F25" i="20" s="1"/>
  <c r="G25" i="20" s="1"/>
  <c r="I24" i="20"/>
  <c r="E24" i="20"/>
  <c r="F24" i="20" s="1"/>
  <c r="I23" i="20"/>
  <c r="F23" i="20"/>
  <c r="G23" i="20" s="1"/>
  <c r="E23" i="20"/>
  <c r="I22" i="20"/>
  <c r="E22" i="20"/>
  <c r="F22" i="20" s="1"/>
  <c r="I21" i="20"/>
  <c r="E21" i="20"/>
  <c r="F21" i="20" s="1"/>
  <c r="I20" i="20"/>
  <c r="E20" i="20"/>
  <c r="F20" i="20" s="1"/>
  <c r="I19" i="20"/>
  <c r="E19" i="20"/>
  <c r="F19" i="20" s="1"/>
  <c r="I18" i="20"/>
  <c r="E18" i="20"/>
  <c r="F18" i="20" s="1"/>
  <c r="I17" i="20"/>
  <c r="E17" i="20"/>
  <c r="F17" i="20" s="1"/>
  <c r="G17" i="20" s="1"/>
  <c r="I16" i="20"/>
  <c r="E16" i="20"/>
  <c r="F16" i="20" s="1"/>
  <c r="I15" i="20"/>
  <c r="E15" i="20"/>
  <c r="F15" i="20" s="1"/>
  <c r="I14" i="20"/>
  <c r="E14" i="20"/>
  <c r="F14" i="20" s="1"/>
  <c r="I13" i="20"/>
  <c r="E13" i="20"/>
  <c r="F13" i="20" s="1"/>
  <c r="I12" i="20"/>
  <c r="E12" i="20"/>
  <c r="F12" i="20" s="1"/>
  <c r="I11" i="20"/>
  <c r="E11" i="20"/>
  <c r="F11" i="20" s="1"/>
  <c r="I10" i="20"/>
  <c r="E10" i="20"/>
  <c r="F10" i="20" s="1"/>
  <c r="I9" i="20"/>
  <c r="E9" i="20"/>
  <c r="F9" i="20" s="1"/>
  <c r="G9" i="20" s="1"/>
  <c r="I8" i="20"/>
  <c r="E8" i="20"/>
  <c r="F8" i="20" s="1"/>
  <c r="I7" i="20"/>
  <c r="F7" i="20"/>
  <c r="E7" i="20"/>
  <c r="I6" i="20"/>
  <c r="E6" i="20"/>
  <c r="F6" i="20" s="1"/>
  <c r="I5" i="20"/>
  <c r="F5" i="20"/>
  <c r="G5" i="20" s="1"/>
  <c r="E5" i="20"/>
  <c r="G36" i="21" l="1"/>
  <c r="H5" i="21"/>
  <c r="G11" i="20"/>
  <c r="H11" i="20" s="1"/>
  <c r="J11" i="20" s="1"/>
  <c r="G21" i="20"/>
  <c r="G7" i="20"/>
  <c r="G8" i="20"/>
  <c r="H8" i="20" s="1"/>
  <c r="J8" i="20" s="1"/>
  <c r="G24" i="20"/>
  <c r="H24" i="20" s="1"/>
  <c r="J24" i="20" s="1"/>
  <c r="G32" i="20"/>
  <c r="H32" i="20"/>
  <c r="G10" i="20"/>
  <c r="H10" i="20" s="1"/>
  <c r="J10" i="20" s="1"/>
  <c r="G26" i="20"/>
  <c r="H26" i="20"/>
  <c r="J26" i="20" s="1"/>
  <c r="J32" i="20"/>
  <c r="G34" i="20"/>
  <c r="H34" i="20" s="1"/>
  <c r="J34" i="20" s="1"/>
  <c r="G12" i="20"/>
  <c r="H12" i="20" s="1"/>
  <c r="J12" i="20" s="1"/>
  <c r="G20" i="20"/>
  <c r="H20" i="20" s="1"/>
  <c r="J20" i="20" s="1"/>
  <c r="G28" i="20"/>
  <c r="H28" i="20" s="1"/>
  <c r="J28" i="20" s="1"/>
  <c r="G16" i="20"/>
  <c r="H16" i="20" s="1"/>
  <c r="J16" i="20" s="1"/>
  <c r="G18" i="20"/>
  <c r="H18" i="20" s="1"/>
  <c r="J18" i="20" s="1"/>
  <c r="G6" i="20"/>
  <c r="H6" i="20"/>
  <c r="J6" i="20" s="1"/>
  <c r="G14" i="20"/>
  <c r="H14" i="20" s="1"/>
  <c r="J14" i="20" s="1"/>
  <c r="G22" i="20"/>
  <c r="H22" i="20" s="1"/>
  <c r="J22" i="20" s="1"/>
  <c r="G30" i="20"/>
  <c r="H30" i="20"/>
  <c r="J30" i="20" s="1"/>
  <c r="G13" i="20"/>
  <c r="H13" i="20" s="1"/>
  <c r="J13" i="20" s="1"/>
  <c r="G15" i="20"/>
  <c r="H15" i="20" s="1"/>
  <c r="J15" i="20" s="1"/>
  <c r="G19" i="20"/>
  <c r="H19" i="20" s="1"/>
  <c r="J19" i="20" s="1"/>
  <c r="G27" i="20"/>
  <c r="H27" i="20" s="1"/>
  <c r="J27" i="20" s="1"/>
  <c r="G31" i="20"/>
  <c r="H31" i="20" s="1"/>
  <c r="J31" i="20" s="1"/>
  <c r="G33" i="20"/>
  <c r="H33" i="20" s="1"/>
  <c r="J33" i="20" s="1"/>
  <c r="G35" i="20"/>
  <c r="H35" i="20" s="1"/>
  <c r="J35" i="20" s="1"/>
  <c r="I36" i="20"/>
  <c r="H5" i="20"/>
  <c r="H7" i="20"/>
  <c r="J7" i="20" s="1"/>
  <c r="H9" i="20"/>
  <c r="J9" i="20" s="1"/>
  <c r="H17" i="20"/>
  <c r="J17" i="20" s="1"/>
  <c r="H21" i="20"/>
  <c r="J21" i="20" s="1"/>
  <c r="H23" i="20"/>
  <c r="J23" i="20" s="1"/>
  <c r="H25" i="20"/>
  <c r="J25" i="20" s="1"/>
  <c r="H29" i="20"/>
  <c r="J29" i="20" s="1"/>
  <c r="F36" i="20"/>
  <c r="K36" i="19"/>
  <c r="D36" i="19"/>
  <c r="I35" i="19"/>
  <c r="F35" i="19"/>
  <c r="G35" i="19" s="1"/>
  <c r="E35" i="19"/>
  <c r="I34" i="19"/>
  <c r="E34" i="19"/>
  <c r="F34" i="19" s="1"/>
  <c r="I33" i="19"/>
  <c r="E33" i="19"/>
  <c r="F33" i="19" s="1"/>
  <c r="I32" i="19"/>
  <c r="E32" i="19"/>
  <c r="F32" i="19" s="1"/>
  <c r="I31" i="19"/>
  <c r="F31" i="19"/>
  <c r="E31" i="19"/>
  <c r="I30" i="19"/>
  <c r="E30" i="19"/>
  <c r="F30" i="19" s="1"/>
  <c r="I29" i="19"/>
  <c r="E29" i="19"/>
  <c r="F29" i="19" s="1"/>
  <c r="I28" i="19"/>
  <c r="E28" i="19"/>
  <c r="F28" i="19" s="1"/>
  <c r="I27" i="19"/>
  <c r="F27" i="19"/>
  <c r="E27" i="19"/>
  <c r="I26" i="19"/>
  <c r="E26" i="19"/>
  <c r="F26" i="19" s="1"/>
  <c r="I25" i="19"/>
  <c r="E25" i="19"/>
  <c r="F25" i="19" s="1"/>
  <c r="I24" i="19"/>
  <c r="E24" i="19"/>
  <c r="F24" i="19" s="1"/>
  <c r="I23" i="19"/>
  <c r="F23" i="19"/>
  <c r="E23" i="19"/>
  <c r="I22" i="19"/>
  <c r="E22" i="19"/>
  <c r="F22" i="19" s="1"/>
  <c r="I21" i="19"/>
  <c r="E21" i="19"/>
  <c r="F21" i="19" s="1"/>
  <c r="G21" i="19" s="1"/>
  <c r="I20" i="19"/>
  <c r="E20" i="19"/>
  <c r="F20" i="19" s="1"/>
  <c r="I19" i="19"/>
  <c r="F19" i="19"/>
  <c r="E19" i="19"/>
  <c r="I18" i="19"/>
  <c r="E18" i="19"/>
  <c r="F18" i="19" s="1"/>
  <c r="I17" i="19"/>
  <c r="E17" i="19"/>
  <c r="F17" i="19" s="1"/>
  <c r="I16" i="19"/>
  <c r="E16" i="19"/>
  <c r="F16" i="19" s="1"/>
  <c r="I15" i="19"/>
  <c r="F15" i="19"/>
  <c r="E15" i="19"/>
  <c r="I14" i="19"/>
  <c r="E14" i="19"/>
  <c r="F14" i="19" s="1"/>
  <c r="I13" i="19"/>
  <c r="E13" i="19"/>
  <c r="F13" i="19" s="1"/>
  <c r="I12" i="19"/>
  <c r="E12" i="19"/>
  <c r="F12" i="19" s="1"/>
  <c r="I11" i="19"/>
  <c r="F11" i="19"/>
  <c r="E11" i="19"/>
  <c r="I10" i="19"/>
  <c r="E10" i="19"/>
  <c r="F10" i="19" s="1"/>
  <c r="I9" i="19"/>
  <c r="E9" i="19"/>
  <c r="F9" i="19" s="1"/>
  <c r="I8" i="19"/>
  <c r="E8" i="19"/>
  <c r="F8" i="19" s="1"/>
  <c r="I7" i="19"/>
  <c r="F7" i="19"/>
  <c r="E7" i="19"/>
  <c r="I6" i="19"/>
  <c r="E6" i="19"/>
  <c r="F6" i="19" s="1"/>
  <c r="I5" i="19"/>
  <c r="E5" i="19"/>
  <c r="F5" i="19" s="1"/>
  <c r="H36" i="21" l="1"/>
  <c r="J5" i="21"/>
  <c r="J36" i="21" s="1"/>
  <c r="G36" i="20"/>
  <c r="J5" i="20"/>
  <c r="J36" i="20" s="1"/>
  <c r="H36" i="20"/>
  <c r="G32" i="19"/>
  <c r="H32" i="19"/>
  <c r="G26" i="19"/>
  <c r="H26" i="19" s="1"/>
  <c r="J26" i="19" s="1"/>
  <c r="G34" i="19"/>
  <c r="H34" i="19" s="1"/>
  <c r="J34" i="19" s="1"/>
  <c r="F36" i="19"/>
  <c r="J32" i="19"/>
  <c r="G12" i="19"/>
  <c r="H12" i="19" s="1"/>
  <c r="J12" i="19" s="1"/>
  <c r="G20" i="19"/>
  <c r="H20" i="19" s="1"/>
  <c r="J20" i="19" s="1"/>
  <c r="G28" i="19"/>
  <c r="H28" i="19" s="1"/>
  <c r="J28" i="19" s="1"/>
  <c r="G8" i="19"/>
  <c r="H8" i="19" s="1"/>
  <c r="J8" i="19" s="1"/>
  <c r="G16" i="19"/>
  <c r="H16" i="19" s="1"/>
  <c r="J16" i="19" s="1"/>
  <c r="G24" i="19"/>
  <c r="H24" i="19" s="1"/>
  <c r="J24" i="19" s="1"/>
  <c r="G10" i="19"/>
  <c r="H10" i="19" s="1"/>
  <c r="J10" i="19" s="1"/>
  <c r="G18" i="19"/>
  <c r="H18" i="19" s="1"/>
  <c r="J18" i="19" s="1"/>
  <c r="G6" i="19"/>
  <c r="H6" i="19" s="1"/>
  <c r="J6" i="19" s="1"/>
  <c r="G14" i="19"/>
  <c r="H14" i="19" s="1"/>
  <c r="J14" i="19" s="1"/>
  <c r="G22" i="19"/>
  <c r="H22" i="19" s="1"/>
  <c r="J22" i="19" s="1"/>
  <c r="G30" i="19"/>
  <c r="H30" i="19" s="1"/>
  <c r="J30" i="19" s="1"/>
  <c r="G5" i="19"/>
  <c r="H5" i="19" s="1"/>
  <c r="G7" i="19"/>
  <c r="H7" i="19" s="1"/>
  <c r="J7" i="19" s="1"/>
  <c r="G9" i="19"/>
  <c r="H9" i="19" s="1"/>
  <c r="J9" i="19" s="1"/>
  <c r="G11" i="19"/>
  <c r="H11" i="19" s="1"/>
  <c r="J11" i="19" s="1"/>
  <c r="G13" i="19"/>
  <c r="H13" i="19" s="1"/>
  <c r="J13" i="19" s="1"/>
  <c r="G15" i="19"/>
  <c r="H15" i="19" s="1"/>
  <c r="J15" i="19" s="1"/>
  <c r="G17" i="19"/>
  <c r="H17" i="19" s="1"/>
  <c r="J17" i="19" s="1"/>
  <c r="H21" i="19"/>
  <c r="J21" i="19" s="1"/>
  <c r="H35" i="19"/>
  <c r="J35" i="19" s="1"/>
  <c r="G19" i="19"/>
  <c r="H19" i="19" s="1"/>
  <c r="J19" i="19" s="1"/>
  <c r="G23" i="19"/>
  <c r="H23" i="19" s="1"/>
  <c r="J23" i="19" s="1"/>
  <c r="G25" i="19"/>
  <c r="H25" i="19" s="1"/>
  <c r="J25" i="19" s="1"/>
  <c r="G27" i="19"/>
  <c r="H27" i="19" s="1"/>
  <c r="J27" i="19" s="1"/>
  <c r="G29" i="19"/>
  <c r="H29" i="19" s="1"/>
  <c r="J29" i="19" s="1"/>
  <c r="G31" i="19"/>
  <c r="H31" i="19" s="1"/>
  <c r="J31" i="19" s="1"/>
  <c r="G33" i="19"/>
  <c r="H33" i="19" s="1"/>
  <c r="J33" i="19" s="1"/>
  <c r="I36" i="19"/>
  <c r="H36" i="19" l="1"/>
  <c r="J5" i="19"/>
  <c r="J36" i="19" s="1"/>
  <c r="G36" i="19"/>
  <c r="K36" i="18" l="1"/>
  <c r="D36" i="18"/>
  <c r="I35" i="18"/>
  <c r="E35" i="18"/>
  <c r="F35" i="18" s="1"/>
  <c r="I34" i="18"/>
  <c r="E34" i="18"/>
  <c r="F34" i="18" s="1"/>
  <c r="I33" i="18"/>
  <c r="E33" i="18"/>
  <c r="F33" i="18" s="1"/>
  <c r="I32" i="18"/>
  <c r="E32" i="18"/>
  <c r="F32" i="18" s="1"/>
  <c r="I31" i="18"/>
  <c r="E31" i="18"/>
  <c r="F31" i="18" s="1"/>
  <c r="I30" i="18"/>
  <c r="E30" i="18"/>
  <c r="F30" i="18" s="1"/>
  <c r="I29" i="18"/>
  <c r="E29" i="18"/>
  <c r="F29" i="18" s="1"/>
  <c r="I28" i="18"/>
  <c r="E28" i="18"/>
  <c r="F28" i="18" s="1"/>
  <c r="I27" i="18"/>
  <c r="E27" i="18"/>
  <c r="F27" i="18" s="1"/>
  <c r="I26" i="18"/>
  <c r="E26" i="18"/>
  <c r="F26" i="18" s="1"/>
  <c r="I25" i="18"/>
  <c r="E25" i="18"/>
  <c r="F25" i="18" s="1"/>
  <c r="I24" i="18"/>
  <c r="E24" i="18"/>
  <c r="F24" i="18" s="1"/>
  <c r="G24" i="18" s="1"/>
  <c r="I23" i="18"/>
  <c r="E23" i="18"/>
  <c r="F23" i="18" s="1"/>
  <c r="I22" i="18"/>
  <c r="E22" i="18"/>
  <c r="F22" i="18" s="1"/>
  <c r="I21" i="18"/>
  <c r="E21" i="18"/>
  <c r="F21" i="18" s="1"/>
  <c r="I20" i="18"/>
  <c r="E20" i="18"/>
  <c r="F20" i="18" s="1"/>
  <c r="I19" i="18"/>
  <c r="E19" i="18"/>
  <c r="F19" i="18" s="1"/>
  <c r="I18" i="18"/>
  <c r="E18" i="18"/>
  <c r="F18" i="18" s="1"/>
  <c r="I17" i="18"/>
  <c r="E17" i="18"/>
  <c r="F17" i="18" s="1"/>
  <c r="I16" i="18"/>
  <c r="E16" i="18"/>
  <c r="F16" i="18" s="1"/>
  <c r="I15" i="18"/>
  <c r="E15" i="18"/>
  <c r="F15" i="18" s="1"/>
  <c r="I14" i="18"/>
  <c r="E14" i="18"/>
  <c r="F14" i="18" s="1"/>
  <c r="I13" i="18"/>
  <c r="E13" i="18"/>
  <c r="F13" i="18" s="1"/>
  <c r="I12" i="18"/>
  <c r="E12" i="18"/>
  <c r="F12" i="18" s="1"/>
  <c r="I11" i="18"/>
  <c r="E11" i="18"/>
  <c r="F11" i="18" s="1"/>
  <c r="I10" i="18"/>
  <c r="E10" i="18"/>
  <c r="F10" i="18" s="1"/>
  <c r="I9" i="18"/>
  <c r="E9" i="18"/>
  <c r="F9" i="18" s="1"/>
  <c r="I8" i="18"/>
  <c r="E8" i="18"/>
  <c r="F8" i="18" s="1"/>
  <c r="I7" i="18"/>
  <c r="E7" i="18"/>
  <c r="F7" i="18" s="1"/>
  <c r="I6" i="18"/>
  <c r="E6" i="18"/>
  <c r="F6" i="18" s="1"/>
  <c r="I5" i="18"/>
  <c r="E5" i="18"/>
  <c r="F5" i="18" s="1"/>
  <c r="I36" i="18" l="1"/>
  <c r="G6" i="18"/>
  <c r="H6" i="18" s="1"/>
  <c r="J6" i="18" s="1"/>
  <c r="G8" i="18"/>
  <c r="H8" i="18" s="1"/>
  <c r="J8" i="18" s="1"/>
  <c r="G10" i="18"/>
  <c r="H10" i="18" s="1"/>
  <c r="J10" i="18" s="1"/>
  <c r="G12" i="18"/>
  <c r="H12" i="18" s="1"/>
  <c r="J12" i="18" s="1"/>
  <c r="G14" i="18"/>
  <c r="H14" i="18" s="1"/>
  <c r="J14" i="18" s="1"/>
  <c r="G16" i="18"/>
  <c r="H16" i="18" s="1"/>
  <c r="J16" i="18" s="1"/>
  <c r="G21" i="18"/>
  <c r="H21" i="18" s="1"/>
  <c r="J21" i="18" s="1"/>
  <c r="G29" i="18"/>
  <c r="H29" i="18" s="1"/>
  <c r="J29" i="18" s="1"/>
  <c r="G23" i="18"/>
  <c r="H23" i="18" s="1"/>
  <c r="J23" i="18" s="1"/>
  <c r="G31" i="18"/>
  <c r="H31" i="18" s="1"/>
  <c r="J31" i="18" s="1"/>
  <c r="F36" i="18"/>
  <c r="G5" i="18"/>
  <c r="H5" i="18" s="1"/>
  <c r="J5" i="18" s="1"/>
  <c r="G7" i="18"/>
  <c r="H7" i="18" s="1"/>
  <c r="J7" i="18" s="1"/>
  <c r="G9" i="18"/>
  <c r="H9" i="18" s="1"/>
  <c r="J9" i="18" s="1"/>
  <c r="G11" i="18"/>
  <c r="H11" i="18" s="1"/>
  <c r="J11" i="18" s="1"/>
  <c r="G13" i="18"/>
  <c r="H13" i="18" s="1"/>
  <c r="J13" i="18" s="1"/>
  <c r="G15" i="18"/>
  <c r="H15" i="18" s="1"/>
  <c r="J15" i="18" s="1"/>
  <c r="G17" i="18"/>
  <c r="H17" i="18" s="1"/>
  <c r="J17" i="18" s="1"/>
  <c r="G25" i="18"/>
  <c r="H25" i="18" s="1"/>
  <c r="J25" i="18" s="1"/>
  <c r="G33" i="18"/>
  <c r="H33" i="18" s="1"/>
  <c r="J33" i="18" s="1"/>
  <c r="G19" i="18"/>
  <c r="H19" i="18" s="1"/>
  <c r="J19" i="18" s="1"/>
  <c r="G27" i="18"/>
  <c r="H27" i="18" s="1"/>
  <c r="J27" i="18" s="1"/>
  <c r="G35" i="18"/>
  <c r="H35" i="18" s="1"/>
  <c r="J35" i="18" s="1"/>
  <c r="G18" i="18"/>
  <c r="H18" i="18" s="1"/>
  <c r="J18" i="18" s="1"/>
  <c r="G20" i="18"/>
  <c r="H20" i="18" s="1"/>
  <c r="J20" i="18" s="1"/>
  <c r="G22" i="18"/>
  <c r="H22" i="18" s="1"/>
  <c r="J22" i="18" s="1"/>
  <c r="G26" i="18"/>
  <c r="H26" i="18" s="1"/>
  <c r="J26" i="18" s="1"/>
  <c r="G28" i="18"/>
  <c r="H28" i="18" s="1"/>
  <c r="J28" i="18" s="1"/>
  <c r="G30" i="18"/>
  <c r="H30" i="18" s="1"/>
  <c r="J30" i="18" s="1"/>
  <c r="G32" i="18"/>
  <c r="H32" i="18" s="1"/>
  <c r="J32" i="18" s="1"/>
  <c r="G34" i="18"/>
  <c r="H34" i="18" s="1"/>
  <c r="J34" i="18" s="1"/>
  <c r="H24" i="18"/>
  <c r="J24" i="18" s="1"/>
  <c r="E30" i="17"/>
  <c r="E33" i="17"/>
  <c r="F33" i="17" s="1"/>
  <c r="E34" i="17"/>
  <c r="F34" i="17" s="1"/>
  <c r="E35" i="17"/>
  <c r="F35" i="17" s="1"/>
  <c r="K36" i="17"/>
  <c r="D36" i="17"/>
  <c r="I35" i="17"/>
  <c r="I34" i="17"/>
  <c r="I33" i="17"/>
  <c r="I32" i="17"/>
  <c r="E32" i="17"/>
  <c r="F32" i="17" s="1"/>
  <c r="I31" i="17"/>
  <c r="E31" i="17"/>
  <c r="F31" i="17" s="1"/>
  <c r="I30" i="17"/>
  <c r="F30" i="17"/>
  <c r="I29" i="17"/>
  <c r="E29" i="17"/>
  <c r="F29" i="17" s="1"/>
  <c r="I28" i="17"/>
  <c r="E28" i="17"/>
  <c r="F28" i="17" s="1"/>
  <c r="I27" i="17"/>
  <c r="E27" i="17"/>
  <c r="F27" i="17" s="1"/>
  <c r="I26" i="17"/>
  <c r="E26" i="17"/>
  <c r="F26" i="17" s="1"/>
  <c r="I25" i="17"/>
  <c r="E25" i="17"/>
  <c r="F25" i="17" s="1"/>
  <c r="I24" i="17"/>
  <c r="E24" i="17"/>
  <c r="F24" i="17" s="1"/>
  <c r="I23" i="17"/>
  <c r="E23" i="17"/>
  <c r="F23" i="17" s="1"/>
  <c r="I22" i="17"/>
  <c r="E22" i="17"/>
  <c r="F22" i="17" s="1"/>
  <c r="I21" i="17"/>
  <c r="E21" i="17"/>
  <c r="F21" i="17" s="1"/>
  <c r="I20" i="17"/>
  <c r="E20" i="17"/>
  <c r="F20" i="17" s="1"/>
  <c r="I19" i="17"/>
  <c r="E19" i="17"/>
  <c r="F19" i="17" s="1"/>
  <c r="I18" i="17"/>
  <c r="E18" i="17"/>
  <c r="F18" i="17" s="1"/>
  <c r="I17" i="17"/>
  <c r="E17" i="17"/>
  <c r="F17" i="17" s="1"/>
  <c r="I16" i="17"/>
  <c r="E16" i="17"/>
  <c r="F16" i="17" s="1"/>
  <c r="I15" i="17"/>
  <c r="E15" i="17"/>
  <c r="F15" i="17" s="1"/>
  <c r="I14" i="17"/>
  <c r="E14" i="17"/>
  <c r="F14" i="17" s="1"/>
  <c r="I13" i="17"/>
  <c r="E13" i="17"/>
  <c r="F13" i="17" s="1"/>
  <c r="I12" i="17"/>
  <c r="E12" i="17"/>
  <c r="F12" i="17" s="1"/>
  <c r="I11" i="17"/>
  <c r="E11" i="17"/>
  <c r="F11" i="17" s="1"/>
  <c r="I10" i="17"/>
  <c r="E10" i="17"/>
  <c r="F10" i="17" s="1"/>
  <c r="I9" i="17"/>
  <c r="E9" i="17"/>
  <c r="F9" i="17" s="1"/>
  <c r="I8" i="17"/>
  <c r="E8" i="17"/>
  <c r="F8" i="17" s="1"/>
  <c r="I7" i="17"/>
  <c r="E7" i="17"/>
  <c r="F7" i="17" s="1"/>
  <c r="I6" i="17"/>
  <c r="E6" i="17"/>
  <c r="F6" i="17" s="1"/>
  <c r="I5" i="17"/>
  <c r="E5" i="17"/>
  <c r="F5" i="17" s="1"/>
  <c r="G9" i="17" l="1"/>
  <c r="H9" i="17" s="1"/>
  <c r="J9" i="17" s="1"/>
  <c r="G11" i="17"/>
  <c r="G15" i="17"/>
  <c r="G17" i="17"/>
  <c r="H17" i="17" s="1"/>
  <c r="J17" i="17" s="1"/>
  <c r="J36" i="18"/>
  <c r="H36" i="18"/>
  <c r="G36" i="18"/>
  <c r="G23" i="17"/>
  <c r="H23" i="17" s="1"/>
  <c r="J23" i="17" s="1"/>
  <c r="G30" i="17"/>
  <c r="H30" i="17" s="1"/>
  <c r="J30" i="17" s="1"/>
  <c r="G21" i="17"/>
  <c r="H21" i="17" s="1"/>
  <c r="J21" i="17" s="1"/>
  <c r="I36" i="17"/>
  <c r="G7" i="17"/>
  <c r="H7" i="17" s="1"/>
  <c r="J7" i="17" s="1"/>
  <c r="G13" i="17"/>
  <c r="H13" i="17" s="1"/>
  <c r="J13" i="17" s="1"/>
  <c r="G19" i="17"/>
  <c r="H19" i="17" s="1"/>
  <c r="J19" i="17" s="1"/>
  <c r="G8" i="17"/>
  <c r="H8" i="17" s="1"/>
  <c r="J8" i="17" s="1"/>
  <c r="G16" i="17"/>
  <c r="H16" i="17" s="1"/>
  <c r="J16" i="17" s="1"/>
  <c r="G29" i="17"/>
  <c r="H29" i="17" s="1"/>
  <c r="J29" i="17" s="1"/>
  <c r="F36" i="17"/>
  <c r="G5" i="17"/>
  <c r="H5" i="17" s="1"/>
  <c r="G6" i="17"/>
  <c r="H6" i="17" s="1"/>
  <c r="J6" i="17" s="1"/>
  <c r="G14" i="17"/>
  <c r="H14" i="17" s="1"/>
  <c r="J14" i="17" s="1"/>
  <c r="H15" i="17"/>
  <c r="G22" i="17"/>
  <c r="H22" i="17" s="1"/>
  <c r="J22" i="17" s="1"/>
  <c r="G31" i="17"/>
  <c r="H31" i="17" s="1"/>
  <c r="J31" i="17" s="1"/>
  <c r="G12" i="17"/>
  <c r="H12" i="17" s="1"/>
  <c r="J12" i="17" s="1"/>
  <c r="J15" i="17"/>
  <c r="G20" i="17"/>
  <c r="H20" i="17" s="1"/>
  <c r="J20" i="17" s="1"/>
  <c r="G25" i="17"/>
  <c r="H25" i="17" s="1"/>
  <c r="J25" i="17" s="1"/>
  <c r="G33" i="17"/>
  <c r="H33" i="17" s="1"/>
  <c r="J33" i="17" s="1"/>
  <c r="G10" i="17"/>
  <c r="H10" i="17" s="1"/>
  <c r="J10" i="17" s="1"/>
  <c r="H11" i="17"/>
  <c r="J11" i="17" s="1"/>
  <c r="G18" i="17"/>
  <c r="H18" i="17" s="1"/>
  <c r="J18" i="17" s="1"/>
  <c r="G27" i="17"/>
  <c r="H27" i="17" s="1"/>
  <c r="J27" i="17" s="1"/>
  <c r="G35" i="17"/>
  <c r="H35" i="17" s="1"/>
  <c r="J35" i="17" s="1"/>
  <c r="G24" i="17"/>
  <c r="H24" i="17" s="1"/>
  <c r="J24" i="17" s="1"/>
  <c r="G26" i="17"/>
  <c r="H26" i="17" s="1"/>
  <c r="J26" i="17" s="1"/>
  <c r="G28" i="17"/>
  <c r="H28" i="17" s="1"/>
  <c r="J28" i="17" s="1"/>
  <c r="G32" i="17"/>
  <c r="H32" i="17" s="1"/>
  <c r="J32" i="17" s="1"/>
  <c r="G34" i="17"/>
  <c r="H34" i="17" s="1"/>
  <c r="J34" i="17" s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5" i="16"/>
  <c r="H36" i="17" l="1"/>
  <c r="J5" i="17"/>
  <c r="J36" i="17" s="1"/>
  <c r="G36" i="17"/>
  <c r="K36" i="16"/>
  <c r="D36" i="16"/>
  <c r="I35" i="16"/>
  <c r="E35" i="16"/>
  <c r="F35" i="16" s="1"/>
  <c r="I34" i="16"/>
  <c r="E34" i="16"/>
  <c r="F34" i="16" s="1"/>
  <c r="I33" i="16"/>
  <c r="E33" i="16"/>
  <c r="F33" i="16" s="1"/>
  <c r="I32" i="16"/>
  <c r="F32" i="16"/>
  <c r="I31" i="16"/>
  <c r="F31" i="16"/>
  <c r="I30" i="16"/>
  <c r="F30" i="16"/>
  <c r="I29" i="16"/>
  <c r="F29" i="16"/>
  <c r="I28" i="16"/>
  <c r="F28" i="16"/>
  <c r="I27" i="16"/>
  <c r="F27" i="16"/>
  <c r="I26" i="16"/>
  <c r="F26" i="16"/>
  <c r="I25" i="16"/>
  <c r="F25" i="16"/>
  <c r="I24" i="16"/>
  <c r="F24" i="16"/>
  <c r="I23" i="16"/>
  <c r="F23" i="16"/>
  <c r="I22" i="16"/>
  <c r="F22" i="16"/>
  <c r="I21" i="16"/>
  <c r="F21" i="16"/>
  <c r="I20" i="16"/>
  <c r="F20" i="16"/>
  <c r="I19" i="16"/>
  <c r="F19" i="16"/>
  <c r="I18" i="16"/>
  <c r="F18" i="16"/>
  <c r="I17" i="16"/>
  <c r="F17" i="16"/>
  <c r="I16" i="16"/>
  <c r="F16" i="16"/>
  <c r="I15" i="16"/>
  <c r="F15" i="16"/>
  <c r="I14" i="16"/>
  <c r="F14" i="16"/>
  <c r="I13" i="16"/>
  <c r="F13" i="16"/>
  <c r="I12" i="16"/>
  <c r="F12" i="16"/>
  <c r="I11" i="16"/>
  <c r="F11" i="16"/>
  <c r="I10" i="16"/>
  <c r="F10" i="16"/>
  <c r="I9" i="16"/>
  <c r="F9" i="16"/>
  <c r="I8" i="16"/>
  <c r="F8" i="16"/>
  <c r="I7" i="16"/>
  <c r="F7" i="16"/>
  <c r="I6" i="16"/>
  <c r="F6" i="16"/>
  <c r="I5" i="16"/>
  <c r="F5" i="16"/>
  <c r="I36" i="16" l="1"/>
  <c r="F36" i="16"/>
  <c r="G10" i="16"/>
  <c r="H10" i="16" s="1"/>
  <c r="J10" i="16" s="1"/>
  <c r="G18" i="16"/>
  <c r="H18" i="16" s="1"/>
  <c r="J18" i="16" s="1"/>
  <c r="G26" i="16"/>
  <c r="H26" i="16" s="1"/>
  <c r="J26" i="16" s="1"/>
  <c r="G34" i="16"/>
  <c r="H34" i="16" s="1"/>
  <c r="J34" i="16" s="1"/>
  <c r="G12" i="16"/>
  <c r="H12" i="16" s="1"/>
  <c r="J12" i="16" s="1"/>
  <c r="G20" i="16"/>
  <c r="H20" i="16" s="1"/>
  <c r="J20" i="16" s="1"/>
  <c r="G28" i="16"/>
  <c r="H28" i="16" s="1"/>
  <c r="J28" i="16" s="1"/>
  <c r="G6" i="16"/>
  <c r="H6" i="16" s="1"/>
  <c r="J6" i="16" s="1"/>
  <c r="G14" i="16"/>
  <c r="H14" i="16" s="1"/>
  <c r="J14" i="16" s="1"/>
  <c r="G22" i="16"/>
  <c r="H22" i="16" s="1"/>
  <c r="J22" i="16" s="1"/>
  <c r="G30" i="16"/>
  <c r="H30" i="16" s="1"/>
  <c r="J30" i="16" s="1"/>
  <c r="G8" i="16"/>
  <c r="H8" i="16" s="1"/>
  <c r="J8" i="16" s="1"/>
  <c r="G16" i="16"/>
  <c r="H16" i="16" s="1"/>
  <c r="J16" i="16" s="1"/>
  <c r="G24" i="16"/>
  <c r="H24" i="16" s="1"/>
  <c r="J24" i="16" s="1"/>
  <c r="G32" i="16"/>
  <c r="H32" i="16" s="1"/>
  <c r="J32" i="16" s="1"/>
  <c r="G7" i="16"/>
  <c r="H7" i="16" s="1"/>
  <c r="J7" i="16" s="1"/>
  <c r="G9" i="16"/>
  <c r="H9" i="16" s="1"/>
  <c r="J9" i="16" s="1"/>
  <c r="G11" i="16"/>
  <c r="H11" i="16" s="1"/>
  <c r="J11" i="16" s="1"/>
  <c r="G15" i="16"/>
  <c r="H15" i="16" s="1"/>
  <c r="J15" i="16" s="1"/>
  <c r="G21" i="16"/>
  <c r="H21" i="16" s="1"/>
  <c r="J21" i="16" s="1"/>
  <c r="G23" i="16"/>
  <c r="H23" i="16" s="1"/>
  <c r="J23" i="16" s="1"/>
  <c r="G27" i="16"/>
  <c r="H27" i="16" s="1"/>
  <c r="J27" i="16" s="1"/>
  <c r="G29" i="16"/>
  <c r="H29" i="16" s="1"/>
  <c r="J29" i="16" s="1"/>
  <c r="G31" i="16"/>
  <c r="H31" i="16" s="1"/>
  <c r="J31" i="16" s="1"/>
  <c r="G33" i="16"/>
  <c r="H33" i="16" s="1"/>
  <c r="J33" i="16" s="1"/>
  <c r="G35" i="16"/>
  <c r="H35" i="16" s="1"/>
  <c r="J35" i="16" s="1"/>
  <c r="G5" i="16"/>
  <c r="H5" i="16" s="1"/>
  <c r="G13" i="16"/>
  <c r="H13" i="16" s="1"/>
  <c r="J13" i="16" s="1"/>
  <c r="G17" i="16"/>
  <c r="H17" i="16" s="1"/>
  <c r="J17" i="16" s="1"/>
  <c r="G19" i="16"/>
  <c r="H19" i="16" s="1"/>
  <c r="J19" i="16" s="1"/>
  <c r="G25" i="16"/>
  <c r="H25" i="16" s="1"/>
  <c r="J25" i="16" s="1"/>
  <c r="E35" i="15"/>
  <c r="F35" i="15" s="1"/>
  <c r="G35" i="15" s="1"/>
  <c r="H35" i="15" s="1"/>
  <c r="K36" i="15"/>
  <c r="D36" i="15"/>
  <c r="I35" i="15"/>
  <c r="I34" i="15"/>
  <c r="E34" i="15"/>
  <c r="F34" i="15" s="1"/>
  <c r="I33" i="15"/>
  <c r="E33" i="15"/>
  <c r="F33" i="15" s="1"/>
  <c r="I32" i="15"/>
  <c r="E32" i="15"/>
  <c r="F32" i="15" s="1"/>
  <c r="I31" i="15"/>
  <c r="E31" i="15"/>
  <c r="F31" i="15" s="1"/>
  <c r="I30" i="15"/>
  <c r="E30" i="15"/>
  <c r="F30" i="15" s="1"/>
  <c r="I29" i="15"/>
  <c r="E29" i="15"/>
  <c r="F29" i="15" s="1"/>
  <c r="I28" i="15"/>
  <c r="E28" i="15"/>
  <c r="F28" i="15" s="1"/>
  <c r="I27" i="15"/>
  <c r="E27" i="15"/>
  <c r="F27" i="15" s="1"/>
  <c r="I26" i="15"/>
  <c r="E26" i="15"/>
  <c r="F26" i="15" s="1"/>
  <c r="I25" i="15"/>
  <c r="E25" i="15"/>
  <c r="F25" i="15" s="1"/>
  <c r="I24" i="15"/>
  <c r="E24" i="15"/>
  <c r="F24" i="15" s="1"/>
  <c r="I23" i="15"/>
  <c r="E23" i="15"/>
  <c r="F23" i="15" s="1"/>
  <c r="I22" i="15"/>
  <c r="E22" i="15"/>
  <c r="F22" i="15" s="1"/>
  <c r="I21" i="15"/>
  <c r="E21" i="15"/>
  <c r="F21" i="15" s="1"/>
  <c r="I20" i="15"/>
  <c r="E20" i="15"/>
  <c r="F20" i="15" s="1"/>
  <c r="I19" i="15"/>
  <c r="E19" i="15"/>
  <c r="F19" i="15" s="1"/>
  <c r="I18" i="15"/>
  <c r="E18" i="15"/>
  <c r="F18" i="15" s="1"/>
  <c r="I17" i="15"/>
  <c r="E17" i="15"/>
  <c r="F17" i="15" s="1"/>
  <c r="I16" i="15"/>
  <c r="E16" i="15"/>
  <c r="F16" i="15" s="1"/>
  <c r="I15" i="15"/>
  <c r="E15" i="15"/>
  <c r="F15" i="15" s="1"/>
  <c r="I14" i="15"/>
  <c r="E14" i="15"/>
  <c r="F14" i="15" s="1"/>
  <c r="I13" i="15"/>
  <c r="E13" i="15"/>
  <c r="F13" i="15" s="1"/>
  <c r="I12" i="15"/>
  <c r="E12" i="15"/>
  <c r="F12" i="15" s="1"/>
  <c r="I11" i="15"/>
  <c r="E11" i="15"/>
  <c r="F11" i="15" s="1"/>
  <c r="I10" i="15"/>
  <c r="E10" i="15"/>
  <c r="F10" i="15" s="1"/>
  <c r="I9" i="15"/>
  <c r="E9" i="15"/>
  <c r="F9" i="15" s="1"/>
  <c r="I8" i="15"/>
  <c r="E8" i="15"/>
  <c r="F8" i="15" s="1"/>
  <c r="I7" i="15"/>
  <c r="E7" i="15"/>
  <c r="F7" i="15" s="1"/>
  <c r="I6" i="15"/>
  <c r="E6" i="15"/>
  <c r="F6" i="15" s="1"/>
  <c r="I5" i="15"/>
  <c r="E5" i="15"/>
  <c r="J5" i="16" l="1"/>
  <c r="J36" i="16" s="1"/>
  <c r="H36" i="16"/>
  <c r="G36" i="16"/>
  <c r="G13" i="15"/>
  <c r="H13" i="15" s="1"/>
  <c r="J13" i="15" s="1"/>
  <c r="G9" i="15"/>
  <c r="H9" i="15" s="1"/>
  <c r="J9" i="15" s="1"/>
  <c r="G7" i="15"/>
  <c r="H7" i="15" s="1"/>
  <c r="J7" i="15" s="1"/>
  <c r="G21" i="15"/>
  <c r="H21" i="15" s="1"/>
  <c r="J21" i="15" s="1"/>
  <c r="G19" i="15"/>
  <c r="H19" i="15" s="1"/>
  <c r="J19" i="15" s="1"/>
  <c r="G15" i="15"/>
  <c r="I36" i="15"/>
  <c r="E36" i="15"/>
  <c r="F5" i="15"/>
  <c r="G5" i="15" s="1"/>
  <c r="G24" i="15"/>
  <c r="H24" i="15"/>
  <c r="J24" i="15" s="1"/>
  <c r="G32" i="15"/>
  <c r="H32" i="15"/>
  <c r="J32" i="15" s="1"/>
  <c r="G34" i="15"/>
  <c r="H34" i="15" s="1"/>
  <c r="J34" i="15" s="1"/>
  <c r="J35" i="15"/>
  <c r="G12" i="15"/>
  <c r="H12" i="15" s="1"/>
  <c r="J12" i="15" s="1"/>
  <c r="G20" i="15"/>
  <c r="H20" i="15" s="1"/>
  <c r="J20" i="15" s="1"/>
  <c r="G28" i="15"/>
  <c r="H28" i="15"/>
  <c r="J28" i="15" s="1"/>
  <c r="G8" i="15"/>
  <c r="H8" i="15" s="1"/>
  <c r="J8" i="15" s="1"/>
  <c r="G16" i="15"/>
  <c r="H16" i="15" s="1"/>
  <c r="J16" i="15" s="1"/>
  <c r="G10" i="15"/>
  <c r="H10" i="15" s="1"/>
  <c r="J10" i="15" s="1"/>
  <c r="G18" i="15"/>
  <c r="H18" i="15" s="1"/>
  <c r="J18" i="15" s="1"/>
  <c r="G26" i="15"/>
  <c r="H26" i="15" s="1"/>
  <c r="J26" i="15" s="1"/>
  <c r="G6" i="15"/>
  <c r="H6" i="15" s="1"/>
  <c r="J6" i="15" s="1"/>
  <c r="G14" i="15"/>
  <c r="H14" i="15" s="1"/>
  <c r="J14" i="15" s="1"/>
  <c r="G22" i="15"/>
  <c r="H22" i="15" s="1"/>
  <c r="J22" i="15" s="1"/>
  <c r="G30" i="15"/>
  <c r="H30" i="15" s="1"/>
  <c r="J30" i="15" s="1"/>
  <c r="G11" i="15"/>
  <c r="H11" i="15" s="1"/>
  <c r="J11" i="15" s="1"/>
  <c r="G17" i="15"/>
  <c r="H17" i="15" s="1"/>
  <c r="J17" i="15" s="1"/>
  <c r="G23" i="15"/>
  <c r="H23" i="15" s="1"/>
  <c r="J23" i="15" s="1"/>
  <c r="G25" i="15"/>
  <c r="H25" i="15" s="1"/>
  <c r="J25" i="15" s="1"/>
  <c r="G27" i="15"/>
  <c r="H27" i="15" s="1"/>
  <c r="J27" i="15" s="1"/>
  <c r="G29" i="15"/>
  <c r="H29" i="15" s="1"/>
  <c r="J29" i="15" s="1"/>
  <c r="G31" i="15"/>
  <c r="H31" i="15" s="1"/>
  <c r="J31" i="15" s="1"/>
  <c r="G33" i="15"/>
  <c r="H33" i="15" s="1"/>
  <c r="J33" i="15" s="1"/>
  <c r="H15" i="15"/>
  <c r="J15" i="15" s="1"/>
  <c r="F36" i="15" l="1"/>
  <c r="H5" i="15"/>
  <c r="J5" i="15" s="1"/>
  <c r="J36" i="15" s="1"/>
  <c r="G36" i="15"/>
  <c r="H36" i="15" l="1"/>
  <c r="K36" i="14"/>
  <c r="D36" i="14"/>
  <c r="I35" i="14"/>
  <c r="F35" i="14"/>
  <c r="I34" i="14"/>
  <c r="E34" i="14"/>
  <c r="F34" i="14" s="1"/>
  <c r="I33" i="14"/>
  <c r="E33" i="14"/>
  <c r="F33" i="14" s="1"/>
  <c r="I32" i="14"/>
  <c r="E32" i="14"/>
  <c r="F32" i="14" s="1"/>
  <c r="I31" i="14"/>
  <c r="E31" i="14"/>
  <c r="F31" i="14" s="1"/>
  <c r="I30" i="14"/>
  <c r="E30" i="14"/>
  <c r="F30" i="14" s="1"/>
  <c r="I29" i="14"/>
  <c r="E29" i="14"/>
  <c r="F29" i="14" s="1"/>
  <c r="I28" i="14"/>
  <c r="E28" i="14"/>
  <c r="F28" i="14" s="1"/>
  <c r="I27" i="14"/>
  <c r="E27" i="14"/>
  <c r="F27" i="14" s="1"/>
  <c r="I26" i="14"/>
  <c r="E26" i="14"/>
  <c r="F26" i="14" s="1"/>
  <c r="I25" i="14"/>
  <c r="E25" i="14"/>
  <c r="F25" i="14" s="1"/>
  <c r="I24" i="14"/>
  <c r="E24" i="14"/>
  <c r="F24" i="14" s="1"/>
  <c r="I23" i="14"/>
  <c r="E23" i="14"/>
  <c r="F23" i="14" s="1"/>
  <c r="I22" i="14"/>
  <c r="E22" i="14"/>
  <c r="F22" i="14" s="1"/>
  <c r="I21" i="14"/>
  <c r="E21" i="14"/>
  <c r="F21" i="14" s="1"/>
  <c r="I20" i="14"/>
  <c r="E20" i="14"/>
  <c r="F20" i="14" s="1"/>
  <c r="I19" i="14"/>
  <c r="E19" i="14"/>
  <c r="F19" i="14" s="1"/>
  <c r="I18" i="14"/>
  <c r="E18" i="14"/>
  <c r="F18" i="14" s="1"/>
  <c r="I17" i="14"/>
  <c r="E17" i="14"/>
  <c r="F17" i="14" s="1"/>
  <c r="I16" i="14"/>
  <c r="E16" i="14"/>
  <c r="F16" i="14" s="1"/>
  <c r="G16" i="14" s="1"/>
  <c r="I15" i="14"/>
  <c r="E15" i="14"/>
  <c r="F15" i="14" s="1"/>
  <c r="I14" i="14"/>
  <c r="E14" i="14"/>
  <c r="F14" i="14" s="1"/>
  <c r="I13" i="14"/>
  <c r="E13" i="14"/>
  <c r="F13" i="14" s="1"/>
  <c r="I12" i="14"/>
  <c r="E12" i="14"/>
  <c r="F12" i="14" s="1"/>
  <c r="I11" i="14"/>
  <c r="E11" i="14"/>
  <c r="F11" i="14" s="1"/>
  <c r="I10" i="14"/>
  <c r="E10" i="14"/>
  <c r="F10" i="14" s="1"/>
  <c r="I9" i="14"/>
  <c r="E9" i="14"/>
  <c r="F9" i="14" s="1"/>
  <c r="I8" i="14"/>
  <c r="E8" i="14"/>
  <c r="F8" i="14" s="1"/>
  <c r="I7" i="14"/>
  <c r="E7" i="14"/>
  <c r="F7" i="14" s="1"/>
  <c r="I6" i="14"/>
  <c r="E6" i="14"/>
  <c r="F6" i="14" s="1"/>
  <c r="I5" i="14"/>
  <c r="E5" i="14"/>
  <c r="G18" i="14" l="1"/>
  <c r="G19" i="14"/>
  <c r="H19" i="14" s="1"/>
  <c r="J19" i="14" s="1"/>
  <c r="G35" i="14"/>
  <c r="E36" i="14"/>
  <c r="G17" i="14"/>
  <c r="H17" i="14" s="1"/>
  <c r="J17" i="14" s="1"/>
  <c r="I36" i="14"/>
  <c r="G15" i="14"/>
  <c r="H15" i="14" s="1"/>
  <c r="J15" i="14" s="1"/>
  <c r="G11" i="14"/>
  <c r="H11" i="14" s="1"/>
  <c r="J11" i="14" s="1"/>
  <c r="G12" i="14"/>
  <c r="H12" i="14" s="1"/>
  <c r="J12" i="14" s="1"/>
  <c r="H18" i="14"/>
  <c r="J18" i="14" s="1"/>
  <c r="H16" i="14"/>
  <c r="J16" i="14" s="1"/>
  <c r="G6" i="14"/>
  <c r="H6" i="14" s="1"/>
  <c r="J6" i="14" s="1"/>
  <c r="G7" i="14"/>
  <c r="H7" i="14" s="1"/>
  <c r="J7" i="14" s="1"/>
  <c r="G8" i="14"/>
  <c r="H8" i="14" s="1"/>
  <c r="J8" i="14" s="1"/>
  <c r="G20" i="14"/>
  <c r="H20" i="14" s="1"/>
  <c r="J20" i="14" s="1"/>
  <c r="G9" i="14"/>
  <c r="H9" i="14" s="1"/>
  <c r="J9" i="14" s="1"/>
  <c r="G13" i="14"/>
  <c r="H13" i="14" s="1"/>
  <c r="J13" i="14" s="1"/>
  <c r="G21" i="14"/>
  <c r="H21" i="14" s="1"/>
  <c r="J21" i="14" s="1"/>
  <c r="G25" i="14"/>
  <c r="H25" i="14" s="1"/>
  <c r="J25" i="14" s="1"/>
  <c r="G29" i="14"/>
  <c r="H29" i="14" s="1"/>
  <c r="J29" i="14" s="1"/>
  <c r="G33" i="14"/>
  <c r="H33" i="14" s="1"/>
  <c r="J33" i="14" s="1"/>
  <c r="G28" i="14"/>
  <c r="H28" i="14" s="1"/>
  <c r="J28" i="14" s="1"/>
  <c r="G10" i="14"/>
  <c r="H10" i="14" s="1"/>
  <c r="J10" i="14" s="1"/>
  <c r="G14" i="14"/>
  <c r="H14" i="14" s="1"/>
  <c r="J14" i="14" s="1"/>
  <c r="G22" i="14"/>
  <c r="H22" i="14" s="1"/>
  <c r="J22" i="14" s="1"/>
  <c r="G26" i="14"/>
  <c r="H26" i="14" s="1"/>
  <c r="J26" i="14" s="1"/>
  <c r="G30" i="14"/>
  <c r="H30" i="14" s="1"/>
  <c r="J30" i="14" s="1"/>
  <c r="G34" i="14"/>
  <c r="H34" i="14" s="1"/>
  <c r="J34" i="14" s="1"/>
  <c r="G23" i="14"/>
  <c r="H23" i="14" s="1"/>
  <c r="J23" i="14" s="1"/>
  <c r="G27" i="14"/>
  <c r="H27" i="14" s="1"/>
  <c r="J27" i="14" s="1"/>
  <c r="G31" i="14"/>
  <c r="H31" i="14" s="1"/>
  <c r="J31" i="14" s="1"/>
  <c r="F5" i="14"/>
  <c r="G24" i="14"/>
  <c r="H24" i="14" s="1"/>
  <c r="J24" i="14" s="1"/>
  <c r="G32" i="14"/>
  <c r="H32" i="14" s="1"/>
  <c r="J32" i="14" s="1"/>
  <c r="H35" i="14"/>
  <c r="J35" i="14" s="1"/>
  <c r="F36" i="14" l="1"/>
  <c r="G5" i="14"/>
  <c r="G36" i="14" s="1"/>
  <c r="H5" i="14" l="1"/>
  <c r="H36" i="14" s="1"/>
  <c r="J5" i="14" l="1"/>
  <c r="J36" i="14" s="1"/>
  <c r="E6" i="13"/>
  <c r="E7" i="13"/>
  <c r="E8" i="13"/>
  <c r="F8" i="13" s="1"/>
  <c r="E10" i="13"/>
  <c r="E11" i="13"/>
  <c r="F11" i="13" s="1"/>
  <c r="E12" i="13"/>
  <c r="E13" i="13"/>
  <c r="F13" i="13" s="1"/>
  <c r="E14" i="13"/>
  <c r="F14" i="13" s="1"/>
  <c r="E15" i="13"/>
  <c r="F15" i="13" s="1"/>
  <c r="E17" i="13"/>
  <c r="F17" i="13" s="1"/>
  <c r="E18" i="13"/>
  <c r="F18" i="13" s="1"/>
  <c r="E19" i="13"/>
  <c r="F19" i="13" s="1"/>
  <c r="E20" i="13"/>
  <c r="E21" i="13"/>
  <c r="F21" i="13" s="1"/>
  <c r="E22" i="13"/>
  <c r="F22" i="13" s="1"/>
  <c r="E24" i="13"/>
  <c r="F24" i="13" s="1"/>
  <c r="E25" i="13"/>
  <c r="F25" i="13" s="1"/>
  <c r="E26" i="13"/>
  <c r="E27" i="13"/>
  <c r="F27" i="13" s="1"/>
  <c r="E28" i="13"/>
  <c r="F28" i="13" s="1"/>
  <c r="E29" i="13"/>
  <c r="F29" i="13" s="1"/>
  <c r="E31" i="13"/>
  <c r="F31" i="13" s="1"/>
  <c r="E32" i="13"/>
  <c r="E33" i="13"/>
  <c r="F33" i="13" s="1"/>
  <c r="E34" i="13"/>
  <c r="F34" i="13" s="1"/>
  <c r="E5" i="13"/>
  <c r="K36" i="13"/>
  <c r="D36" i="13"/>
  <c r="I35" i="13"/>
  <c r="F35" i="13"/>
  <c r="I34" i="13"/>
  <c r="I33" i="13"/>
  <c r="I32" i="13"/>
  <c r="F32" i="13"/>
  <c r="I31" i="13"/>
  <c r="I30" i="13"/>
  <c r="F30" i="13"/>
  <c r="I29" i="13"/>
  <c r="I28" i="13"/>
  <c r="I27" i="13"/>
  <c r="I26" i="13"/>
  <c r="F26" i="13"/>
  <c r="I25" i="13"/>
  <c r="I24" i="13"/>
  <c r="I23" i="13"/>
  <c r="F23" i="13"/>
  <c r="I22" i="13"/>
  <c r="I21" i="13"/>
  <c r="I20" i="13"/>
  <c r="F20" i="13"/>
  <c r="I19" i="13"/>
  <c r="I18" i="13"/>
  <c r="I17" i="13"/>
  <c r="I16" i="13"/>
  <c r="F16" i="13"/>
  <c r="I15" i="13"/>
  <c r="I14" i="13"/>
  <c r="I13" i="13"/>
  <c r="I12" i="13"/>
  <c r="F12" i="13"/>
  <c r="I11" i="13"/>
  <c r="I10" i="13"/>
  <c r="F10" i="13"/>
  <c r="I9" i="13"/>
  <c r="F9" i="13"/>
  <c r="I8" i="13"/>
  <c r="I7" i="13"/>
  <c r="F7" i="13"/>
  <c r="G7" i="13" s="1"/>
  <c r="H7" i="13" s="1"/>
  <c r="I6" i="13"/>
  <c r="F6" i="13"/>
  <c r="I5" i="13"/>
  <c r="F5" i="13"/>
  <c r="G18" i="13" l="1"/>
  <c r="G19" i="13"/>
  <c r="H19" i="13" s="1"/>
  <c r="J19" i="13" s="1"/>
  <c r="G33" i="13"/>
  <c r="H33" i="13" s="1"/>
  <c r="J33" i="13" s="1"/>
  <c r="G24" i="13"/>
  <c r="H24" i="13" s="1"/>
  <c r="J24" i="13" s="1"/>
  <c r="I36" i="13"/>
  <c r="G11" i="13"/>
  <c r="H11" i="13" s="1"/>
  <c r="J11" i="13" s="1"/>
  <c r="G25" i="13"/>
  <c r="G12" i="13"/>
  <c r="H12" i="13" s="1"/>
  <c r="J12" i="13" s="1"/>
  <c r="G34" i="13"/>
  <c r="G6" i="13"/>
  <c r="H6" i="13" s="1"/>
  <c r="J6" i="13" s="1"/>
  <c r="G15" i="13"/>
  <c r="H15" i="13" s="1"/>
  <c r="J15" i="13" s="1"/>
  <c r="G16" i="13"/>
  <c r="H16" i="13" s="1"/>
  <c r="J16" i="13" s="1"/>
  <c r="G17" i="13"/>
  <c r="H17" i="13" s="1"/>
  <c r="J17" i="13" s="1"/>
  <c r="G35" i="13"/>
  <c r="H35" i="13" s="1"/>
  <c r="J35" i="13" s="1"/>
  <c r="G13" i="13"/>
  <c r="H13" i="13" s="1"/>
  <c r="J13" i="13" s="1"/>
  <c r="G14" i="13"/>
  <c r="H14" i="13" s="1"/>
  <c r="J14" i="13" s="1"/>
  <c r="F36" i="13"/>
  <c r="G8" i="13"/>
  <c r="H8" i="13" s="1"/>
  <c r="J8" i="13" s="1"/>
  <c r="G28" i="13"/>
  <c r="H28" i="13" s="1"/>
  <c r="J28" i="13" s="1"/>
  <c r="G32" i="13"/>
  <c r="H32" i="13" s="1"/>
  <c r="J32" i="13" s="1"/>
  <c r="G5" i="13"/>
  <c r="J7" i="13"/>
  <c r="G9" i="13"/>
  <c r="H9" i="13" s="1"/>
  <c r="J9" i="13" s="1"/>
  <c r="H25" i="13"/>
  <c r="J25" i="13" s="1"/>
  <c r="G27" i="13"/>
  <c r="H27" i="13" s="1"/>
  <c r="J27" i="13" s="1"/>
  <c r="G31" i="13"/>
  <c r="H31" i="13" s="1"/>
  <c r="J31" i="13" s="1"/>
  <c r="H34" i="13"/>
  <c r="J34" i="13" s="1"/>
  <c r="H18" i="13"/>
  <c r="J18" i="13" s="1"/>
  <c r="H5" i="13"/>
  <c r="J5" i="13" s="1"/>
  <c r="E36" i="13"/>
  <c r="G10" i="13"/>
  <c r="H10" i="13" s="1"/>
  <c r="J10" i="13" s="1"/>
  <c r="G20" i="13"/>
  <c r="H20" i="13" s="1"/>
  <c r="J20" i="13" s="1"/>
  <c r="G21" i="13"/>
  <c r="H21" i="13" s="1"/>
  <c r="J21" i="13" s="1"/>
  <c r="G22" i="13"/>
  <c r="H22" i="13" s="1"/>
  <c r="J22" i="13" s="1"/>
  <c r="G23" i="13"/>
  <c r="H23" i="13" s="1"/>
  <c r="J23" i="13" s="1"/>
  <c r="G30" i="13"/>
  <c r="H30" i="13" s="1"/>
  <c r="J30" i="13" s="1"/>
  <c r="G29" i="13"/>
  <c r="H29" i="13" s="1"/>
  <c r="J29" i="13" s="1"/>
  <c r="G26" i="13"/>
  <c r="H26" i="13" s="1"/>
  <c r="J26" i="13" s="1"/>
  <c r="J36" i="13" l="1"/>
  <c r="H36" i="13"/>
  <c r="G36" i="13"/>
</calcChain>
</file>

<file path=xl/sharedStrings.xml><?xml version="1.0" encoding="utf-8"?>
<sst xmlns="http://schemas.openxmlformats.org/spreadsheetml/2006/main" count="157" uniqueCount="27">
  <si>
    <t>วันที่</t>
  </si>
  <si>
    <t>ส่วนต่าง</t>
  </si>
  <si>
    <t>หักราคารับซื้อคืน</t>
  </si>
  <si>
    <t>ราคาขาย</t>
  </si>
  <si>
    <t>ราคารวมทั้งสิ้น</t>
  </si>
  <si>
    <t>รวม</t>
  </si>
  <si>
    <t>VAT</t>
  </si>
  <si>
    <t>ราคาขาย/หน่วย</t>
  </si>
  <si>
    <t>สรุปยอดขาย ประจำเดือน ธันวาคม พ.ศ.2560</t>
  </si>
  <si>
    <t>หมายเหตุ</t>
  </si>
  <si>
    <t>สำนักงานใหญ่</t>
  </si>
  <si>
    <t>น้ำหนัก(บาท)</t>
  </si>
  <si>
    <t>ราคารับซื้อคืน</t>
  </si>
  <si>
    <t>สรุปยอดขาย ประจำเดือนพฤศจิกายน พ.ศ.2560</t>
  </si>
  <si>
    <t>หจก.ห้างทองศรีฟ้า</t>
  </si>
  <si>
    <t>สรุปยอดขาย ประจำเดือน มกราคม พ.ศ.2561</t>
  </si>
  <si>
    <t>สรุปยอดขาย ประจำเดือน กุมภาพันธ์ พ.ศ.2561</t>
  </si>
  <si>
    <t>สรุปยอดขาย ประจำเดือน มีนาคม พ.ศ.2561</t>
  </si>
  <si>
    <t>สรุปยอดขาย ประจำเดือน เมษายน พ.ศ.2561</t>
  </si>
  <si>
    <t>สรุปยอดขาย ประจำเดือน พฤษภาคม พ.ศ.2561</t>
  </si>
  <si>
    <t>สรุปยอดขาย ประจำเดือน มิถุนายน พ.ศ.2561</t>
  </si>
  <si>
    <t>สรุปยอดขาย ประจำเดือน กรกฎาคม พ.ศ.2561</t>
  </si>
  <si>
    <t>* 28.125 บ</t>
  </si>
  <si>
    <t>สรุปยอดขาย ประจำเดือน สิงหาคม พ.ศ.2561</t>
  </si>
  <si>
    <t>*31.66</t>
  </si>
  <si>
    <t>สรุปยอดขาย ประจำเดือน กันยายน พ.ศ.2561</t>
  </si>
  <si>
    <t>*27.98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</si>
</sst>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</numFmts>
  <fonts count="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88" fontId="2" fillId="0" borderId="1" xfId="1" applyNumberFormat="1" applyFont="1" applyBorder="1" applyAlignment="1">
      <alignment horizontal="center" vertical="center"/>
    </xf>
    <xf numFmtId="188" fontId="2" fillId="2" borderId="1" xfId="1" applyNumberFormat="1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88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 vertical="center"/>
    </xf>
    <xf numFmtId="188" fontId="2" fillId="0" borderId="10" xfId="1" applyNumberFormat="1" applyFont="1" applyBorder="1" applyAlignment="1">
      <alignment horizontal="center" vertical="center"/>
    </xf>
    <xf numFmtId="43" fontId="2" fillId="0" borderId="1" xfId="2" applyFont="1" applyFill="1" applyBorder="1"/>
    <xf numFmtId="0" fontId="2" fillId="0" borderId="1" xfId="0" applyFont="1" applyFill="1" applyBorder="1"/>
    <xf numFmtId="43" fontId="2" fillId="0" borderId="0" xfId="0" applyNumberFormat="1" applyFont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</cellXfs>
  <cellStyles count="3">
    <cellStyle name="จุลภาค" xfId="2" builtinId="3"/>
    <cellStyle name="ปกติ" xfId="0" builtinId="0"/>
    <cellStyle name="สกุลเงิน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C1" sqref="C1:K1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125" style="2" customWidth="1"/>
    <col min="10" max="10" width="12.37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13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20300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>
        <v>3</v>
      </c>
      <c r="E5" s="8">
        <f>$B$3+B5</f>
        <v>21100</v>
      </c>
      <c r="F5" s="9">
        <f>D5*E5</f>
        <v>63300</v>
      </c>
      <c r="G5" s="9">
        <f>(F5-I5)*7/107</f>
        <v>305.92485981308403</v>
      </c>
      <c r="H5" s="9">
        <f>F5-I5-G5</f>
        <v>4370.3551401869145</v>
      </c>
      <c r="I5" s="8">
        <f>A5*D5</f>
        <v>58623.72</v>
      </c>
      <c r="J5" s="9">
        <f>I5+H5</f>
        <v>62994.075140186913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19647.36</v>
      </c>
      <c r="B6" s="13">
        <v>500</v>
      </c>
      <c r="C6" s="14">
        <v>2</v>
      </c>
      <c r="D6" s="12">
        <v>6</v>
      </c>
      <c r="E6" s="8">
        <f t="shared" ref="E6:E34" si="0">$B$3+B6</f>
        <v>20800</v>
      </c>
      <c r="F6" s="9">
        <f>D6*E6</f>
        <v>124800</v>
      </c>
      <c r="G6" s="9">
        <f t="shared" ref="G6:G35" si="1">(F6-I6)*7/107</f>
        <v>452.43813084112128</v>
      </c>
      <c r="H6" s="9">
        <f t="shared" ref="H6:H35" si="2">F6-I6-G6</f>
        <v>6463.4018691588753</v>
      </c>
      <c r="I6" s="8">
        <f>A6*D6</f>
        <v>117884.16</v>
      </c>
      <c r="J6" s="9">
        <f t="shared" ref="J6:J35" si="3">I6+H6</f>
        <v>124347.56186915888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19586.72</v>
      </c>
      <c r="B7" s="3">
        <v>600</v>
      </c>
      <c r="C7" s="7">
        <v>3</v>
      </c>
      <c r="D7" s="8">
        <v>0</v>
      </c>
      <c r="E7" s="8">
        <f t="shared" si="0"/>
        <v>20900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19541.240000000002</v>
      </c>
      <c r="B8" s="3">
        <v>800</v>
      </c>
      <c r="C8" s="7">
        <v>4</v>
      </c>
      <c r="D8" s="8">
        <v>7</v>
      </c>
      <c r="E8" s="8">
        <f t="shared" si="0"/>
        <v>21100</v>
      </c>
      <c r="F8" s="9">
        <f t="shared" ref="F8:F32" si="4">D8*E8</f>
        <v>147700</v>
      </c>
      <c r="G8" s="9">
        <f t="shared" si="1"/>
        <v>713.82467289719477</v>
      </c>
      <c r="H8" s="9">
        <f t="shared" si="2"/>
        <v>10197.495327102783</v>
      </c>
      <c r="I8" s="8">
        <f t="shared" ref="I8:I13" si="5">A8*D8</f>
        <v>136788.68000000002</v>
      </c>
      <c r="J8" s="9">
        <f t="shared" si="3"/>
        <v>146986.1753271028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>
        <v>5</v>
      </c>
      <c r="D9" s="8"/>
      <c r="E9" s="8"/>
      <c r="F9" s="9">
        <f t="shared" si="4"/>
        <v>0</v>
      </c>
      <c r="G9" s="9">
        <f t="shared" si="1"/>
        <v>0</v>
      </c>
      <c r="H9" s="9">
        <f t="shared" si="2"/>
        <v>0</v>
      </c>
      <c r="I9" s="8">
        <f t="shared" si="5"/>
        <v>0</v>
      </c>
      <c r="J9" s="9">
        <f t="shared" si="3"/>
        <v>0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19541.240000000002</v>
      </c>
      <c r="B10" s="3">
        <v>700</v>
      </c>
      <c r="C10" s="7">
        <v>6</v>
      </c>
      <c r="D10" s="8">
        <v>8.5</v>
      </c>
      <c r="E10" s="8">
        <f t="shared" si="0"/>
        <v>21000</v>
      </c>
      <c r="F10" s="9">
        <f t="shared" si="4"/>
        <v>178500</v>
      </c>
      <c r="G10" s="9">
        <f t="shared" si="1"/>
        <v>811.17962616822376</v>
      </c>
      <c r="H10" s="9">
        <f t="shared" si="2"/>
        <v>11588.280373831769</v>
      </c>
      <c r="I10" s="8">
        <f t="shared" si="5"/>
        <v>166100.54</v>
      </c>
      <c r="J10" s="9">
        <f t="shared" si="3"/>
        <v>177688.82037383178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19647.36</v>
      </c>
      <c r="B11" s="13">
        <v>550</v>
      </c>
      <c r="C11" s="14">
        <v>7</v>
      </c>
      <c r="D11" s="12">
        <v>6.5</v>
      </c>
      <c r="E11" s="8">
        <f t="shared" si="0"/>
        <v>20850</v>
      </c>
      <c r="F11" s="9">
        <f t="shared" si="4"/>
        <v>135525</v>
      </c>
      <c r="G11" s="9">
        <f t="shared" si="1"/>
        <v>511.40299065420584</v>
      </c>
      <c r="H11" s="9">
        <f t="shared" si="2"/>
        <v>7305.757009345798</v>
      </c>
      <c r="I11" s="12">
        <f t="shared" si="5"/>
        <v>127707.84</v>
      </c>
      <c r="J11" s="9">
        <f t="shared" si="3"/>
        <v>135013.5970093458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19586.72</v>
      </c>
      <c r="B12" s="3">
        <v>900</v>
      </c>
      <c r="C12" s="7">
        <v>8</v>
      </c>
      <c r="D12" s="8">
        <v>0</v>
      </c>
      <c r="E12" s="8">
        <f t="shared" si="0"/>
        <v>21200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19647.36</v>
      </c>
      <c r="B13" s="13">
        <v>900</v>
      </c>
      <c r="C13" s="14">
        <v>9</v>
      </c>
      <c r="D13" s="12">
        <v>5.5</v>
      </c>
      <c r="E13" s="8">
        <f t="shared" si="0"/>
        <v>21200</v>
      </c>
      <c r="F13" s="9">
        <f t="shared" si="4"/>
        <v>116600</v>
      </c>
      <c r="G13" s="9">
        <f t="shared" si="1"/>
        <v>558.66018691588715</v>
      </c>
      <c r="H13" s="9">
        <f t="shared" si="2"/>
        <v>7980.8598130841019</v>
      </c>
      <c r="I13" s="12">
        <f t="shared" si="5"/>
        <v>108060.48000000001</v>
      </c>
      <c r="J13" s="9">
        <f t="shared" si="3"/>
        <v>116041.33981308411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19692.84</v>
      </c>
      <c r="B14" s="3">
        <v>700</v>
      </c>
      <c r="C14" s="7">
        <v>10</v>
      </c>
      <c r="D14" s="8">
        <v>0</v>
      </c>
      <c r="E14" s="8">
        <f t="shared" si="0"/>
        <v>21000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19647.36</v>
      </c>
      <c r="B15" s="3">
        <v>850</v>
      </c>
      <c r="C15" s="7">
        <v>11</v>
      </c>
      <c r="D15" s="8">
        <v>8</v>
      </c>
      <c r="E15" s="8">
        <f t="shared" si="0"/>
        <v>21150</v>
      </c>
      <c r="F15" s="9">
        <f t="shared" si="4"/>
        <v>169200</v>
      </c>
      <c r="G15" s="9">
        <f t="shared" si="1"/>
        <v>786.42841121495292</v>
      </c>
      <c r="H15" s="9">
        <f t="shared" si="2"/>
        <v>11234.691588785043</v>
      </c>
      <c r="I15" s="8">
        <f t="shared" ref="I15:I35" si="6">A15*D15</f>
        <v>157178.88</v>
      </c>
      <c r="J15" s="9">
        <f t="shared" si="3"/>
        <v>168413.57158878504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>
        <v>12</v>
      </c>
      <c r="D16" s="8"/>
      <c r="E16" s="8"/>
      <c r="F16" s="9">
        <f t="shared" si="4"/>
        <v>0</v>
      </c>
      <c r="G16" s="9">
        <f t="shared" si="1"/>
        <v>0</v>
      </c>
      <c r="H16" s="9">
        <f t="shared" si="2"/>
        <v>0</v>
      </c>
      <c r="I16" s="8">
        <f t="shared" si="6"/>
        <v>0</v>
      </c>
      <c r="J16" s="9">
        <f t="shared" si="3"/>
        <v>0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19586.72</v>
      </c>
      <c r="B17" s="3">
        <v>800</v>
      </c>
      <c r="C17" s="7">
        <v>13</v>
      </c>
      <c r="D17" s="8">
        <v>7.5</v>
      </c>
      <c r="E17" s="8">
        <f t="shared" si="0"/>
        <v>21100</v>
      </c>
      <c r="F17" s="9">
        <f t="shared" si="4"/>
        <v>158250</v>
      </c>
      <c r="G17" s="9">
        <f t="shared" si="1"/>
        <v>742.49719626168076</v>
      </c>
      <c r="H17" s="9">
        <f t="shared" si="2"/>
        <v>10607.102803738297</v>
      </c>
      <c r="I17" s="8">
        <f t="shared" si="6"/>
        <v>146900.40000000002</v>
      </c>
      <c r="J17" s="9">
        <f t="shared" si="3"/>
        <v>157507.50280373832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19586.72</v>
      </c>
      <c r="B18" s="13">
        <v>650</v>
      </c>
      <c r="C18" s="14">
        <v>14</v>
      </c>
      <c r="D18" s="12">
        <v>0</v>
      </c>
      <c r="E18" s="8">
        <f t="shared" si="0"/>
        <v>20950</v>
      </c>
      <c r="F18" s="9">
        <f t="shared" si="4"/>
        <v>0</v>
      </c>
      <c r="G18" s="9">
        <f t="shared" si="1"/>
        <v>0</v>
      </c>
      <c r="H18" s="9">
        <f t="shared" si="2"/>
        <v>0</v>
      </c>
      <c r="I18" s="12">
        <f t="shared" si="6"/>
        <v>0</v>
      </c>
      <c r="J18" s="9">
        <f t="shared" si="3"/>
        <v>0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4.5</v>
      </c>
      <c r="E19" s="8">
        <f t="shared" si="0"/>
        <v>21000</v>
      </c>
      <c r="F19" s="9">
        <f t="shared" si="4"/>
        <v>94500</v>
      </c>
      <c r="G19" s="9">
        <f t="shared" si="1"/>
        <v>416.05906542056039</v>
      </c>
      <c r="H19" s="9">
        <f t="shared" si="2"/>
        <v>5943.700934579434</v>
      </c>
      <c r="I19" s="8">
        <f t="shared" si="6"/>
        <v>88140.24</v>
      </c>
      <c r="J19" s="9">
        <f t="shared" si="3"/>
        <v>94083.940934579441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19541.240000000002</v>
      </c>
      <c r="B20" s="13">
        <v>700</v>
      </c>
      <c r="C20" s="14">
        <v>16</v>
      </c>
      <c r="D20" s="12">
        <v>9</v>
      </c>
      <c r="E20" s="8">
        <f t="shared" si="0"/>
        <v>21000</v>
      </c>
      <c r="F20" s="9">
        <f t="shared" si="4"/>
        <v>189000</v>
      </c>
      <c r="G20" s="9">
        <f t="shared" si="1"/>
        <v>858.8960747663549</v>
      </c>
      <c r="H20" s="9">
        <f t="shared" si="2"/>
        <v>12269.943925233641</v>
      </c>
      <c r="I20" s="12">
        <f t="shared" si="6"/>
        <v>175871.16</v>
      </c>
      <c r="J20" s="9">
        <f t="shared" si="3"/>
        <v>188141.10392523365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19541.240000000002</v>
      </c>
      <c r="B21" s="3">
        <v>550</v>
      </c>
      <c r="C21" s="7">
        <v>17</v>
      </c>
      <c r="D21" s="8">
        <v>7.5</v>
      </c>
      <c r="E21" s="8">
        <f t="shared" si="0"/>
        <v>20850</v>
      </c>
      <c r="F21" s="9">
        <f t="shared" si="4"/>
        <v>156375</v>
      </c>
      <c r="G21" s="9">
        <f t="shared" si="1"/>
        <v>642.14859813084001</v>
      </c>
      <c r="H21" s="9">
        <f t="shared" si="2"/>
        <v>9173.5514018691429</v>
      </c>
      <c r="I21" s="8">
        <f t="shared" si="6"/>
        <v>146559.30000000002</v>
      </c>
      <c r="J21" s="9">
        <f t="shared" si="3"/>
        <v>155732.85140186915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3</v>
      </c>
      <c r="E22" s="8">
        <f t="shared" si="0"/>
        <v>21000</v>
      </c>
      <c r="F22" s="9">
        <f t="shared" si="4"/>
        <v>63000</v>
      </c>
      <c r="G22" s="9">
        <f t="shared" si="1"/>
        <v>265.47140186915874</v>
      </c>
      <c r="H22" s="9">
        <f t="shared" si="2"/>
        <v>3792.4485981308394</v>
      </c>
      <c r="I22" s="8">
        <f t="shared" si="6"/>
        <v>58942.080000000002</v>
      </c>
      <c r="J22" s="9">
        <f t="shared" si="3"/>
        <v>62734.528598130841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>
        <v>19</v>
      </c>
      <c r="D23" s="8"/>
      <c r="E23" s="8"/>
      <c r="F23" s="9">
        <f t="shared" si="4"/>
        <v>0</v>
      </c>
      <c r="G23" s="9">
        <f t="shared" si="1"/>
        <v>0</v>
      </c>
      <c r="H23" s="9">
        <f t="shared" si="2"/>
        <v>0</v>
      </c>
      <c r="I23" s="8">
        <f t="shared" si="6"/>
        <v>0</v>
      </c>
      <c r="J23" s="9">
        <f t="shared" si="3"/>
        <v>0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19647.36</v>
      </c>
      <c r="B24" s="3">
        <v>600</v>
      </c>
      <c r="C24" s="7">
        <v>20</v>
      </c>
      <c r="D24" s="8">
        <v>6.5</v>
      </c>
      <c r="E24" s="8">
        <f t="shared" si="0"/>
        <v>20900</v>
      </c>
      <c r="F24" s="9">
        <f t="shared" si="4"/>
        <v>135850</v>
      </c>
      <c r="G24" s="9">
        <f t="shared" si="1"/>
        <v>532.66467289719651</v>
      </c>
      <c r="H24" s="9">
        <f t="shared" si="2"/>
        <v>7609.4953271028071</v>
      </c>
      <c r="I24" s="8">
        <f t="shared" si="6"/>
        <v>127707.84</v>
      </c>
      <c r="J24" s="9">
        <f t="shared" si="3"/>
        <v>135317.3353271028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19495.759999999998</v>
      </c>
      <c r="B25" s="13">
        <v>750</v>
      </c>
      <c r="C25" s="14">
        <v>21</v>
      </c>
      <c r="D25" s="12">
        <v>0</v>
      </c>
      <c r="E25" s="8">
        <f t="shared" si="0"/>
        <v>21050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2">
        <f t="shared" si="6"/>
        <v>0</v>
      </c>
      <c r="J25" s="9">
        <f t="shared" si="3"/>
        <v>0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19450.28</v>
      </c>
      <c r="B26" s="3">
        <v>500</v>
      </c>
      <c r="C26" s="7">
        <v>22</v>
      </c>
      <c r="D26" s="8">
        <v>9.5</v>
      </c>
      <c r="E26" s="8">
        <f t="shared" si="0"/>
        <v>20800</v>
      </c>
      <c r="F26" s="9">
        <f t="shared" si="4"/>
        <v>197600</v>
      </c>
      <c r="G26" s="9">
        <f t="shared" si="1"/>
        <v>838.84467289719794</v>
      </c>
      <c r="H26" s="9">
        <f t="shared" si="2"/>
        <v>11983.495327102828</v>
      </c>
      <c r="I26" s="8">
        <f t="shared" si="6"/>
        <v>184777.65999999997</v>
      </c>
      <c r="J26" s="9">
        <f t="shared" si="3"/>
        <v>196761.15532710281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19541.240000000002</v>
      </c>
      <c r="B27" s="13">
        <v>650</v>
      </c>
      <c r="C27" s="14">
        <v>23</v>
      </c>
      <c r="D27" s="12">
        <v>3.5</v>
      </c>
      <c r="E27" s="8">
        <f t="shared" si="0"/>
        <v>20950</v>
      </c>
      <c r="F27" s="9">
        <f t="shared" si="4"/>
        <v>73325</v>
      </c>
      <c r="G27" s="9">
        <f t="shared" si="1"/>
        <v>322.56654205607407</v>
      </c>
      <c r="H27" s="9">
        <f t="shared" si="2"/>
        <v>4608.0934579439145</v>
      </c>
      <c r="I27" s="12">
        <f t="shared" si="6"/>
        <v>68394.340000000011</v>
      </c>
      <c r="J27" s="9">
        <f t="shared" si="3"/>
        <v>73002.433457943931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19541.240000000002</v>
      </c>
      <c r="B28" s="3">
        <v>500</v>
      </c>
      <c r="C28" s="7">
        <v>24</v>
      </c>
      <c r="D28" s="8">
        <v>1</v>
      </c>
      <c r="E28" s="8">
        <f t="shared" si="0"/>
        <v>20800</v>
      </c>
      <c r="F28" s="9">
        <f t="shared" si="4"/>
        <v>20800</v>
      </c>
      <c r="G28" s="9">
        <f t="shared" si="1"/>
        <v>82.348785046728864</v>
      </c>
      <c r="H28" s="9">
        <f t="shared" si="2"/>
        <v>1176.4112149532696</v>
      </c>
      <c r="I28" s="8">
        <f t="shared" si="6"/>
        <v>19541.240000000002</v>
      </c>
      <c r="J28" s="9">
        <f t="shared" si="3"/>
        <v>20717.651214953272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19495.759999999998</v>
      </c>
      <c r="B29" s="3">
        <v>850</v>
      </c>
      <c r="C29" s="7">
        <v>25</v>
      </c>
      <c r="D29" s="8">
        <v>5.5</v>
      </c>
      <c r="E29" s="8">
        <f t="shared" si="0"/>
        <v>21150</v>
      </c>
      <c r="F29" s="9">
        <f t="shared" si="4"/>
        <v>116325</v>
      </c>
      <c r="G29" s="9">
        <f t="shared" si="1"/>
        <v>595.21719626168272</v>
      </c>
      <c r="H29" s="9">
        <f t="shared" si="2"/>
        <v>8503.1028037383239</v>
      </c>
      <c r="I29" s="8">
        <f t="shared" si="6"/>
        <v>107226.68</v>
      </c>
      <c r="J29" s="9">
        <f t="shared" si="3"/>
        <v>115729.78280373832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>
        <v>26</v>
      </c>
      <c r="D30" s="8"/>
      <c r="E30" s="8"/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19541.240000000002</v>
      </c>
      <c r="B31" s="3">
        <v>800</v>
      </c>
      <c r="C31" s="7">
        <v>27</v>
      </c>
      <c r="D31" s="8">
        <v>1</v>
      </c>
      <c r="E31" s="8">
        <f t="shared" si="0"/>
        <v>21100</v>
      </c>
      <c r="F31" s="9">
        <f t="shared" si="4"/>
        <v>21100</v>
      </c>
      <c r="G31" s="9">
        <f t="shared" si="1"/>
        <v>101.97495327102793</v>
      </c>
      <c r="H31" s="9">
        <f t="shared" si="2"/>
        <v>1456.7850467289704</v>
      </c>
      <c r="I31" s="8">
        <f t="shared" si="6"/>
        <v>19541.240000000002</v>
      </c>
      <c r="J31" s="9">
        <f t="shared" si="3"/>
        <v>20998.025046728973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19586.72</v>
      </c>
      <c r="B32" s="13">
        <v>500</v>
      </c>
      <c r="C32" s="14">
        <v>28</v>
      </c>
      <c r="D32" s="12">
        <v>3</v>
      </c>
      <c r="E32" s="8">
        <f t="shared" si="0"/>
        <v>20800</v>
      </c>
      <c r="F32" s="9">
        <f t="shared" si="4"/>
        <v>62400</v>
      </c>
      <c r="G32" s="9">
        <f t="shared" si="1"/>
        <v>238.12037383177548</v>
      </c>
      <c r="H32" s="9">
        <f t="shared" si="2"/>
        <v>3401.7196261682211</v>
      </c>
      <c r="I32" s="12">
        <f t="shared" si="6"/>
        <v>58760.160000000003</v>
      </c>
      <c r="J32" s="9">
        <f t="shared" si="3"/>
        <v>62161.879626168222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19541.240000000002</v>
      </c>
      <c r="B33" s="3">
        <v>700</v>
      </c>
      <c r="C33" s="7">
        <v>29</v>
      </c>
      <c r="D33" s="8">
        <v>10</v>
      </c>
      <c r="E33" s="8">
        <f t="shared" si="0"/>
        <v>21000</v>
      </c>
      <c r="F33" s="9">
        <f>D33*E33</f>
        <v>210000</v>
      </c>
      <c r="G33" s="9">
        <f t="shared" si="1"/>
        <v>954.32897196261536</v>
      </c>
      <c r="H33" s="9">
        <f t="shared" si="2"/>
        <v>13633.271028037361</v>
      </c>
      <c r="I33" s="8">
        <f t="shared" si="6"/>
        <v>195412.40000000002</v>
      </c>
      <c r="J33" s="9">
        <f t="shared" si="3"/>
        <v>209045.67102803738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19389.64</v>
      </c>
      <c r="B34" s="17">
        <v>750</v>
      </c>
      <c r="C34" s="14">
        <v>30</v>
      </c>
      <c r="D34" s="12">
        <v>4</v>
      </c>
      <c r="E34" s="8">
        <f t="shared" si="0"/>
        <v>21050</v>
      </c>
      <c r="F34" s="9">
        <f>D34*E34</f>
        <v>84200</v>
      </c>
      <c r="G34" s="9">
        <f t="shared" si="1"/>
        <v>434.48672897196275</v>
      </c>
      <c r="H34" s="9">
        <f t="shared" si="2"/>
        <v>6206.95327102804</v>
      </c>
      <c r="I34" s="12">
        <f t="shared" si="6"/>
        <v>77558.559999999998</v>
      </c>
      <c r="J34" s="9">
        <f t="shared" si="3"/>
        <v>83765.51327102803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/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120</v>
      </c>
      <c r="E36" s="10">
        <f t="shared" si="7"/>
        <v>545800</v>
      </c>
      <c r="F36" s="10">
        <f t="shared" si="7"/>
        <v>2518350</v>
      </c>
      <c r="G36" s="10">
        <f t="shared" si="7"/>
        <v>11165.484112149526</v>
      </c>
      <c r="H36" s="10">
        <f>SUM(H5:H35)</f>
        <v>159506.91588785039</v>
      </c>
      <c r="I36" s="10">
        <f t="shared" si="7"/>
        <v>2347677.6</v>
      </c>
      <c r="J36" s="10">
        <f t="shared" si="7"/>
        <v>2507184.5158878509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sheetProtection selectLockedCells="1"/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7BFD-EF3E-496B-9322-6CB83758F891}">
  <dimension ref="A1:T37"/>
  <sheetViews>
    <sheetView topLeftCell="A31" workbookViewId="0">
      <selection activeCell="K36" sqref="K3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23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18798.400000000001</v>
      </c>
      <c r="B5" s="3">
        <v>900</v>
      </c>
      <c r="C5" s="7">
        <v>1</v>
      </c>
      <c r="D5" s="8">
        <v>22.5</v>
      </c>
      <c r="E5" s="8">
        <f>A5+B5</f>
        <v>19698.400000000001</v>
      </c>
      <c r="F5" s="9">
        <f>D5*E5</f>
        <v>443214.00000000006</v>
      </c>
      <c r="G5" s="9">
        <f>(F5-I5)*7/107</f>
        <v>1324.766355140187</v>
      </c>
      <c r="H5" s="9">
        <f>F5-I5-G5</f>
        <v>18925.233644859814</v>
      </c>
      <c r="I5" s="8">
        <f>A5*D5</f>
        <v>422964.00000000006</v>
      </c>
      <c r="J5" s="9">
        <f>I5+H5</f>
        <v>441889.23364485987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18752.919999999998</v>
      </c>
      <c r="B6" s="13">
        <v>700</v>
      </c>
      <c r="C6" s="14">
        <v>2</v>
      </c>
      <c r="D6" s="12">
        <v>20.75</v>
      </c>
      <c r="E6" s="8">
        <f t="shared" ref="E6:E35" si="0">A6+B6</f>
        <v>19452.919999999998</v>
      </c>
      <c r="F6" s="9">
        <f>D6*E6</f>
        <v>403648.08999999997</v>
      </c>
      <c r="G6" s="9">
        <f t="shared" ref="G6:G35" si="1">(F6-I6)*7/107</f>
        <v>950.23364485981313</v>
      </c>
      <c r="H6" s="9">
        <f t="shared" ref="H6:H35" si="2">F6-I6-G6</f>
        <v>13574.766355140187</v>
      </c>
      <c r="I6" s="8">
        <f>A6*D6</f>
        <v>389123.08999999997</v>
      </c>
      <c r="J6" s="9">
        <f t="shared" ref="J6:J35" si="3">I6+H6</f>
        <v>402697.85635514016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18707.439999999999</v>
      </c>
      <c r="B7" s="3">
        <v>900</v>
      </c>
      <c r="C7" s="7">
        <v>3</v>
      </c>
      <c r="D7" s="8">
        <v>25.25</v>
      </c>
      <c r="E7" s="8">
        <f t="shared" si="0"/>
        <v>19607.439999999999</v>
      </c>
      <c r="F7" s="9">
        <f>D7*E7</f>
        <v>495087.86</v>
      </c>
      <c r="G7" s="9">
        <f t="shared" si="1"/>
        <v>1486.6822429906542</v>
      </c>
      <c r="H7" s="9">
        <f t="shared" si="2"/>
        <v>21238.317757009347</v>
      </c>
      <c r="I7" s="8">
        <f>A7*D7</f>
        <v>472362.86</v>
      </c>
      <c r="J7" s="9">
        <f t="shared" si="3"/>
        <v>493601.17775700934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18752.919999999998</v>
      </c>
      <c r="B8" s="3">
        <v>900</v>
      </c>
      <c r="C8" s="7">
        <v>4</v>
      </c>
      <c r="D8" s="8">
        <v>15.25</v>
      </c>
      <c r="E8" s="8">
        <f t="shared" si="0"/>
        <v>19652.919999999998</v>
      </c>
      <c r="F8" s="9">
        <f t="shared" ref="F8:F32" si="4">D8*E8</f>
        <v>299707.02999999997</v>
      </c>
      <c r="G8" s="9">
        <f t="shared" si="1"/>
        <v>897.89719626168221</v>
      </c>
      <c r="H8" s="9">
        <f t="shared" si="2"/>
        <v>12827.102803738318</v>
      </c>
      <c r="I8" s="8">
        <f t="shared" ref="I8:I13" si="5">A8*D8</f>
        <v>285982.02999999997</v>
      </c>
      <c r="J8" s="9">
        <f t="shared" si="3"/>
        <v>298809.13280373829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/>
      <c r="C9" s="7">
        <v>5</v>
      </c>
      <c r="D9" s="8"/>
      <c r="E9" s="8">
        <f t="shared" si="0"/>
        <v>0</v>
      </c>
      <c r="F9" s="9">
        <f t="shared" si="4"/>
        <v>0</v>
      </c>
      <c r="G9" s="9">
        <f t="shared" si="1"/>
        <v>0</v>
      </c>
      <c r="H9" s="9">
        <f t="shared" si="2"/>
        <v>0</v>
      </c>
      <c r="I9" s="8">
        <f t="shared" si="5"/>
        <v>0</v>
      </c>
      <c r="J9" s="9">
        <f t="shared" si="3"/>
        <v>0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18752.919999999998</v>
      </c>
      <c r="B10" s="3">
        <v>850</v>
      </c>
      <c r="C10" s="7">
        <v>6</v>
      </c>
      <c r="D10" s="8">
        <v>13.75</v>
      </c>
      <c r="E10" s="8">
        <f t="shared" si="0"/>
        <v>19602.919999999998</v>
      </c>
      <c r="F10" s="9">
        <f t="shared" si="4"/>
        <v>269540.14999999997</v>
      </c>
      <c r="G10" s="9">
        <f t="shared" si="1"/>
        <v>764.60280373831779</v>
      </c>
      <c r="H10" s="9">
        <f t="shared" si="2"/>
        <v>10922.897196261682</v>
      </c>
      <c r="I10" s="8">
        <f t="shared" si="5"/>
        <v>257852.64999999997</v>
      </c>
      <c r="J10" s="9">
        <f t="shared" si="3"/>
        <v>268775.54719626164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18707.439999999999</v>
      </c>
      <c r="B11" s="13">
        <v>800</v>
      </c>
      <c r="C11" s="14">
        <v>7</v>
      </c>
      <c r="D11" s="12">
        <v>19.75</v>
      </c>
      <c r="E11" s="8">
        <f t="shared" si="0"/>
        <v>19507.439999999999</v>
      </c>
      <c r="F11" s="9">
        <f t="shared" si="4"/>
        <v>385271.94</v>
      </c>
      <c r="G11" s="9">
        <f t="shared" si="1"/>
        <v>1033.6448598130842</v>
      </c>
      <c r="H11" s="9">
        <f t="shared" si="2"/>
        <v>14766.355140186915</v>
      </c>
      <c r="I11" s="12">
        <f t="shared" si="5"/>
        <v>369471.94</v>
      </c>
      <c r="J11" s="9">
        <f t="shared" si="3"/>
        <v>384238.29514018691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18707.439999999999</v>
      </c>
      <c r="B12" s="3">
        <v>800</v>
      </c>
      <c r="C12" s="7">
        <v>8</v>
      </c>
      <c r="D12" s="8">
        <v>17.5</v>
      </c>
      <c r="E12" s="8">
        <f t="shared" si="0"/>
        <v>19507.439999999999</v>
      </c>
      <c r="F12" s="9">
        <f t="shared" si="4"/>
        <v>341380.19999999995</v>
      </c>
      <c r="G12" s="9">
        <f t="shared" si="1"/>
        <v>915.8878504672897</v>
      </c>
      <c r="H12" s="9">
        <f t="shared" si="2"/>
        <v>13084.11214953271</v>
      </c>
      <c r="I12" s="8">
        <f t="shared" si="5"/>
        <v>327380.19999999995</v>
      </c>
      <c r="J12" s="9">
        <f t="shared" si="3"/>
        <v>340464.31214953266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18707.439999999999</v>
      </c>
      <c r="B13" s="13">
        <v>900</v>
      </c>
      <c r="C13" s="14">
        <v>9</v>
      </c>
      <c r="D13" s="12">
        <v>21.5</v>
      </c>
      <c r="E13" s="8">
        <f t="shared" si="0"/>
        <v>19607.439999999999</v>
      </c>
      <c r="F13" s="9">
        <f t="shared" si="4"/>
        <v>421559.95999999996</v>
      </c>
      <c r="G13" s="9">
        <f t="shared" si="1"/>
        <v>1265.8878504672898</v>
      </c>
      <c r="H13" s="9">
        <f t="shared" si="2"/>
        <v>18084.11214953271</v>
      </c>
      <c r="I13" s="12">
        <f t="shared" si="5"/>
        <v>402209.95999999996</v>
      </c>
      <c r="J13" s="9">
        <f t="shared" si="3"/>
        <v>420294.07214953267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18707.439999999999</v>
      </c>
      <c r="B14" s="3">
        <v>850</v>
      </c>
      <c r="C14" s="7">
        <v>10</v>
      </c>
      <c r="D14" s="8">
        <v>15.5</v>
      </c>
      <c r="E14" s="8">
        <f t="shared" si="0"/>
        <v>19557.439999999999</v>
      </c>
      <c r="F14" s="9">
        <f t="shared" si="4"/>
        <v>303140.32</v>
      </c>
      <c r="G14" s="9">
        <f t="shared" si="1"/>
        <v>861.91588785046724</v>
      </c>
      <c r="H14" s="9">
        <f t="shared" si="2"/>
        <v>12313.084112149532</v>
      </c>
      <c r="I14" s="8">
        <f>A14*D14</f>
        <v>289965.32</v>
      </c>
      <c r="J14" s="9">
        <f t="shared" si="3"/>
        <v>302278.40411214955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18707.439999999999</v>
      </c>
      <c r="B15" s="3">
        <v>800</v>
      </c>
      <c r="C15" s="7">
        <v>11</v>
      </c>
      <c r="D15" s="8">
        <v>21.25</v>
      </c>
      <c r="E15" s="8">
        <f t="shared" si="0"/>
        <v>19507.439999999999</v>
      </c>
      <c r="F15" s="9">
        <f t="shared" si="4"/>
        <v>414533.1</v>
      </c>
      <c r="G15" s="9">
        <f t="shared" si="1"/>
        <v>1112.1495327102805</v>
      </c>
      <c r="H15" s="9">
        <f t="shared" si="2"/>
        <v>15887.85046728972</v>
      </c>
      <c r="I15" s="8">
        <f t="shared" ref="I15:I35" si="6">A15*D15</f>
        <v>397533.1</v>
      </c>
      <c r="J15" s="9">
        <f t="shared" si="3"/>
        <v>413420.95046728972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/>
      <c r="C16" s="7">
        <v>12</v>
      </c>
      <c r="D16" s="8"/>
      <c r="E16" s="8">
        <f t="shared" si="0"/>
        <v>0</v>
      </c>
      <c r="F16" s="9">
        <f t="shared" si="4"/>
        <v>0</v>
      </c>
      <c r="G16" s="9">
        <f t="shared" si="1"/>
        <v>0</v>
      </c>
      <c r="H16" s="9">
        <f t="shared" si="2"/>
        <v>0</v>
      </c>
      <c r="I16" s="8">
        <f t="shared" si="6"/>
        <v>0</v>
      </c>
      <c r="J16" s="9">
        <f t="shared" si="3"/>
        <v>0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18707.439999999999</v>
      </c>
      <c r="B17" s="3">
        <v>800</v>
      </c>
      <c r="C17" s="7">
        <v>13</v>
      </c>
      <c r="D17" s="8">
        <v>18.5</v>
      </c>
      <c r="E17" s="8">
        <f t="shared" si="0"/>
        <v>19507.439999999999</v>
      </c>
      <c r="F17" s="9">
        <f t="shared" si="4"/>
        <v>360887.63999999996</v>
      </c>
      <c r="G17" s="9">
        <f t="shared" si="1"/>
        <v>968.22429906542061</v>
      </c>
      <c r="H17" s="9">
        <f t="shared" si="2"/>
        <v>13831.775700934579</v>
      </c>
      <c r="I17" s="8">
        <f t="shared" si="6"/>
        <v>346087.63999999996</v>
      </c>
      <c r="J17" s="9">
        <f t="shared" si="3"/>
        <v>359919.41570093454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18510.36</v>
      </c>
      <c r="B18" s="13">
        <v>850</v>
      </c>
      <c r="C18" s="14">
        <v>14</v>
      </c>
      <c r="D18" s="12">
        <v>23.75</v>
      </c>
      <c r="E18" s="8">
        <f t="shared" si="0"/>
        <v>19360.36</v>
      </c>
      <c r="F18" s="9">
        <f t="shared" si="4"/>
        <v>459808.55</v>
      </c>
      <c r="G18" s="9">
        <f t="shared" si="1"/>
        <v>1320.6775700934579</v>
      </c>
      <c r="H18" s="9">
        <f t="shared" si="2"/>
        <v>18866.82242990654</v>
      </c>
      <c r="I18" s="12">
        <f t="shared" si="6"/>
        <v>439621.05</v>
      </c>
      <c r="J18" s="9">
        <f t="shared" si="3"/>
        <v>458487.87242990651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18464.88</v>
      </c>
      <c r="B19" s="3">
        <v>900</v>
      </c>
      <c r="C19" s="7">
        <v>15</v>
      </c>
      <c r="D19" s="8">
        <v>22.5</v>
      </c>
      <c r="E19" s="8">
        <f t="shared" si="0"/>
        <v>19364.88</v>
      </c>
      <c r="F19" s="9">
        <f t="shared" si="4"/>
        <v>435709.80000000005</v>
      </c>
      <c r="G19" s="9">
        <f t="shared" si="1"/>
        <v>1324.766355140187</v>
      </c>
      <c r="H19" s="9">
        <f t="shared" si="2"/>
        <v>18925.233644859814</v>
      </c>
      <c r="I19" s="8">
        <f t="shared" si="6"/>
        <v>415459.80000000005</v>
      </c>
      <c r="J19" s="9">
        <f t="shared" si="3"/>
        <v>434385.03364485985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18116.2</v>
      </c>
      <c r="B20" s="13">
        <v>700</v>
      </c>
      <c r="C20" s="14">
        <v>16</v>
      </c>
      <c r="D20" s="12">
        <v>16</v>
      </c>
      <c r="E20" s="8">
        <f t="shared" si="0"/>
        <v>18816.2</v>
      </c>
      <c r="F20" s="9">
        <f t="shared" si="4"/>
        <v>301059.20000000001</v>
      </c>
      <c r="G20" s="9">
        <f t="shared" si="1"/>
        <v>732.71028037383178</v>
      </c>
      <c r="H20" s="9">
        <f t="shared" si="2"/>
        <v>10467.289719626167</v>
      </c>
      <c r="I20" s="12">
        <f t="shared" si="6"/>
        <v>289859.20000000001</v>
      </c>
      <c r="J20" s="9">
        <f t="shared" si="3"/>
        <v>300326.4897196262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18161.68</v>
      </c>
      <c r="B21" s="3">
        <v>900</v>
      </c>
      <c r="C21" s="7">
        <v>17</v>
      </c>
      <c r="D21" s="8">
        <v>22</v>
      </c>
      <c r="E21" s="8">
        <f t="shared" si="0"/>
        <v>19061.68</v>
      </c>
      <c r="F21" s="9">
        <f t="shared" si="4"/>
        <v>419356.96</v>
      </c>
      <c r="G21" s="9">
        <f t="shared" si="1"/>
        <v>1295.3271028037384</v>
      </c>
      <c r="H21" s="9">
        <f t="shared" si="2"/>
        <v>18504.672897196262</v>
      </c>
      <c r="I21" s="8">
        <f t="shared" si="6"/>
        <v>399556.96</v>
      </c>
      <c r="J21" s="9">
        <f t="shared" si="3"/>
        <v>418061.63289719628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18267.8</v>
      </c>
      <c r="B22" s="3">
        <v>800</v>
      </c>
      <c r="C22" s="7">
        <v>18</v>
      </c>
      <c r="D22" s="8">
        <v>17.25</v>
      </c>
      <c r="E22" s="8">
        <f t="shared" si="0"/>
        <v>19067.8</v>
      </c>
      <c r="F22" s="9">
        <f t="shared" si="4"/>
        <v>328919.55</v>
      </c>
      <c r="G22" s="9">
        <f t="shared" si="1"/>
        <v>902.80373831775705</v>
      </c>
      <c r="H22" s="9">
        <f t="shared" si="2"/>
        <v>12897.196261682242</v>
      </c>
      <c r="I22" s="8">
        <f t="shared" si="6"/>
        <v>315119.55</v>
      </c>
      <c r="J22" s="9">
        <f t="shared" si="3"/>
        <v>328016.74626168224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/>
      <c r="C23" s="7">
        <v>19</v>
      </c>
      <c r="D23" s="8"/>
      <c r="E23" s="8">
        <f t="shared" si="0"/>
        <v>0</v>
      </c>
      <c r="F23" s="9">
        <f t="shared" si="4"/>
        <v>0</v>
      </c>
      <c r="G23" s="9">
        <f t="shared" si="1"/>
        <v>0</v>
      </c>
      <c r="H23" s="9">
        <f t="shared" si="2"/>
        <v>0</v>
      </c>
      <c r="I23" s="8">
        <f t="shared" si="6"/>
        <v>0</v>
      </c>
      <c r="J23" s="9">
        <f t="shared" si="3"/>
        <v>0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18267.8</v>
      </c>
      <c r="B24" s="3">
        <v>850</v>
      </c>
      <c r="C24" s="7">
        <v>20</v>
      </c>
      <c r="D24" s="8">
        <v>13.75</v>
      </c>
      <c r="E24" s="8">
        <f t="shared" si="0"/>
        <v>19117.8</v>
      </c>
      <c r="F24" s="9">
        <f t="shared" si="4"/>
        <v>262869.75</v>
      </c>
      <c r="G24" s="9">
        <f t="shared" si="1"/>
        <v>764.60280373831779</v>
      </c>
      <c r="H24" s="9">
        <f t="shared" si="2"/>
        <v>10922.897196261682</v>
      </c>
      <c r="I24" s="8">
        <f t="shared" si="6"/>
        <v>251182.25</v>
      </c>
      <c r="J24" s="9">
        <f t="shared" si="3"/>
        <v>262105.14719626168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18161.68</v>
      </c>
      <c r="B25" s="13">
        <v>700</v>
      </c>
      <c r="C25" s="14">
        <v>21</v>
      </c>
      <c r="D25" s="12">
        <v>16</v>
      </c>
      <c r="E25" s="8">
        <f t="shared" si="0"/>
        <v>18861.68</v>
      </c>
      <c r="F25" s="9">
        <f t="shared" si="4"/>
        <v>301786.88</v>
      </c>
      <c r="G25" s="9">
        <f t="shared" si="1"/>
        <v>732.71028037383178</v>
      </c>
      <c r="H25" s="9">
        <f t="shared" si="2"/>
        <v>10467.289719626167</v>
      </c>
      <c r="I25" s="12">
        <f t="shared" si="6"/>
        <v>290586.88</v>
      </c>
      <c r="J25" s="9">
        <f t="shared" si="3"/>
        <v>301054.1697196262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18116.2</v>
      </c>
      <c r="B26" s="3">
        <v>800</v>
      </c>
      <c r="C26" s="7">
        <v>22</v>
      </c>
      <c r="D26" s="8">
        <v>23.5</v>
      </c>
      <c r="E26" s="8">
        <f t="shared" si="0"/>
        <v>18916.2</v>
      </c>
      <c r="F26" s="9">
        <f t="shared" si="4"/>
        <v>444530.7</v>
      </c>
      <c r="G26" s="9">
        <f t="shared" si="1"/>
        <v>1229.9065420560748</v>
      </c>
      <c r="H26" s="9">
        <f t="shared" si="2"/>
        <v>17570.093457943924</v>
      </c>
      <c r="I26" s="8">
        <f t="shared" si="6"/>
        <v>425730.7</v>
      </c>
      <c r="J26" s="9">
        <f t="shared" si="3"/>
        <v>443300.79345794395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18161.68</v>
      </c>
      <c r="B27" s="13">
        <v>800</v>
      </c>
      <c r="C27" s="14">
        <v>23</v>
      </c>
      <c r="D27" s="12">
        <v>17.75</v>
      </c>
      <c r="E27" s="8">
        <f t="shared" si="0"/>
        <v>18961.68</v>
      </c>
      <c r="F27" s="9">
        <f t="shared" si="4"/>
        <v>336569.82</v>
      </c>
      <c r="G27" s="9">
        <f t="shared" si="1"/>
        <v>928.97196261682245</v>
      </c>
      <c r="H27" s="9">
        <f t="shared" si="2"/>
        <v>13271.028037383177</v>
      </c>
      <c r="I27" s="12">
        <f t="shared" si="6"/>
        <v>322369.82</v>
      </c>
      <c r="J27" s="9">
        <f t="shared" si="3"/>
        <v>335640.84803738317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18070.72</v>
      </c>
      <c r="B28" s="3">
        <v>950</v>
      </c>
      <c r="C28" s="7">
        <v>24</v>
      </c>
      <c r="D28" s="8">
        <v>26</v>
      </c>
      <c r="E28" s="8">
        <f t="shared" si="0"/>
        <v>19020.72</v>
      </c>
      <c r="F28" s="9">
        <f t="shared" si="4"/>
        <v>494538.72000000003</v>
      </c>
      <c r="G28" s="9">
        <f t="shared" si="1"/>
        <v>1615.8878504672898</v>
      </c>
      <c r="H28" s="9">
        <f t="shared" si="2"/>
        <v>23084.11214953271</v>
      </c>
      <c r="I28" s="8">
        <f t="shared" si="6"/>
        <v>469838.72000000003</v>
      </c>
      <c r="J28" s="9">
        <f t="shared" si="3"/>
        <v>492922.83214953274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18267.8</v>
      </c>
      <c r="B29" s="3">
        <v>900</v>
      </c>
      <c r="C29" s="7">
        <v>25</v>
      </c>
      <c r="D29" s="8">
        <v>14</v>
      </c>
      <c r="E29" s="8">
        <f t="shared" si="0"/>
        <v>19167.8</v>
      </c>
      <c r="F29" s="9">
        <f t="shared" si="4"/>
        <v>268349.2</v>
      </c>
      <c r="G29" s="9">
        <f t="shared" si="1"/>
        <v>824.29906542056267</v>
      </c>
      <c r="H29" s="9">
        <f t="shared" si="2"/>
        <v>11775.700934579467</v>
      </c>
      <c r="I29" s="8">
        <f t="shared" si="6"/>
        <v>255749.19999999998</v>
      </c>
      <c r="J29" s="9">
        <f t="shared" si="3"/>
        <v>267524.90093457943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/>
      <c r="C30" s="7">
        <v>26</v>
      </c>
      <c r="D30" s="8"/>
      <c r="E30" s="8">
        <f t="shared" si="0"/>
        <v>0</v>
      </c>
      <c r="F30" s="9">
        <f t="shared" si="4"/>
        <v>0</v>
      </c>
      <c r="G30" s="9">
        <f t="shared" si="1"/>
        <v>0</v>
      </c>
      <c r="H30" s="9">
        <f t="shared" si="2"/>
        <v>0</v>
      </c>
      <c r="I30" s="8">
        <f t="shared" si="6"/>
        <v>0</v>
      </c>
      <c r="J30" s="9">
        <f t="shared" si="3"/>
        <v>0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18222.32</v>
      </c>
      <c r="B31" s="3">
        <v>900</v>
      </c>
      <c r="C31" s="7">
        <v>27</v>
      </c>
      <c r="D31" s="8">
        <v>12</v>
      </c>
      <c r="E31" s="8">
        <f t="shared" si="0"/>
        <v>19122.32</v>
      </c>
      <c r="F31" s="9">
        <f t="shared" si="4"/>
        <v>229467.84</v>
      </c>
      <c r="G31" s="9">
        <f t="shared" si="1"/>
        <v>706.54205607476638</v>
      </c>
      <c r="H31" s="9">
        <f t="shared" si="2"/>
        <v>10093.457943925234</v>
      </c>
      <c r="I31" s="8">
        <f t="shared" si="6"/>
        <v>218667.84</v>
      </c>
      <c r="J31" s="9">
        <f t="shared" si="3"/>
        <v>228761.29794392522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18222.32</v>
      </c>
      <c r="B32" s="13">
        <v>850</v>
      </c>
      <c r="C32" s="14">
        <v>28</v>
      </c>
      <c r="D32" s="12">
        <v>17.25</v>
      </c>
      <c r="E32" s="8">
        <f t="shared" si="0"/>
        <v>19072.32</v>
      </c>
      <c r="F32" s="9">
        <f t="shared" si="4"/>
        <v>328997.52</v>
      </c>
      <c r="G32" s="9">
        <f t="shared" si="1"/>
        <v>959.22897196261681</v>
      </c>
      <c r="H32" s="9">
        <f t="shared" si="2"/>
        <v>13703.271028037383</v>
      </c>
      <c r="I32" s="12">
        <f t="shared" si="6"/>
        <v>314335.02</v>
      </c>
      <c r="J32" s="9">
        <f t="shared" si="3"/>
        <v>328038.29102803738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18222.32</v>
      </c>
      <c r="B33" s="3">
        <v>900</v>
      </c>
      <c r="C33" s="7">
        <v>29</v>
      </c>
      <c r="D33" s="8">
        <v>12.75</v>
      </c>
      <c r="E33" s="8">
        <f t="shared" si="0"/>
        <v>19122.32</v>
      </c>
      <c r="F33" s="9">
        <f>D33*E33</f>
        <v>243809.58</v>
      </c>
      <c r="G33" s="9">
        <f t="shared" si="1"/>
        <v>750.70093457943926</v>
      </c>
      <c r="H33" s="9">
        <f t="shared" si="2"/>
        <v>10724.299065420561</v>
      </c>
      <c r="I33" s="8">
        <f t="shared" si="6"/>
        <v>232334.58</v>
      </c>
      <c r="J33" s="9">
        <f t="shared" si="3"/>
        <v>243058.87906542054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18267.8</v>
      </c>
      <c r="B34" s="17">
        <v>700</v>
      </c>
      <c r="C34" s="14">
        <v>30</v>
      </c>
      <c r="D34" s="12">
        <v>18.75</v>
      </c>
      <c r="E34" s="8">
        <f t="shared" si="0"/>
        <v>18967.8</v>
      </c>
      <c r="F34" s="9">
        <f>D34*E34</f>
        <v>355646.25</v>
      </c>
      <c r="G34" s="9">
        <f t="shared" si="1"/>
        <v>858.64485981308417</v>
      </c>
      <c r="H34" s="9">
        <f t="shared" si="2"/>
        <v>12266.355140186915</v>
      </c>
      <c r="I34" s="12">
        <f t="shared" si="6"/>
        <v>342521.25</v>
      </c>
      <c r="J34" s="9">
        <f t="shared" si="3"/>
        <v>354787.6051401869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18267.8</v>
      </c>
      <c r="B35" s="17">
        <v>850</v>
      </c>
      <c r="C35" s="14">
        <v>31</v>
      </c>
      <c r="D35" s="12">
        <v>35.25</v>
      </c>
      <c r="E35" s="8">
        <f t="shared" si="0"/>
        <v>19117.8</v>
      </c>
      <c r="F35" s="9">
        <f>D35*E35</f>
        <v>673902.45</v>
      </c>
      <c r="G35" s="9">
        <f t="shared" si="1"/>
        <v>1960.1635514018692</v>
      </c>
      <c r="H35" s="9">
        <f t="shared" si="2"/>
        <v>28002.336448598129</v>
      </c>
      <c r="I35" s="12">
        <f t="shared" si="6"/>
        <v>643939.94999999995</v>
      </c>
      <c r="J35" s="9">
        <f t="shared" si="3"/>
        <v>671942.28644859814</v>
      </c>
      <c r="K35" s="14" t="s">
        <v>24</v>
      </c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520</v>
      </c>
      <c r="E36" s="10"/>
      <c r="F36" s="10">
        <f t="shared" ref="F36:K36" si="7">SUM(F5:F35)</f>
        <v>10023293.060000001</v>
      </c>
      <c r="G36" s="10">
        <f t="shared" si="7"/>
        <v>28489.83644859814</v>
      </c>
      <c r="H36" s="10">
        <f t="shared" si="7"/>
        <v>406997.66355140187</v>
      </c>
      <c r="I36" s="10">
        <f t="shared" si="7"/>
        <v>9587805.5600000005</v>
      </c>
      <c r="J36" s="10">
        <f t="shared" si="7"/>
        <v>9994803.2235514037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1F3F-2D12-425B-B1B8-CFD9E20C04B9}">
  <dimension ref="A1:T37"/>
  <sheetViews>
    <sheetView tabSelected="1" workbookViewId="0">
      <selection activeCell="C1" sqref="C1:K3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25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18267.8</v>
      </c>
      <c r="B5" s="3">
        <v>900</v>
      </c>
      <c r="C5" s="7">
        <v>1</v>
      </c>
      <c r="D5" s="8">
        <v>25</v>
      </c>
      <c r="E5" s="8">
        <f>A5+B5</f>
        <v>19167.8</v>
      </c>
      <c r="F5" s="9">
        <f>D5*E5</f>
        <v>479195</v>
      </c>
      <c r="G5" s="9">
        <f>(F5-I5)*7/107</f>
        <v>1471.9626168224299</v>
      </c>
      <c r="H5" s="9">
        <f>F5-I5-G5</f>
        <v>21028.037383177569</v>
      </c>
      <c r="I5" s="8">
        <f>A5*D5</f>
        <v>456695</v>
      </c>
      <c r="J5" s="9">
        <f>I5+H5</f>
        <v>477723.03738317755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/>
      <c r="C6" s="14">
        <v>2</v>
      </c>
      <c r="D6" s="12"/>
      <c r="E6" s="8">
        <f t="shared" ref="E6:E35" si="0">A6+B6</f>
        <v>0</v>
      </c>
      <c r="F6" s="9">
        <f>D6*E6</f>
        <v>0</v>
      </c>
      <c r="G6" s="9">
        <f t="shared" ref="G6:G35" si="1">(F6-I6)*7/107</f>
        <v>0</v>
      </c>
      <c r="H6" s="9">
        <f t="shared" ref="H6:H35" si="2">F6-I6-G6</f>
        <v>0</v>
      </c>
      <c r="I6" s="8">
        <f>A6*D6</f>
        <v>0</v>
      </c>
      <c r="J6" s="9">
        <f t="shared" ref="J6:J35" si="3">I6+H6</f>
        <v>0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18267.8</v>
      </c>
      <c r="B7" s="3">
        <v>900</v>
      </c>
      <c r="C7" s="7">
        <v>3</v>
      </c>
      <c r="D7" s="8">
        <v>27.25</v>
      </c>
      <c r="E7" s="8">
        <f t="shared" si="0"/>
        <v>19167.8</v>
      </c>
      <c r="F7" s="9">
        <f>D7*E7</f>
        <v>522322.55</v>
      </c>
      <c r="G7" s="9">
        <f t="shared" si="1"/>
        <v>1604.4392523364486</v>
      </c>
      <c r="H7" s="9">
        <f t="shared" si="2"/>
        <v>22920.560747663552</v>
      </c>
      <c r="I7" s="8">
        <f>A7*D7</f>
        <v>497797.55</v>
      </c>
      <c r="J7" s="9">
        <f t="shared" si="3"/>
        <v>520718.11074766354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18222.32</v>
      </c>
      <c r="B8" s="3">
        <v>900</v>
      </c>
      <c r="C8" s="7">
        <v>4</v>
      </c>
      <c r="D8" s="8">
        <v>17.25</v>
      </c>
      <c r="E8" s="8">
        <f t="shared" si="0"/>
        <v>19122.32</v>
      </c>
      <c r="F8" s="9">
        <f t="shared" ref="F8:F32" si="4">D8*E8</f>
        <v>329860.02</v>
      </c>
      <c r="G8" s="9">
        <f t="shared" si="1"/>
        <v>1015.6542056074767</v>
      </c>
      <c r="H8" s="9">
        <f t="shared" si="2"/>
        <v>14509.345794392524</v>
      </c>
      <c r="I8" s="8">
        <f t="shared" ref="I8:I13" si="5">A8*D8</f>
        <v>314335.02</v>
      </c>
      <c r="J8" s="9">
        <f t="shared" si="3"/>
        <v>328844.36579439254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18161.68</v>
      </c>
      <c r="B9" s="3">
        <v>910</v>
      </c>
      <c r="C9" s="7">
        <v>5</v>
      </c>
      <c r="D9" s="8">
        <v>21.5</v>
      </c>
      <c r="E9" s="8">
        <f t="shared" si="0"/>
        <v>19071.68</v>
      </c>
      <c r="F9" s="9">
        <f t="shared" si="4"/>
        <v>410041.12</v>
      </c>
      <c r="G9" s="9">
        <f t="shared" si="1"/>
        <v>1279.9532710280373</v>
      </c>
      <c r="H9" s="9">
        <f t="shared" si="2"/>
        <v>18285.046728971964</v>
      </c>
      <c r="I9" s="8">
        <f t="shared" si="5"/>
        <v>390476.12</v>
      </c>
      <c r="J9" s="9">
        <f t="shared" si="3"/>
        <v>408761.16672897193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18222.32</v>
      </c>
      <c r="B10" s="3">
        <v>850</v>
      </c>
      <c r="C10" s="7">
        <v>6</v>
      </c>
      <c r="D10" s="8">
        <v>13.75</v>
      </c>
      <c r="E10" s="8">
        <f t="shared" si="0"/>
        <v>19072.32</v>
      </c>
      <c r="F10" s="9">
        <f t="shared" si="4"/>
        <v>262244.40000000002</v>
      </c>
      <c r="G10" s="9">
        <f t="shared" si="1"/>
        <v>764.60280373831961</v>
      </c>
      <c r="H10" s="9">
        <f t="shared" si="2"/>
        <v>10922.897196261709</v>
      </c>
      <c r="I10" s="8">
        <f t="shared" si="5"/>
        <v>250556.9</v>
      </c>
      <c r="J10" s="9">
        <f t="shared" si="3"/>
        <v>261479.7971962617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18267.8</v>
      </c>
      <c r="B11" s="13">
        <v>800</v>
      </c>
      <c r="C11" s="14">
        <v>7</v>
      </c>
      <c r="D11" s="12">
        <v>23.75</v>
      </c>
      <c r="E11" s="8">
        <f t="shared" si="0"/>
        <v>19067.8</v>
      </c>
      <c r="F11" s="9">
        <f t="shared" si="4"/>
        <v>452860.25</v>
      </c>
      <c r="G11" s="9">
        <f t="shared" si="1"/>
        <v>1242.9906542056074</v>
      </c>
      <c r="H11" s="9">
        <f t="shared" si="2"/>
        <v>17757.009345794391</v>
      </c>
      <c r="I11" s="12">
        <f t="shared" si="5"/>
        <v>433860.25</v>
      </c>
      <c r="J11" s="9">
        <f t="shared" si="3"/>
        <v>451617.25934579439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18222.32</v>
      </c>
      <c r="B12" s="3">
        <v>800</v>
      </c>
      <c r="C12" s="7">
        <v>8</v>
      </c>
      <c r="D12" s="8">
        <v>17.5</v>
      </c>
      <c r="E12" s="8">
        <f t="shared" si="0"/>
        <v>19022.32</v>
      </c>
      <c r="F12" s="9">
        <f t="shared" si="4"/>
        <v>332890.59999999998</v>
      </c>
      <c r="G12" s="9">
        <f t="shared" si="1"/>
        <v>915.8878504672897</v>
      </c>
      <c r="H12" s="9">
        <f t="shared" si="2"/>
        <v>13084.11214953271</v>
      </c>
      <c r="I12" s="8">
        <f t="shared" si="5"/>
        <v>318890.59999999998</v>
      </c>
      <c r="J12" s="9">
        <f t="shared" si="3"/>
        <v>331974.71214953269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/>
      <c r="C13" s="14">
        <v>9</v>
      </c>
      <c r="D13" s="12"/>
      <c r="E13" s="8">
        <f t="shared" si="0"/>
        <v>0</v>
      </c>
      <c r="F13" s="9">
        <f t="shared" si="4"/>
        <v>0</v>
      </c>
      <c r="G13" s="9">
        <f t="shared" si="1"/>
        <v>0</v>
      </c>
      <c r="H13" s="9">
        <f t="shared" si="2"/>
        <v>0</v>
      </c>
      <c r="I13" s="12">
        <f t="shared" si="5"/>
        <v>0</v>
      </c>
      <c r="J13" s="9">
        <f t="shared" si="3"/>
        <v>0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18222.32</v>
      </c>
      <c r="B14" s="3">
        <v>850</v>
      </c>
      <c r="C14" s="7">
        <v>10</v>
      </c>
      <c r="D14" s="8">
        <v>17.5</v>
      </c>
      <c r="E14" s="8">
        <f t="shared" si="0"/>
        <v>19072.32</v>
      </c>
      <c r="F14" s="9">
        <f t="shared" si="4"/>
        <v>333765.59999999998</v>
      </c>
      <c r="G14" s="9">
        <f t="shared" si="1"/>
        <v>973.13084112149534</v>
      </c>
      <c r="H14" s="9">
        <f t="shared" si="2"/>
        <v>13901.869158878504</v>
      </c>
      <c r="I14" s="8">
        <f>A14*D14</f>
        <v>318890.59999999998</v>
      </c>
      <c r="J14" s="9">
        <f t="shared" si="3"/>
        <v>332792.46915887849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18161.68</v>
      </c>
      <c r="B15" s="3">
        <v>800</v>
      </c>
      <c r="C15" s="7">
        <v>11</v>
      </c>
      <c r="D15" s="8">
        <v>27.25</v>
      </c>
      <c r="E15" s="8">
        <f t="shared" si="0"/>
        <v>18961.68</v>
      </c>
      <c r="F15" s="9">
        <f t="shared" si="4"/>
        <v>516705.78</v>
      </c>
      <c r="G15" s="9">
        <f t="shared" si="1"/>
        <v>1426.1682242990655</v>
      </c>
      <c r="H15" s="9">
        <f t="shared" si="2"/>
        <v>20373.831775700935</v>
      </c>
      <c r="I15" s="8">
        <f t="shared" ref="I15:I35" si="6">A15*D15</f>
        <v>494905.78</v>
      </c>
      <c r="J15" s="9">
        <f t="shared" si="3"/>
        <v>515279.61177570093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18161.68</v>
      </c>
      <c r="B16" s="3">
        <v>760</v>
      </c>
      <c r="C16" s="7">
        <v>12</v>
      </c>
      <c r="D16" s="8">
        <v>16</v>
      </c>
      <c r="E16" s="8">
        <f t="shared" si="0"/>
        <v>18921.68</v>
      </c>
      <c r="F16" s="9">
        <f t="shared" si="4"/>
        <v>302746.88</v>
      </c>
      <c r="G16" s="9">
        <f t="shared" si="1"/>
        <v>795.51401869158883</v>
      </c>
      <c r="H16" s="9">
        <f t="shared" si="2"/>
        <v>11364.485981308411</v>
      </c>
      <c r="I16" s="8">
        <f t="shared" si="6"/>
        <v>290586.88</v>
      </c>
      <c r="J16" s="9">
        <f t="shared" si="3"/>
        <v>301951.36598130839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18222.32</v>
      </c>
      <c r="B17" s="3">
        <v>800</v>
      </c>
      <c r="C17" s="7">
        <v>13</v>
      </c>
      <c r="D17" s="8">
        <v>18.5</v>
      </c>
      <c r="E17" s="8">
        <f t="shared" si="0"/>
        <v>19022.32</v>
      </c>
      <c r="F17" s="9">
        <f t="shared" si="4"/>
        <v>351912.92</v>
      </c>
      <c r="G17" s="9">
        <f t="shared" si="1"/>
        <v>968.22429906542061</v>
      </c>
      <c r="H17" s="9">
        <f t="shared" si="2"/>
        <v>13831.775700934579</v>
      </c>
      <c r="I17" s="8">
        <f t="shared" si="6"/>
        <v>337112.92</v>
      </c>
      <c r="J17" s="9">
        <f t="shared" si="3"/>
        <v>350944.69570093456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18222.32</v>
      </c>
      <c r="B18" s="13">
        <v>850</v>
      </c>
      <c r="C18" s="14">
        <v>14</v>
      </c>
      <c r="D18" s="12">
        <v>24.75</v>
      </c>
      <c r="E18" s="8">
        <f t="shared" si="0"/>
        <v>19072.32</v>
      </c>
      <c r="F18" s="9">
        <f t="shared" si="4"/>
        <v>472039.92</v>
      </c>
      <c r="G18" s="9">
        <f t="shared" si="1"/>
        <v>1376.285046728972</v>
      </c>
      <c r="H18" s="9">
        <f t="shared" si="2"/>
        <v>19661.214953271028</v>
      </c>
      <c r="I18" s="12">
        <f t="shared" si="6"/>
        <v>451002.42</v>
      </c>
      <c r="J18" s="9">
        <f t="shared" si="3"/>
        <v>470663.63495327102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18116.2</v>
      </c>
      <c r="B19" s="3">
        <v>900</v>
      </c>
      <c r="C19" s="7">
        <v>15</v>
      </c>
      <c r="D19" s="8">
        <v>22.5</v>
      </c>
      <c r="E19" s="8">
        <f t="shared" si="0"/>
        <v>19016.2</v>
      </c>
      <c r="F19" s="9">
        <f t="shared" si="4"/>
        <v>427864.5</v>
      </c>
      <c r="G19" s="9">
        <f t="shared" si="1"/>
        <v>1324.766355140187</v>
      </c>
      <c r="H19" s="9">
        <f t="shared" si="2"/>
        <v>18925.233644859814</v>
      </c>
      <c r="I19" s="8">
        <f t="shared" si="6"/>
        <v>407614.5</v>
      </c>
      <c r="J19" s="9">
        <f t="shared" si="3"/>
        <v>426539.73364485981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/>
      <c r="C20" s="14">
        <v>16</v>
      </c>
      <c r="D20" s="12"/>
      <c r="E20" s="8">
        <f t="shared" si="0"/>
        <v>0</v>
      </c>
      <c r="F20" s="9">
        <f t="shared" si="4"/>
        <v>0</v>
      </c>
      <c r="G20" s="9">
        <f t="shared" si="1"/>
        <v>0</v>
      </c>
      <c r="H20" s="9">
        <f t="shared" si="2"/>
        <v>0</v>
      </c>
      <c r="I20" s="12">
        <f t="shared" si="6"/>
        <v>0</v>
      </c>
      <c r="J20" s="9">
        <f t="shared" si="3"/>
        <v>0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18116.2</v>
      </c>
      <c r="B21" s="3">
        <v>900</v>
      </c>
      <c r="C21" s="7">
        <v>17</v>
      </c>
      <c r="D21" s="8">
        <v>26.25</v>
      </c>
      <c r="E21" s="8">
        <f t="shared" si="0"/>
        <v>19016.2</v>
      </c>
      <c r="F21" s="9">
        <f t="shared" si="4"/>
        <v>499175.25</v>
      </c>
      <c r="G21" s="9">
        <f t="shared" si="1"/>
        <v>1545.5607476635514</v>
      </c>
      <c r="H21" s="9">
        <f t="shared" si="2"/>
        <v>22079.439252336448</v>
      </c>
      <c r="I21" s="8">
        <f t="shared" si="6"/>
        <v>475550.25</v>
      </c>
      <c r="J21" s="9">
        <f t="shared" si="3"/>
        <v>497629.68925233645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18116.2</v>
      </c>
      <c r="B22" s="3">
        <v>800</v>
      </c>
      <c r="C22" s="7">
        <v>18</v>
      </c>
      <c r="D22" s="8">
        <v>17.25</v>
      </c>
      <c r="E22" s="8">
        <f t="shared" si="0"/>
        <v>18916.2</v>
      </c>
      <c r="F22" s="9">
        <f t="shared" si="4"/>
        <v>326304.45</v>
      </c>
      <c r="G22" s="9">
        <f t="shared" si="1"/>
        <v>902.80373831775705</v>
      </c>
      <c r="H22" s="9">
        <f t="shared" si="2"/>
        <v>12897.196261682242</v>
      </c>
      <c r="I22" s="8">
        <f t="shared" si="6"/>
        <v>312504.45</v>
      </c>
      <c r="J22" s="9">
        <f t="shared" si="3"/>
        <v>325401.64626168227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18116.2</v>
      </c>
      <c r="B23" s="3">
        <v>820</v>
      </c>
      <c r="C23" s="7">
        <v>19</v>
      </c>
      <c r="D23" s="8">
        <v>18.75</v>
      </c>
      <c r="E23" s="8">
        <f t="shared" si="0"/>
        <v>18936.2</v>
      </c>
      <c r="F23" s="9">
        <f t="shared" si="4"/>
        <v>355053.75</v>
      </c>
      <c r="G23" s="9">
        <f t="shared" si="1"/>
        <v>1005.8411214953271</v>
      </c>
      <c r="H23" s="9">
        <f t="shared" si="2"/>
        <v>14369.158878504673</v>
      </c>
      <c r="I23" s="8">
        <f t="shared" si="6"/>
        <v>339678.75</v>
      </c>
      <c r="J23" s="9">
        <f t="shared" si="3"/>
        <v>354047.90887850465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18116.2</v>
      </c>
      <c r="B24" s="3">
        <v>850</v>
      </c>
      <c r="C24" s="7">
        <v>20</v>
      </c>
      <c r="D24" s="8">
        <v>28</v>
      </c>
      <c r="E24" s="8">
        <f t="shared" si="0"/>
        <v>18966.2</v>
      </c>
      <c r="F24" s="9">
        <f t="shared" si="4"/>
        <v>531053.6</v>
      </c>
      <c r="G24" s="9">
        <f t="shared" si="1"/>
        <v>1557.0093457943888</v>
      </c>
      <c r="H24" s="9">
        <f t="shared" si="2"/>
        <v>22242.990654205554</v>
      </c>
      <c r="I24" s="8">
        <f t="shared" si="6"/>
        <v>507253.60000000003</v>
      </c>
      <c r="J24" s="9">
        <f t="shared" si="3"/>
        <v>529496.59065420553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18161.68</v>
      </c>
      <c r="B25" s="13">
        <v>700</v>
      </c>
      <c r="C25" s="14">
        <v>21</v>
      </c>
      <c r="D25" s="12">
        <v>16</v>
      </c>
      <c r="E25" s="8">
        <f t="shared" si="0"/>
        <v>18861.68</v>
      </c>
      <c r="F25" s="9">
        <f t="shared" si="4"/>
        <v>301786.88</v>
      </c>
      <c r="G25" s="9">
        <f t="shared" si="1"/>
        <v>732.71028037383178</v>
      </c>
      <c r="H25" s="9">
        <f t="shared" si="2"/>
        <v>10467.289719626167</v>
      </c>
      <c r="I25" s="12">
        <f t="shared" si="6"/>
        <v>290586.88</v>
      </c>
      <c r="J25" s="9">
        <f t="shared" si="3"/>
        <v>301054.1697196262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18070.72</v>
      </c>
      <c r="B26" s="3">
        <v>800</v>
      </c>
      <c r="C26" s="7">
        <v>22</v>
      </c>
      <c r="D26" s="8">
        <v>24.5</v>
      </c>
      <c r="E26" s="8">
        <f t="shared" si="0"/>
        <v>18870.72</v>
      </c>
      <c r="F26" s="9">
        <f t="shared" si="4"/>
        <v>462332.64</v>
      </c>
      <c r="G26" s="9">
        <f t="shared" si="1"/>
        <v>1282.2429906542056</v>
      </c>
      <c r="H26" s="9">
        <f t="shared" si="2"/>
        <v>18317.757009345794</v>
      </c>
      <c r="I26" s="8">
        <f t="shared" si="6"/>
        <v>442732.64</v>
      </c>
      <c r="J26" s="9">
        <f t="shared" si="3"/>
        <v>461050.39700934582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/>
      <c r="C27" s="14">
        <v>23</v>
      </c>
      <c r="D27" s="12"/>
      <c r="E27" s="8">
        <f t="shared" si="0"/>
        <v>0</v>
      </c>
      <c r="F27" s="9">
        <f t="shared" si="4"/>
        <v>0</v>
      </c>
      <c r="G27" s="9">
        <f t="shared" si="1"/>
        <v>0</v>
      </c>
      <c r="H27" s="9">
        <f t="shared" si="2"/>
        <v>0</v>
      </c>
      <c r="I27" s="12">
        <f t="shared" si="6"/>
        <v>0</v>
      </c>
      <c r="J27" s="9">
        <f t="shared" si="3"/>
        <v>0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18025.240000000002</v>
      </c>
      <c r="B28" s="3">
        <v>950</v>
      </c>
      <c r="C28" s="7">
        <v>24</v>
      </c>
      <c r="D28" s="8">
        <v>26</v>
      </c>
      <c r="E28" s="8">
        <f t="shared" si="0"/>
        <v>18975.240000000002</v>
      </c>
      <c r="F28" s="9">
        <f t="shared" si="4"/>
        <v>493356.24000000005</v>
      </c>
      <c r="G28" s="9">
        <f t="shared" si="1"/>
        <v>1615.8878504672898</v>
      </c>
      <c r="H28" s="9">
        <f t="shared" si="2"/>
        <v>23084.11214953271</v>
      </c>
      <c r="I28" s="8">
        <f t="shared" si="6"/>
        <v>468656.24000000005</v>
      </c>
      <c r="J28" s="9">
        <f t="shared" si="3"/>
        <v>491740.35214953276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18025.240000000002</v>
      </c>
      <c r="B29" s="3">
        <v>900</v>
      </c>
      <c r="C29" s="7">
        <v>25</v>
      </c>
      <c r="D29" s="8">
        <v>15</v>
      </c>
      <c r="E29" s="8">
        <f t="shared" si="0"/>
        <v>18925.240000000002</v>
      </c>
      <c r="F29" s="9">
        <f t="shared" si="4"/>
        <v>283878.60000000003</v>
      </c>
      <c r="G29" s="9">
        <f t="shared" si="1"/>
        <v>883.17757009345792</v>
      </c>
      <c r="H29" s="9">
        <f t="shared" si="2"/>
        <v>12616.822429906542</v>
      </c>
      <c r="I29" s="8">
        <f t="shared" si="6"/>
        <v>270378.60000000003</v>
      </c>
      <c r="J29" s="9">
        <f t="shared" si="3"/>
        <v>282995.42242990655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18070.72</v>
      </c>
      <c r="B30" s="3">
        <v>880</v>
      </c>
      <c r="C30" s="7">
        <v>26</v>
      </c>
      <c r="D30" s="8">
        <v>28.75</v>
      </c>
      <c r="E30" s="8">
        <f t="shared" si="0"/>
        <v>18950.72</v>
      </c>
      <c r="F30" s="9">
        <f t="shared" si="4"/>
        <v>544833.20000000007</v>
      </c>
      <c r="G30" s="9">
        <f t="shared" si="1"/>
        <v>1655.1401869158917</v>
      </c>
      <c r="H30" s="9">
        <f t="shared" si="2"/>
        <v>23644.859813084167</v>
      </c>
      <c r="I30" s="8">
        <f t="shared" si="6"/>
        <v>519533.2</v>
      </c>
      <c r="J30" s="9">
        <f t="shared" si="3"/>
        <v>543178.0598130842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18025.240000000002</v>
      </c>
      <c r="B31" s="3">
        <v>900</v>
      </c>
      <c r="C31" s="7">
        <v>27</v>
      </c>
      <c r="D31" s="8">
        <v>35</v>
      </c>
      <c r="E31" s="8">
        <f t="shared" si="0"/>
        <v>18925.240000000002</v>
      </c>
      <c r="F31" s="9">
        <f t="shared" si="4"/>
        <v>662383.4</v>
      </c>
      <c r="G31" s="9">
        <f t="shared" si="1"/>
        <v>2060.7476635514017</v>
      </c>
      <c r="H31" s="9">
        <f t="shared" si="2"/>
        <v>29439.252336448597</v>
      </c>
      <c r="I31" s="8">
        <f t="shared" si="6"/>
        <v>630883.4</v>
      </c>
      <c r="J31" s="9">
        <f t="shared" si="3"/>
        <v>660322.65233644866</v>
      </c>
      <c r="K31" s="7" t="s">
        <v>26</v>
      </c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17828.16</v>
      </c>
      <c r="B32" s="13">
        <v>850</v>
      </c>
      <c r="C32" s="14">
        <v>28</v>
      </c>
      <c r="D32" s="12">
        <v>18.25</v>
      </c>
      <c r="E32" s="8">
        <f t="shared" si="0"/>
        <v>18678.16</v>
      </c>
      <c r="F32" s="9">
        <f t="shared" si="4"/>
        <v>340876.42</v>
      </c>
      <c r="G32" s="9">
        <f t="shared" si="1"/>
        <v>1014.8364485981308</v>
      </c>
      <c r="H32" s="9">
        <f t="shared" si="2"/>
        <v>14497.663551401869</v>
      </c>
      <c r="I32" s="12">
        <f t="shared" si="6"/>
        <v>325363.92</v>
      </c>
      <c r="J32" s="9">
        <f t="shared" si="3"/>
        <v>339861.58355140185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17873.64</v>
      </c>
      <c r="B33" s="3">
        <v>900</v>
      </c>
      <c r="C33" s="7">
        <v>29</v>
      </c>
      <c r="D33" s="8">
        <v>23.75</v>
      </c>
      <c r="E33" s="8">
        <f t="shared" si="0"/>
        <v>18773.64</v>
      </c>
      <c r="F33" s="9">
        <f>D33*E33</f>
        <v>445873.95</v>
      </c>
      <c r="G33" s="9">
        <f t="shared" si="1"/>
        <v>1398.3644859813085</v>
      </c>
      <c r="H33" s="9">
        <f t="shared" si="2"/>
        <v>19976.635514018693</v>
      </c>
      <c r="I33" s="8">
        <f t="shared" si="6"/>
        <v>424498.95</v>
      </c>
      <c r="J33" s="9">
        <f t="shared" si="3"/>
        <v>444475.58551401872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/>
      <c r="B34" s="17"/>
      <c r="C34" s="14">
        <v>30</v>
      </c>
      <c r="D34" s="12"/>
      <c r="E34" s="8">
        <f t="shared" si="0"/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2">
        <f t="shared" si="6"/>
        <v>0</v>
      </c>
      <c r="J34" s="9">
        <f t="shared" si="3"/>
        <v>0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550</v>
      </c>
      <c r="E36" s="10"/>
      <c r="F36" s="10">
        <f t="shared" ref="F36:K36" si="7">SUM(F5:F35)</f>
        <v>10441357.919999998</v>
      </c>
      <c r="G36" s="10">
        <f t="shared" si="7"/>
        <v>30813.901869158886</v>
      </c>
      <c r="H36" s="10">
        <f t="shared" si="7"/>
        <v>440198.59813084116</v>
      </c>
      <c r="I36" s="10">
        <f t="shared" si="7"/>
        <v>9970345.4199999981</v>
      </c>
      <c r="J36" s="10">
        <f t="shared" si="7"/>
        <v>10410544.018130841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view="pageBreakPreview" zoomScaleNormal="100" zoomScaleSheetLayoutView="100"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8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20300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19344.16</v>
      </c>
      <c r="B5" s="3">
        <v>800</v>
      </c>
      <c r="C5" s="7">
        <v>1</v>
      </c>
      <c r="D5" s="8">
        <v>10.75</v>
      </c>
      <c r="E5" s="8">
        <f>$B$3+B5</f>
        <v>21100</v>
      </c>
      <c r="F5" s="9">
        <f>D5*E5</f>
        <v>226825</v>
      </c>
      <c r="G5" s="9">
        <f>(F5-I5)*7/107</f>
        <v>1234.8314018691588</v>
      </c>
      <c r="H5" s="9">
        <f>F5-I5-G5</f>
        <v>17640.448598130839</v>
      </c>
      <c r="I5" s="8">
        <f>A5*D5</f>
        <v>207949.72</v>
      </c>
      <c r="J5" s="9">
        <f>I5+H5</f>
        <v>225590.16859813084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19389.64</v>
      </c>
      <c r="B6" s="13">
        <v>500</v>
      </c>
      <c r="C6" s="14">
        <v>2</v>
      </c>
      <c r="D6" s="12">
        <v>7.5</v>
      </c>
      <c r="E6" s="8">
        <f t="shared" ref="E6:E34" si="0">$B$3+B6</f>
        <v>20800</v>
      </c>
      <c r="F6" s="9">
        <f>D6*E6</f>
        <v>156000</v>
      </c>
      <c r="G6" s="9">
        <f t="shared" ref="G6:G35" si="1">(F6-I6)*7/107</f>
        <v>691.99906542056146</v>
      </c>
      <c r="H6" s="9">
        <f t="shared" ref="H6:H35" si="2">F6-I6-G6</f>
        <v>9885.7009345794504</v>
      </c>
      <c r="I6" s="8">
        <f>A6*D6</f>
        <v>145422.29999999999</v>
      </c>
      <c r="J6" s="9">
        <f t="shared" ref="J6:J35" si="3">I6+H6</f>
        <v>155308.00093457944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/>
      <c r="C7" s="7">
        <v>3</v>
      </c>
      <c r="D7" s="8"/>
      <c r="E7" s="8">
        <f t="shared" si="0"/>
        <v>20300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19344.16</v>
      </c>
      <c r="B8" s="3">
        <v>800</v>
      </c>
      <c r="C8" s="7">
        <v>4</v>
      </c>
      <c r="D8" s="8">
        <v>3.5</v>
      </c>
      <c r="E8" s="8">
        <f t="shared" si="0"/>
        <v>21100</v>
      </c>
      <c r="F8" s="9">
        <f t="shared" ref="F8:F32" si="4">D8*E8</f>
        <v>73850</v>
      </c>
      <c r="G8" s="9">
        <f t="shared" si="1"/>
        <v>402.03813084112164</v>
      </c>
      <c r="H8" s="9">
        <f t="shared" si="2"/>
        <v>5743.4018691588808</v>
      </c>
      <c r="I8" s="8">
        <f t="shared" ref="I8:I13" si="5">A8*D8</f>
        <v>67704.56</v>
      </c>
      <c r="J8" s="9">
        <f t="shared" si="3"/>
        <v>73447.961869158884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4</v>
      </c>
      <c r="E9" s="8">
        <f t="shared" si="0"/>
        <v>20900</v>
      </c>
      <c r="F9" s="9">
        <f t="shared" si="4"/>
        <v>83600</v>
      </c>
      <c r="G9" s="9">
        <f t="shared" si="1"/>
        <v>419.03700934579433</v>
      </c>
      <c r="H9" s="9">
        <f t="shared" si="2"/>
        <v>5986.2429906542047</v>
      </c>
      <c r="I9" s="8">
        <f t="shared" si="5"/>
        <v>77194.720000000001</v>
      </c>
      <c r="J9" s="9">
        <f t="shared" si="3"/>
        <v>83180.96299065421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19147.080000000002</v>
      </c>
      <c r="B10" s="3">
        <v>700</v>
      </c>
      <c r="C10" s="7">
        <v>6</v>
      </c>
      <c r="D10" s="8">
        <v>9.75</v>
      </c>
      <c r="E10" s="8">
        <f t="shared" si="0"/>
        <v>21000</v>
      </c>
      <c r="F10" s="9">
        <f t="shared" si="4"/>
        <v>204750</v>
      </c>
      <c r="G10" s="9">
        <f t="shared" si="1"/>
        <v>1181.8858878504655</v>
      </c>
      <c r="H10" s="9">
        <f t="shared" si="2"/>
        <v>16884.084112149507</v>
      </c>
      <c r="I10" s="8">
        <f t="shared" si="5"/>
        <v>186684.03000000003</v>
      </c>
      <c r="J10" s="9">
        <f t="shared" si="3"/>
        <v>203568.11411214955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19147.080000000002</v>
      </c>
      <c r="B11" s="13">
        <v>550</v>
      </c>
      <c r="C11" s="14">
        <v>7</v>
      </c>
      <c r="D11" s="12">
        <v>11.5</v>
      </c>
      <c r="E11" s="8">
        <f t="shared" si="0"/>
        <v>20850</v>
      </c>
      <c r="F11" s="9">
        <f t="shared" si="4"/>
        <v>239775</v>
      </c>
      <c r="G11" s="9">
        <f t="shared" si="1"/>
        <v>1281.1687850467281</v>
      </c>
      <c r="H11" s="9">
        <f t="shared" si="2"/>
        <v>18302.411214953259</v>
      </c>
      <c r="I11" s="12">
        <f t="shared" si="5"/>
        <v>220191.42</v>
      </c>
      <c r="J11" s="9">
        <f t="shared" si="3"/>
        <v>238493.83121495327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18904.52</v>
      </c>
      <c r="B12" s="3">
        <v>900</v>
      </c>
      <c r="C12" s="7">
        <v>8</v>
      </c>
      <c r="D12" s="8">
        <v>7</v>
      </c>
      <c r="E12" s="8">
        <f t="shared" si="0"/>
        <v>21200</v>
      </c>
      <c r="F12" s="9">
        <f t="shared" si="4"/>
        <v>148400</v>
      </c>
      <c r="G12" s="9">
        <f t="shared" si="1"/>
        <v>1051.2011214953261</v>
      </c>
      <c r="H12" s="9">
        <f t="shared" si="2"/>
        <v>15017.158878504661</v>
      </c>
      <c r="I12" s="8">
        <f t="shared" si="5"/>
        <v>132331.64000000001</v>
      </c>
      <c r="J12" s="9">
        <f t="shared" si="3"/>
        <v>147348.79887850466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18904.52</v>
      </c>
      <c r="B13" s="13">
        <v>900</v>
      </c>
      <c r="C13" s="14">
        <v>9</v>
      </c>
      <c r="D13" s="12">
        <v>3.75</v>
      </c>
      <c r="E13" s="8">
        <f t="shared" si="0"/>
        <v>21200</v>
      </c>
      <c r="F13" s="9">
        <f t="shared" si="4"/>
        <v>79500</v>
      </c>
      <c r="G13" s="9">
        <f t="shared" si="1"/>
        <v>563.14345794392545</v>
      </c>
      <c r="H13" s="9">
        <f t="shared" si="2"/>
        <v>8044.9065420560773</v>
      </c>
      <c r="I13" s="12">
        <f t="shared" si="5"/>
        <v>70891.95</v>
      </c>
      <c r="J13" s="9">
        <f t="shared" si="3"/>
        <v>78936.856542056077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/>
      <c r="C14" s="7">
        <v>10</v>
      </c>
      <c r="D14" s="8"/>
      <c r="E14" s="8">
        <f t="shared" si="0"/>
        <v>20300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18904.52</v>
      </c>
      <c r="B15" s="3">
        <v>850</v>
      </c>
      <c r="C15" s="7">
        <v>11</v>
      </c>
      <c r="D15" s="8">
        <v>8.25</v>
      </c>
      <c r="E15" s="8">
        <f t="shared" si="0"/>
        <v>21150</v>
      </c>
      <c r="F15" s="9">
        <f t="shared" si="4"/>
        <v>174487.5</v>
      </c>
      <c r="G15" s="9">
        <f t="shared" si="1"/>
        <v>1211.9296261682239</v>
      </c>
      <c r="H15" s="9">
        <f t="shared" si="2"/>
        <v>17313.280373831767</v>
      </c>
      <c r="I15" s="8">
        <f t="shared" ref="I15:I35" si="6">A15*D15</f>
        <v>155962.29</v>
      </c>
      <c r="J15" s="9">
        <f t="shared" si="3"/>
        <v>173275.57037383178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18859.04</v>
      </c>
      <c r="B16" s="3">
        <v>700</v>
      </c>
      <c r="C16" s="7">
        <v>12</v>
      </c>
      <c r="D16" s="8">
        <v>7.25</v>
      </c>
      <c r="E16" s="8">
        <f t="shared" si="0"/>
        <v>21000</v>
      </c>
      <c r="F16" s="9">
        <f t="shared" si="4"/>
        <v>152250</v>
      </c>
      <c r="G16" s="9">
        <f t="shared" si="1"/>
        <v>1015.4553271028032</v>
      </c>
      <c r="H16" s="9">
        <f t="shared" si="2"/>
        <v>14506.504672897188</v>
      </c>
      <c r="I16" s="8">
        <f t="shared" si="6"/>
        <v>136728.04</v>
      </c>
      <c r="J16" s="9">
        <f t="shared" si="3"/>
        <v>151234.5446728972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18798.400000000001</v>
      </c>
      <c r="B17" s="3">
        <v>800</v>
      </c>
      <c r="C17" s="7">
        <v>13</v>
      </c>
      <c r="D17" s="8">
        <v>12</v>
      </c>
      <c r="E17" s="8">
        <f t="shared" si="0"/>
        <v>21100</v>
      </c>
      <c r="F17" s="9">
        <f t="shared" si="4"/>
        <v>253200</v>
      </c>
      <c r="G17" s="9">
        <f t="shared" si="1"/>
        <v>1806.8635514018681</v>
      </c>
      <c r="H17" s="9">
        <f t="shared" si="2"/>
        <v>25812.336448598115</v>
      </c>
      <c r="I17" s="8">
        <f t="shared" si="6"/>
        <v>225580.80000000002</v>
      </c>
      <c r="J17" s="9">
        <f t="shared" si="3"/>
        <v>251393.13644859812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18950</v>
      </c>
      <c r="B18" s="13">
        <v>650</v>
      </c>
      <c r="C18" s="14">
        <v>14</v>
      </c>
      <c r="D18" s="12">
        <v>5</v>
      </c>
      <c r="E18" s="8">
        <f t="shared" si="0"/>
        <v>20950</v>
      </c>
      <c r="F18" s="9">
        <f t="shared" si="4"/>
        <v>104750</v>
      </c>
      <c r="G18" s="9">
        <f t="shared" si="1"/>
        <v>654.20560747663546</v>
      </c>
      <c r="H18" s="9">
        <f t="shared" si="2"/>
        <v>9345.7943925233649</v>
      </c>
      <c r="I18" s="12">
        <f t="shared" si="6"/>
        <v>94750</v>
      </c>
      <c r="J18" s="9">
        <f t="shared" si="3"/>
        <v>104095.79439252337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18904.52</v>
      </c>
      <c r="B19" s="3">
        <v>700</v>
      </c>
      <c r="C19" s="7">
        <v>15</v>
      </c>
      <c r="D19" s="8">
        <v>8</v>
      </c>
      <c r="E19" s="8">
        <f t="shared" si="0"/>
        <v>21000</v>
      </c>
      <c r="F19" s="9">
        <f t="shared" si="4"/>
        <v>168000</v>
      </c>
      <c r="G19" s="9">
        <f t="shared" si="1"/>
        <v>1096.6998130841118</v>
      </c>
      <c r="H19" s="9">
        <f t="shared" si="2"/>
        <v>15667.140186915885</v>
      </c>
      <c r="I19" s="8">
        <f t="shared" si="6"/>
        <v>151236.16</v>
      </c>
      <c r="J19" s="9">
        <f t="shared" si="3"/>
        <v>166903.30018691588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18950</v>
      </c>
      <c r="B20" s="13">
        <v>700</v>
      </c>
      <c r="C20" s="14">
        <v>16</v>
      </c>
      <c r="D20" s="12">
        <v>5.75</v>
      </c>
      <c r="E20" s="8">
        <f t="shared" si="0"/>
        <v>21000</v>
      </c>
      <c r="F20" s="9">
        <f t="shared" si="4"/>
        <v>120750</v>
      </c>
      <c r="G20" s="9">
        <f t="shared" si="1"/>
        <v>771.14485981308417</v>
      </c>
      <c r="H20" s="9">
        <f t="shared" si="2"/>
        <v>11016.355140186915</v>
      </c>
      <c r="I20" s="12">
        <f t="shared" si="6"/>
        <v>108962.5</v>
      </c>
      <c r="J20" s="9">
        <f t="shared" si="3"/>
        <v>119978.85514018692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/>
      <c r="C21" s="7">
        <v>17</v>
      </c>
      <c r="D21" s="8"/>
      <c r="E21" s="8">
        <f t="shared" si="0"/>
        <v>20300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18950</v>
      </c>
      <c r="B22" s="3">
        <v>700</v>
      </c>
      <c r="C22" s="7">
        <v>18</v>
      </c>
      <c r="D22" s="8">
        <v>9.5</v>
      </c>
      <c r="E22" s="8">
        <f t="shared" si="0"/>
        <v>21000</v>
      </c>
      <c r="F22" s="9">
        <f t="shared" si="4"/>
        <v>199500</v>
      </c>
      <c r="G22" s="9">
        <f t="shared" si="1"/>
        <v>1274.0654205607477</v>
      </c>
      <c r="H22" s="9">
        <f t="shared" si="2"/>
        <v>18200.934579439254</v>
      </c>
      <c r="I22" s="8">
        <f t="shared" si="6"/>
        <v>180025</v>
      </c>
      <c r="J22" s="9">
        <f t="shared" si="3"/>
        <v>198225.93457943926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19147.080000000002</v>
      </c>
      <c r="B23" s="3">
        <v>550</v>
      </c>
      <c r="C23" s="7">
        <v>19</v>
      </c>
      <c r="D23" s="8">
        <v>5.25</v>
      </c>
      <c r="E23" s="8">
        <f t="shared" si="0"/>
        <v>20850</v>
      </c>
      <c r="F23" s="9">
        <f t="shared" si="4"/>
        <v>109462.5</v>
      </c>
      <c r="G23" s="9">
        <f t="shared" si="1"/>
        <v>584.88140186915803</v>
      </c>
      <c r="H23" s="9">
        <f t="shared" si="2"/>
        <v>8355.4485981308299</v>
      </c>
      <c r="I23" s="8">
        <f t="shared" si="6"/>
        <v>100522.17000000001</v>
      </c>
      <c r="J23" s="9">
        <f t="shared" si="3"/>
        <v>108877.61859813084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19147.080000000002</v>
      </c>
      <c r="B24" s="3">
        <v>600</v>
      </c>
      <c r="C24" s="7">
        <v>20</v>
      </c>
      <c r="D24" s="8">
        <v>10.25</v>
      </c>
      <c r="E24" s="8">
        <f t="shared" si="0"/>
        <v>20900</v>
      </c>
      <c r="F24" s="9">
        <f t="shared" si="4"/>
        <v>214225</v>
      </c>
      <c r="G24" s="9">
        <f t="shared" si="1"/>
        <v>1175.439345794392</v>
      </c>
      <c r="H24" s="9">
        <f t="shared" si="2"/>
        <v>16791.990654205601</v>
      </c>
      <c r="I24" s="8">
        <f t="shared" si="6"/>
        <v>196257.57</v>
      </c>
      <c r="J24" s="9">
        <f t="shared" si="3"/>
        <v>213049.56065420562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19192.560000000001</v>
      </c>
      <c r="B25" s="13">
        <v>750</v>
      </c>
      <c r="C25" s="14">
        <v>21</v>
      </c>
      <c r="D25" s="12">
        <v>8.75</v>
      </c>
      <c r="E25" s="8">
        <f t="shared" si="0"/>
        <v>21050</v>
      </c>
      <c r="F25" s="9">
        <f t="shared" si="4"/>
        <v>184187.5</v>
      </c>
      <c r="G25" s="9">
        <f t="shared" si="1"/>
        <v>1063.2542056074751</v>
      </c>
      <c r="H25" s="9">
        <f t="shared" si="2"/>
        <v>15189.345794392502</v>
      </c>
      <c r="I25" s="12">
        <f t="shared" si="6"/>
        <v>167934.90000000002</v>
      </c>
      <c r="J25" s="9">
        <f t="shared" si="3"/>
        <v>183124.24579439254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500</v>
      </c>
      <c r="C26" s="7">
        <v>22</v>
      </c>
      <c r="D26" s="8">
        <v>8</v>
      </c>
      <c r="E26" s="8">
        <f t="shared" si="0"/>
        <v>20800</v>
      </c>
      <c r="F26" s="9">
        <f t="shared" si="4"/>
        <v>166400</v>
      </c>
      <c r="G26" s="9">
        <f t="shared" si="1"/>
        <v>841.27700934579366</v>
      </c>
      <c r="H26" s="9">
        <f t="shared" si="2"/>
        <v>12018.242990654197</v>
      </c>
      <c r="I26" s="8">
        <f t="shared" si="6"/>
        <v>153540.48000000001</v>
      </c>
      <c r="J26" s="9">
        <f t="shared" si="3"/>
        <v>165558.72299065421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19298.68</v>
      </c>
      <c r="B27" s="13">
        <v>650</v>
      </c>
      <c r="C27" s="14">
        <v>23</v>
      </c>
      <c r="D27" s="12">
        <v>6.25</v>
      </c>
      <c r="E27" s="8">
        <f t="shared" si="0"/>
        <v>20950</v>
      </c>
      <c r="F27" s="9">
        <f t="shared" si="4"/>
        <v>130937.5</v>
      </c>
      <c r="G27" s="9">
        <f t="shared" si="1"/>
        <v>675.18925233644859</v>
      </c>
      <c r="H27" s="9">
        <f t="shared" si="2"/>
        <v>9645.5607476635523</v>
      </c>
      <c r="I27" s="12">
        <f t="shared" si="6"/>
        <v>120616.75</v>
      </c>
      <c r="J27" s="9">
        <f t="shared" si="3"/>
        <v>130262.31074766355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/>
      <c r="C28" s="7">
        <v>24</v>
      </c>
      <c r="D28" s="8"/>
      <c r="E28" s="8">
        <f t="shared" si="0"/>
        <v>20300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19298.68</v>
      </c>
      <c r="B29" s="3">
        <v>850</v>
      </c>
      <c r="C29" s="7">
        <v>25</v>
      </c>
      <c r="D29" s="8">
        <v>6.75</v>
      </c>
      <c r="E29" s="8">
        <f t="shared" si="0"/>
        <v>21150</v>
      </c>
      <c r="F29" s="9">
        <f t="shared" si="4"/>
        <v>142762.5</v>
      </c>
      <c r="G29" s="9">
        <f t="shared" si="1"/>
        <v>817.5221495327105</v>
      </c>
      <c r="H29" s="9">
        <f t="shared" si="2"/>
        <v>11678.887850467294</v>
      </c>
      <c r="I29" s="8">
        <f t="shared" si="6"/>
        <v>130266.09</v>
      </c>
      <c r="J29" s="9">
        <f t="shared" si="3"/>
        <v>141944.97785046729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19389.64</v>
      </c>
      <c r="B30" s="3">
        <v>600</v>
      </c>
      <c r="C30" s="7">
        <v>26</v>
      </c>
      <c r="D30" s="8">
        <v>11.25</v>
      </c>
      <c r="E30" s="8">
        <f t="shared" si="0"/>
        <v>20900</v>
      </c>
      <c r="F30" s="9">
        <f t="shared" si="4"/>
        <v>235125</v>
      </c>
      <c r="G30" s="9">
        <f t="shared" si="1"/>
        <v>1111.5967289719638</v>
      </c>
      <c r="H30" s="9">
        <f t="shared" si="2"/>
        <v>15879.953271028055</v>
      </c>
      <c r="I30" s="8">
        <f t="shared" si="6"/>
        <v>218133.44999999998</v>
      </c>
      <c r="J30" s="9">
        <f t="shared" si="3"/>
        <v>234013.40327102804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19495.759999999998</v>
      </c>
      <c r="B31" s="3">
        <v>800</v>
      </c>
      <c r="C31" s="7">
        <v>27</v>
      </c>
      <c r="D31" s="8">
        <v>9.25</v>
      </c>
      <c r="E31" s="8">
        <f t="shared" si="0"/>
        <v>21100</v>
      </c>
      <c r="F31" s="9">
        <f t="shared" si="4"/>
        <v>195175</v>
      </c>
      <c r="G31" s="9">
        <f t="shared" si="1"/>
        <v>970.79009345794395</v>
      </c>
      <c r="H31" s="9">
        <f t="shared" si="2"/>
        <v>13868.429906542056</v>
      </c>
      <c r="I31" s="8">
        <f t="shared" si="6"/>
        <v>180335.78</v>
      </c>
      <c r="J31" s="9">
        <f t="shared" si="3"/>
        <v>194204.20990654206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19541.240000000002</v>
      </c>
      <c r="B32" s="13">
        <v>500</v>
      </c>
      <c r="C32" s="14">
        <v>28</v>
      </c>
      <c r="D32" s="12">
        <v>5.5</v>
      </c>
      <c r="E32" s="8">
        <f t="shared" si="0"/>
        <v>20800</v>
      </c>
      <c r="F32" s="9">
        <f t="shared" si="4"/>
        <v>114400</v>
      </c>
      <c r="G32" s="9">
        <f t="shared" si="1"/>
        <v>452.91831775700888</v>
      </c>
      <c r="H32" s="9">
        <f t="shared" si="2"/>
        <v>6470.2616822429845</v>
      </c>
      <c r="I32" s="12">
        <f t="shared" si="6"/>
        <v>107476.82</v>
      </c>
      <c r="J32" s="9">
        <f t="shared" si="3"/>
        <v>113947.08168224299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19586.72</v>
      </c>
      <c r="B33" s="3">
        <v>700</v>
      </c>
      <c r="C33" s="7">
        <v>29</v>
      </c>
      <c r="D33" s="8">
        <v>8.25</v>
      </c>
      <c r="E33" s="8">
        <f t="shared" si="0"/>
        <v>21000</v>
      </c>
      <c r="F33" s="9">
        <f>D33*E33</f>
        <v>173250</v>
      </c>
      <c r="G33" s="9">
        <f t="shared" si="1"/>
        <v>762.77495327102793</v>
      </c>
      <c r="H33" s="9">
        <f t="shared" si="2"/>
        <v>10896.78504672897</v>
      </c>
      <c r="I33" s="8">
        <f t="shared" si="6"/>
        <v>161590.44</v>
      </c>
      <c r="J33" s="9">
        <f t="shared" si="3"/>
        <v>172487.22504672897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19647.36</v>
      </c>
      <c r="B34" s="17">
        <v>750</v>
      </c>
      <c r="C34" s="14">
        <v>30</v>
      </c>
      <c r="D34" s="12">
        <v>7</v>
      </c>
      <c r="E34" s="8">
        <f t="shared" si="0"/>
        <v>21050</v>
      </c>
      <c r="F34" s="9">
        <f>D34*E34</f>
        <v>147350</v>
      </c>
      <c r="G34" s="9">
        <f t="shared" si="1"/>
        <v>642.3304672897184</v>
      </c>
      <c r="H34" s="9">
        <f t="shared" si="2"/>
        <v>9176.1495327102639</v>
      </c>
      <c r="I34" s="12">
        <f t="shared" si="6"/>
        <v>137531.52000000002</v>
      </c>
      <c r="J34" s="9">
        <f t="shared" si="3"/>
        <v>146707.66953271028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/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200</v>
      </c>
      <c r="E36" s="10">
        <f t="shared" si="7"/>
        <v>627100</v>
      </c>
      <c r="F36" s="10">
        <f t="shared" si="7"/>
        <v>4198912.5</v>
      </c>
      <c r="G36" s="10">
        <f t="shared" si="7"/>
        <v>23753.642990654193</v>
      </c>
      <c r="H36" s="10">
        <f>SUM(H5:H35)</f>
        <v>339337.75700934563</v>
      </c>
      <c r="I36" s="10">
        <f t="shared" si="7"/>
        <v>3835821.0999999992</v>
      </c>
      <c r="J36" s="10">
        <f t="shared" si="7"/>
        <v>4175158.8570093461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" top="0.74803149606299213" bottom="0.74803149606299213" header="0.31496062992125984" footer="0.31496062992125984"/>
  <pageSetup paperSize="9"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1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15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B3" s="3">
        <v>20230</v>
      </c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19647.36</v>
      </c>
      <c r="B5" s="3">
        <v>800</v>
      </c>
      <c r="C5" s="7">
        <v>1</v>
      </c>
      <c r="D5" s="8">
        <v>20.75</v>
      </c>
      <c r="E5" s="8">
        <f>$B$3+B5</f>
        <v>21030</v>
      </c>
      <c r="F5" s="9">
        <f>D5*E5</f>
        <v>436372.5</v>
      </c>
      <c r="G5" s="9">
        <f>(F5-I5)*7/107</f>
        <v>1876.9014953271007</v>
      </c>
      <c r="H5" s="9">
        <f>F5-I5-G5</f>
        <v>26812.87850467287</v>
      </c>
      <c r="I5" s="8">
        <f>A5*D5</f>
        <v>407682.72000000003</v>
      </c>
      <c r="J5" s="9">
        <f>I5+H5</f>
        <v>434495.59850467287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19692.84</v>
      </c>
      <c r="B6" s="13">
        <v>500</v>
      </c>
      <c r="C6" s="14">
        <v>2</v>
      </c>
      <c r="D6" s="12">
        <v>12.75</v>
      </c>
      <c r="E6" s="8">
        <f t="shared" ref="E6:E35" si="0">$B$3+B6</f>
        <v>20730</v>
      </c>
      <c r="F6" s="9">
        <f>D6*E6</f>
        <v>264307.5</v>
      </c>
      <c r="G6" s="9">
        <f t="shared" ref="G6:G35" si="1">(F6-I6)*7/107</f>
        <v>865.1077570093463</v>
      </c>
      <c r="H6" s="9">
        <f t="shared" ref="H6:H35" si="2">F6-I6-G6</f>
        <v>12358.682242990662</v>
      </c>
      <c r="I6" s="8">
        <f>A6*D6</f>
        <v>251083.71</v>
      </c>
      <c r="J6" s="9">
        <f t="shared" ref="J6:J35" si="3">I6+H6</f>
        <v>263442.39224299067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19783.8</v>
      </c>
      <c r="B7" s="3">
        <v>550</v>
      </c>
      <c r="C7" s="7">
        <v>3</v>
      </c>
      <c r="D7" s="8">
        <v>15</v>
      </c>
      <c r="E7" s="8">
        <f t="shared" si="0"/>
        <v>20780</v>
      </c>
      <c r="F7" s="9">
        <f>D7*E7</f>
        <v>311700</v>
      </c>
      <c r="G7" s="9">
        <f t="shared" si="1"/>
        <v>977.57943925233644</v>
      </c>
      <c r="H7" s="9">
        <f t="shared" si="2"/>
        <v>13965.420560747663</v>
      </c>
      <c r="I7" s="8">
        <f>A7*D7</f>
        <v>296757</v>
      </c>
      <c r="J7" s="9">
        <f t="shared" si="3"/>
        <v>310722.42056074768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19586.72</v>
      </c>
      <c r="B8" s="3">
        <v>800</v>
      </c>
      <c r="C8" s="7">
        <v>4</v>
      </c>
      <c r="D8" s="8">
        <v>9.5</v>
      </c>
      <c r="E8" s="8">
        <f t="shared" si="0"/>
        <v>21030</v>
      </c>
      <c r="F8" s="9">
        <f t="shared" ref="F8:F32" si="4">D8*E8</f>
        <v>199785</v>
      </c>
      <c r="G8" s="9">
        <f t="shared" si="1"/>
        <v>896.99177570093286</v>
      </c>
      <c r="H8" s="9">
        <f t="shared" si="2"/>
        <v>12814.168224299041</v>
      </c>
      <c r="I8" s="8">
        <f t="shared" ref="I8:I13" si="5">A8*D8</f>
        <v>186073.84000000003</v>
      </c>
      <c r="J8" s="9">
        <f t="shared" si="3"/>
        <v>198888.00822429906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19692.84</v>
      </c>
      <c r="B9" s="3">
        <v>600</v>
      </c>
      <c r="C9" s="7">
        <v>5</v>
      </c>
      <c r="D9" s="8">
        <v>18</v>
      </c>
      <c r="E9" s="8">
        <f t="shared" si="0"/>
        <v>20830</v>
      </c>
      <c r="F9" s="9">
        <f t="shared" si="4"/>
        <v>374940</v>
      </c>
      <c r="G9" s="9">
        <f t="shared" si="1"/>
        <v>1339.0856074766359</v>
      </c>
      <c r="H9" s="9">
        <f t="shared" si="2"/>
        <v>19129.79439252337</v>
      </c>
      <c r="I9" s="8">
        <f t="shared" si="5"/>
        <v>354471.12</v>
      </c>
      <c r="J9" s="9">
        <f t="shared" si="3"/>
        <v>373600.91439252335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9.75</v>
      </c>
      <c r="E10" s="8">
        <f t="shared" si="0"/>
        <v>20930</v>
      </c>
      <c r="F10" s="9">
        <f t="shared" si="4"/>
        <v>204067.5</v>
      </c>
      <c r="G10" s="9">
        <f t="shared" si="1"/>
        <v>789.1230841121494</v>
      </c>
      <c r="H10" s="9">
        <f t="shared" si="2"/>
        <v>11273.186915887849</v>
      </c>
      <c r="I10" s="8">
        <f t="shared" si="5"/>
        <v>192005.19</v>
      </c>
      <c r="J10" s="9">
        <f t="shared" si="3"/>
        <v>203278.37691588784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/>
      <c r="C11" s="14">
        <v>7</v>
      </c>
      <c r="D11" s="12"/>
      <c r="E11" s="8">
        <f t="shared" si="0"/>
        <v>20230</v>
      </c>
      <c r="F11" s="9">
        <f t="shared" si="4"/>
        <v>0</v>
      </c>
      <c r="G11" s="9">
        <f t="shared" si="1"/>
        <v>0</v>
      </c>
      <c r="H11" s="9">
        <f t="shared" si="2"/>
        <v>0</v>
      </c>
      <c r="I11" s="12">
        <f t="shared" si="5"/>
        <v>0</v>
      </c>
      <c r="J11" s="9">
        <f t="shared" si="3"/>
        <v>0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19692.84</v>
      </c>
      <c r="B12" s="3">
        <v>900</v>
      </c>
      <c r="C12" s="7">
        <v>8</v>
      </c>
      <c r="D12" s="8">
        <v>23.5</v>
      </c>
      <c r="E12" s="8">
        <f t="shared" si="0"/>
        <v>21130</v>
      </c>
      <c r="F12" s="9">
        <f t="shared" si="4"/>
        <v>496555</v>
      </c>
      <c r="G12" s="9">
        <f t="shared" si="1"/>
        <v>2209.4656074766363</v>
      </c>
      <c r="H12" s="9">
        <f t="shared" si="2"/>
        <v>31563.794392523374</v>
      </c>
      <c r="I12" s="8">
        <f t="shared" si="5"/>
        <v>462781.74</v>
      </c>
      <c r="J12" s="9">
        <f t="shared" si="3"/>
        <v>494345.53439252335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19692.84</v>
      </c>
      <c r="B13" s="13">
        <v>900</v>
      </c>
      <c r="C13" s="14">
        <v>9</v>
      </c>
      <c r="D13" s="12">
        <v>9.75</v>
      </c>
      <c r="E13" s="8">
        <f t="shared" si="0"/>
        <v>21130</v>
      </c>
      <c r="F13" s="9">
        <f t="shared" si="4"/>
        <v>206017.5</v>
      </c>
      <c r="G13" s="9">
        <f t="shared" si="1"/>
        <v>916.69317757009333</v>
      </c>
      <c r="H13" s="9">
        <f t="shared" si="2"/>
        <v>13095.616822429904</v>
      </c>
      <c r="I13" s="12">
        <f t="shared" si="5"/>
        <v>192005.19</v>
      </c>
      <c r="J13" s="9">
        <f t="shared" si="3"/>
        <v>205100.80682242991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19586.72</v>
      </c>
      <c r="B14" s="3">
        <v>650</v>
      </c>
      <c r="C14" s="7">
        <v>10</v>
      </c>
      <c r="D14" s="8">
        <v>17.5</v>
      </c>
      <c r="E14" s="8">
        <f t="shared" si="0"/>
        <v>20880</v>
      </c>
      <c r="F14" s="9">
        <f t="shared" si="4"/>
        <v>365400</v>
      </c>
      <c r="G14" s="9">
        <f t="shared" si="1"/>
        <v>1480.6242990654182</v>
      </c>
      <c r="H14" s="9">
        <f t="shared" si="2"/>
        <v>21151.775700934548</v>
      </c>
      <c r="I14" s="8">
        <f>A14*D14</f>
        <v>342767.60000000003</v>
      </c>
      <c r="J14" s="9">
        <f t="shared" si="3"/>
        <v>363919.37570093456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19586.72</v>
      </c>
      <c r="B15" s="3">
        <v>850</v>
      </c>
      <c r="C15" s="7">
        <v>11</v>
      </c>
      <c r="D15" s="8">
        <v>8.25</v>
      </c>
      <c r="E15" s="8">
        <f t="shared" si="0"/>
        <v>21080</v>
      </c>
      <c r="F15" s="9">
        <f t="shared" si="4"/>
        <v>173910</v>
      </c>
      <c r="G15" s="9">
        <f t="shared" si="1"/>
        <v>805.95252336448584</v>
      </c>
      <c r="H15" s="9">
        <f t="shared" si="2"/>
        <v>11513.607476635512</v>
      </c>
      <c r="I15" s="8">
        <f t="shared" ref="I15:I35" si="6">A15*D15</f>
        <v>161590.44</v>
      </c>
      <c r="J15" s="9">
        <f t="shared" si="3"/>
        <v>173104.04747663552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19586.72</v>
      </c>
      <c r="B16" s="3">
        <v>700</v>
      </c>
      <c r="C16" s="7">
        <v>12</v>
      </c>
      <c r="D16" s="8">
        <v>7.25</v>
      </c>
      <c r="E16" s="8">
        <f t="shared" si="0"/>
        <v>20930</v>
      </c>
      <c r="F16" s="9">
        <f t="shared" si="4"/>
        <v>151742.5</v>
      </c>
      <c r="G16" s="9">
        <f t="shared" si="1"/>
        <v>637.11644859813077</v>
      </c>
      <c r="H16" s="9">
        <f t="shared" si="2"/>
        <v>9101.6635514018672</v>
      </c>
      <c r="I16" s="8">
        <f t="shared" si="6"/>
        <v>142003.72</v>
      </c>
      <c r="J16" s="9">
        <f t="shared" si="3"/>
        <v>151105.38355140187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19738.32</v>
      </c>
      <c r="B17" s="3">
        <v>800</v>
      </c>
      <c r="C17" s="7">
        <v>13</v>
      </c>
      <c r="D17" s="8">
        <v>15.75</v>
      </c>
      <c r="E17" s="8">
        <f t="shared" si="0"/>
        <v>21030</v>
      </c>
      <c r="F17" s="9">
        <f t="shared" si="4"/>
        <v>331222.5</v>
      </c>
      <c r="G17" s="9">
        <f t="shared" si="1"/>
        <v>1330.9132710280387</v>
      </c>
      <c r="H17" s="9">
        <f t="shared" si="2"/>
        <v>19013.046728971982</v>
      </c>
      <c r="I17" s="8">
        <f t="shared" si="6"/>
        <v>310878.53999999998</v>
      </c>
      <c r="J17" s="9">
        <f t="shared" si="3"/>
        <v>329891.58672897198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/>
      <c r="C18" s="14">
        <v>14</v>
      </c>
      <c r="D18" s="12"/>
      <c r="E18" s="8">
        <f t="shared" si="0"/>
        <v>20230</v>
      </c>
      <c r="F18" s="9">
        <f t="shared" si="4"/>
        <v>0</v>
      </c>
      <c r="G18" s="9">
        <f t="shared" si="1"/>
        <v>0</v>
      </c>
      <c r="H18" s="9">
        <f t="shared" si="2"/>
        <v>0</v>
      </c>
      <c r="I18" s="12">
        <f t="shared" si="6"/>
        <v>0</v>
      </c>
      <c r="J18" s="9">
        <f t="shared" si="3"/>
        <v>0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19783.8</v>
      </c>
      <c r="B19" s="3">
        <v>700</v>
      </c>
      <c r="C19" s="7">
        <v>15</v>
      </c>
      <c r="D19" s="8">
        <v>25.25</v>
      </c>
      <c r="E19" s="8">
        <f t="shared" si="0"/>
        <v>20930</v>
      </c>
      <c r="F19" s="9">
        <f t="shared" si="4"/>
        <v>528482.5</v>
      </c>
      <c r="G19" s="9">
        <f t="shared" si="1"/>
        <v>1893.372429906545</v>
      </c>
      <c r="H19" s="9">
        <f t="shared" si="2"/>
        <v>27048.177570093503</v>
      </c>
      <c r="I19" s="8">
        <f t="shared" si="6"/>
        <v>499540.94999999995</v>
      </c>
      <c r="J19" s="9">
        <f t="shared" si="3"/>
        <v>526589.12757009349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19783.8</v>
      </c>
      <c r="B20" s="13">
        <v>700</v>
      </c>
      <c r="C20" s="14">
        <v>16</v>
      </c>
      <c r="D20" s="12">
        <v>7.75</v>
      </c>
      <c r="E20" s="8">
        <f t="shared" si="0"/>
        <v>20930</v>
      </c>
      <c r="F20" s="9">
        <f t="shared" si="4"/>
        <v>162207.5</v>
      </c>
      <c r="G20" s="9">
        <f t="shared" si="1"/>
        <v>581.13411214953385</v>
      </c>
      <c r="H20" s="9">
        <f t="shared" si="2"/>
        <v>8301.9158878504841</v>
      </c>
      <c r="I20" s="12">
        <f t="shared" si="6"/>
        <v>153324.44999999998</v>
      </c>
      <c r="J20" s="9">
        <f t="shared" si="3"/>
        <v>161626.36588785046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19783.8</v>
      </c>
      <c r="B21" s="3">
        <v>750</v>
      </c>
      <c r="C21" s="7">
        <v>17</v>
      </c>
      <c r="D21" s="8">
        <v>21</v>
      </c>
      <c r="E21" s="8">
        <f t="shared" si="0"/>
        <v>20980</v>
      </c>
      <c r="F21" s="9">
        <f t="shared" si="4"/>
        <v>440580</v>
      </c>
      <c r="G21" s="9">
        <f t="shared" si="1"/>
        <v>1643.3775700934586</v>
      </c>
      <c r="H21" s="9">
        <f t="shared" si="2"/>
        <v>23476.822429906551</v>
      </c>
      <c r="I21" s="8">
        <f t="shared" si="6"/>
        <v>415459.8</v>
      </c>
      <c r="J21" s="9">
        <f t="shared" si="3"/>
        <v>438936.62242990657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19647.36</v>
      </c>
      <c r="B22" s="3">
        <v>700</v>
      </c>
      <c r="C22" s="7">
        <v>18</v>
      </c>
      <c r="D22" s="8">
        <v>9.5</v>
      </c>
      <c r="E22" s="8">
        <f t="shared" si="0"/>
        <v>20930</v>
      </c>
      <c r="F22" s="9">
        <f t="shared" si="4"/>
        <v>198835</v>
      </c>
      <c r="G22" s="9">
        <f t="shared" si="1"/>
        <v>797.15476635513937</v>
      </c>
      <c r="H22" s="9">
        <f t="shared" si="2"/>
        <v>11387.925233644848</v>
      </c>
      <c r="I22" s="8">
        <f t="shared" si="6"/>
        <v>186649.92</v>
      </c>
      <c r="J22" s="9">
        <f t="shared" si="3"/>
        <v>198037.84523364485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19692.84</v>
      </c>
      <c r="B23" s="3">
        <v>550</v>
      </c>
      <c r="C23" s="7">
        <v>19</v>
      </c>
      <c r="D23" s="8">
        <v>14.25</v>
      </c>
      <c r="E23" s="8">
        <f t="shared" si="0"/>
        <v>20780</v>
      </c>
      <c r="F23" s="9">
        <f t="shared" si="4"/>
        <v>296115</v>
      </c>
      <c r="G23" s="9">
        <f t="shared" si="1"/>
        <v>1013.4972897196242</v>
      </c>
      <c r="H23" s="9">
        <f t="shared" si="2"/>
        <v>14478.532710280346</v>
      </c>
      <c r="I23" s="8">
        <f t="shared" si="6"/>
        <v>280622.97000000003</v>
      </c>
      <c r="J23" s="9">
        <f t="shared" si="3"/>
        <v>295101.50271028036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19692.84</v>
      </c>
      <c r="B24" s="3">
        <v>600</v>
      </c>
      <c r="C24" s="7">
        <v>20</v>
      </c>
      <c r="D24" s="8">
        <v>10.25</v>
      </c>
      <c r="E24" s="8">
        <f t="shared" si="0"/>
        <v>20830</v>
      </c>
      <c r="F24" s="9">
        <f t="shared" si="4"/>
        <v>213507.5</v>
      </c>
      <c r="G24" s="9">
        <f t="shared" si="1"/>
        <v>762.53485981308313</v>
      </c>
      <c r="H24" s="9">
        <f t="shared" si="2"/>
        <v>10893.355140186901</v>
      </c>
      <c r="I24" s="8">
        <f t="shared" si="6"/>
        <v>201851.61000000002</v>
      </c>
      <c r="J24" s="9">
        <f t="shared" si="3"/>
        <v>212744.96514018692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/>
      <c r="C25" s="14">
        <v>21</v>
      </c>
      <c r="D25" s="12"/>
      <c r="E25" s="8">
        <f t="shared" si="0"/>
        <v>20230</v>
      </c>
      <c r="F25" s="9">
        <f t="shared" si="4"/>
        <v>0</v>
      </c>
      <c r="G25" s="9">
        <f t="shared" si="1"/>
        <v>0</v>
      </c>
      <c r="H25" s="9">
        <f t="shared" si="2"/>
        <v>0</v>
      </c>
      <c r="I25" s="12">
        <f t="shared" si="6"/>
        <v>0</v>
      </c>
      <c r="J25" s="9">
        <f t="shared" si="3"/>
        <v>0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19692.84</v>
      </c>
      <c r="B26" s="3">
        <v>500</v>
      </c>
      <c r="C26" s="7">
        <v>22</v>
      </c>
      <c r="D26" s="8">
        <v>12.5</v>
      </c>
      <c r="E26" s="8">
        <f t="shared" si="0"/>
        <v>20730</v>
      </c>
      <c r="F26" s="9">
        <f t="shared" si="4"/>
        <v>259125</v>
      </c>
      <c r="G26" s="9">
        <f t="shared" si="1"/>
        <v>848.14485981308417</v>
      </c>
      <c r="H26" s="9">
        <f t="shared" si="2"/>
        <v>12116.355140186915</v>
      </c>
      <c r="I26" s="8">
        <f t="shared" si="6"/>
        <v>246160.5</v>
      </c>
      <c r="J26" s="9">
        <f t="shared" si="3"/>
        <v>258276.8551401869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19692.84</v>
      </c>
      <c r="B27" s="13">
        <v>650</v>
      </c>
      <c r="C27" s="14">
        <v>23</v>
      </c>
      <c r="D27" s="12">
        <v>21.75</v>
      </c>
      <c r="E27" s="8">
        <f t="shared" si="0"/>
        <v>20880</v>
      </c>
      <c r="F27" s="9">
        <f t="shared" si="4"/>
        <v>454140</v>
      </c>
      <c r="G27" s="9">
        <f t="shared" si="1"/>
        <v>1689.2066355140175</v>
      </c>
      <c r="H27" s="9">
        <f t="shared" si="2"/>
        <v>24131.523364485965</v>
      </c>
      <c r="I27" s="12">
        <f t="shared" si="6"/>
        <v>428319.27</v>
      </c>
      <c r="J27" s="9">
        <f t="shared" si="3"/>
        <v>452450.79336448596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19692.84</v>
      </c>
      <c r="B28" s="3">
        <v>500</v>
      </c>
      <c r="C28" s="7">
        <v>24</v>
      </c>
      <c r="D28" s="8">
        <v>16.25</v>
      </c>
      <c r="E28" s="8">
        <f t="shared" si="0"/>
        <v>20730</v>
      </c>
      <c r="F28" s="9">
        <f t="shared" si="4"/>
        <v>336862.5</v>
      </c>
      <c r="G28" s="9">
        <f t="shared" si="1"/>
        <v>1102.5883177570079</v>
      </c>
      <c r="H28" s="9">
        <f t="shared" si="2"/>
        <v>15751.261682242968</v>
      </c>
      <c r="I28" s="8">
        <f t="shared" si="6"/>
        <v>320008.65000000002</v>
      </c>
      <c r="J28" s="9">
        <f t="shared" si="3"/>
        <v>335759.91168224299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19783.8</v>
      </c>
      <c r="B29" s="3">
        <v>850</v>
      </c>
      <c r="C29" s="7">
        <v>25</v>
      </c>
      <c r="D29" s="8">
        <v>7.25</v>
      </c>
      <c r="E29" s="8">
        <f t="shared" si="0"/>
        <v>21080</v>
      </c>
      <c r="F29" s="9">
        <f t="shared" si="4"/>
        <v>152830</v>
      </c>
      <c r="G29" s="9">
        <f t="shared" si="1"/>
        <v>614.78644859813164</v>
      </c>
      <c r="H29" s="9">
        <f t="shared" si="2"/>
        <v>8782.6635514018799</v>
      </c>
      <c r="I29" s="8">
        <f t="shared" si="6"/>
        <v>143432.54999999999</v>
      </c>
      <c r="J29" s="9">
        <f t="shared" si="3"/>
        <v>152215.21355140186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19692.84</v>
      </c>
      <c r="B30" s="3">
        <v>600</v>
      </c>
      <c r="C30" s="7">
        <v>26</v>
      </c>
      <c r="D30" s="8">
        <v>15.25</v>
      </c>
      <c r="E30" s="8">
        <f t="shared" si="0"/>
        <v>20830</v>
      </c>
      <c r="F30" s="9">
        <f t="shared" si="4"/>
        <v>317657.5</v>
      </c>
      <c r="G30" s="9">
        <f t="shared" si="1"/>
        <v>1134.5030841121497</v>
      </c>
      <c r="H30" s="9">
        <f t="shared" si="2"/>
        <v>16207.186915887853</v>
      </c>
      <c r="I30" s="8">
        <f t="shared" si="6"/>
        <v>300315.81</v>
      </c>
      <c r="J30" s="9">
        <f t="shared" si="3"/>
        <v>316522.99691588787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19647.36</v>
      </c>
      <c r="B31" s="3">
        <v>800</v>
      </c>
      <c r="C31" s="7">
        <v>27</v>
      </c>
      <c r="D31" s="8">
        <v>24.5</v>
      </c>
      <c r="E31" s="8">
        <f t="shared" si="0"/>
        <v>21030</v>
      </c>
      <c r="F31" s="9">
        <f t="shared" si="4"/>
        <v>515235</v>
      </c>
      <c r="G31" s="9">
        <f t="shared" si="1"/>
        <v>2216.1005607476632</v>
      </c>
      <c r="H31" s="9">
        <f t="shared" si="2"/>
        <v>31658.579439252331</v>
      </c>
      <c r="I31" s="8">
        <f t="shared" si="6"/>
        <v>481360.32</v>
      </c>
      <c r="J31" s="9">
        <f t="shared" si="3"/>
        <v>513018.89943925233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/>
      <c r="C32" s="14">
        <v>28</v>
      </c>
      <c r="D32" s="12"/>
      <c r="E32" s="8">
        <f t="shared" si="0"/>
        <v>20230</v>
      </c>
      <c r="F32" s="9">
        <f t="shared" si="4"/>
        <v>0</v>
      </c>
      <c r="G32" s="9">
        <f t="shared" si="1"/>
        <v>0</v>
      </c>
      <c r="H32" s="9">
        <f t="shared" si="2"/>
        <v>0</v>
      </c>
      <c r="I32" s="12">
        <f t="shared" si="6"/>
        <v>0</v>
      </c>
      <c r="J32" s="9">
        <f t="shared" si="3"/>
        <v>0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19586.72</v>
      </c>
      <c r="B33" s="3">
        <v>700</v>
      </c>
      <c r="C33" s="7">
        <v>29</v>
      </c>
      <c r="D33" s="8">
        <v>13.25</v>
      </c>
      <c r="E33" s="8">
        <f t="shared" si="0"/>
        <v>20930</v>
      </c>
      <c r="F33" s="9">
        <f>D33*E33</f>
        <v>277322.5</v>
      </c>
      <c r="G33" s="9">
        <f t="shared" si="1"/>
        <v>1164.3852336448592</v>
      </c>
      <c r="H33" s="9">
        <f t="shared" si="2"/>
        <v>16634.074766355134</v>
      </c>
      <c r="I33" s="8">
        <f t="shared" si="6"/>
        <v>259524.04</v>
      </c>
      <c r="J33" s="9">
        <f t="shared" si="3"/>
        <v>276158.11476635514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19495.759999999998</v>
      </c>
      <c r="B34" s="17">
        <v>750</v>
      </c>
      <c r="C34" s="14">
        <v>30</v>
      </c>
      <c r="D34" s="12">
        <v>9.5</v>
      </c>
      <c r="E34" s="8">
        <f t="shared" si="0"/>
        <v>20980</v>
      </c>
      <c r="F34" s="9">
        <f>D34*E34</f>
        <v>199310</v>
      </c>
      <c r="G34" s="9">
        <f t="shared" si="1"/>
        <v>922.44822429906719</v>
      </c>
      <c r="H34" s="9">
        <f t="shared" si="2"/>
        <v>13177.831775700961</v>
      </c>
      <c r="I34" s="12">
        <f t="shared" si="6"/>
        <v>185209.71999999997</v>
      </c>
      <c r="J34" s="9">
        <f t="shared" si="3"/>
        <v>198387.55177570094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19495.759999999998</v>
      </c>
      <c r="B35" s="17">
        <v>600</v>
      </c>
      <c r="C35" s="14">
        <v>31</v>
      </c>
      <c r="D35" s="12">
        <v>24</v>
      </c>
      <c r="E35" s="8">
        <f t="shared" si="0"/>
        <v>20830</v>
      </c>
      <c r="F35" s="9">
        <f>D35*E35</f>
        <v>499920</v>
      </c>
      <c r="G35" s="9">
        <f t="shared" si="1"/>
        <v>2094.8814953271035</v>
      </c>
      <c r="H35" s="9">
        <f t="shared" si="2"/>
        <v>29926.878504672906</v>
      </c>
      <c r="I35" s="12">
        <f t="shared" si="6"/>
        <v>467898.24</v>
      </c>
      <c r="J35" s="9">
        <f t="shared" si="3"/>
        <v>497825.11850467289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400</v>
      </c>
      <c r="E36" s="10">
        <f t="shared" si="7"/>
        <v>645830</v>
      </c>
      <c r="F36" s="10">
        <f t="shared" si="7"/>
        <v>8368150</v>
      </c>
      <c r="G36" s="10">
        <f t="shared" si="7"/>
        <v>32603.67037383177</v>
      </c>
      <c r="H36" s="10">
        <f>SUM(H5:H35)</f>
        <v>465766.7196261682</v>
      </c>
      <c r="I36" s="10">
        <f t="shared" si="7"/>
        <v>7869779.6100000013</v>
      </c>
      <c r="J36" s="10">
        <f t="shared" si="7"/>
        <v>8335546.3296261691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0.875" style="2" customWidth="1"/>
    <col min="6" max="6" width="13" style="2" customWidth="1"/>
    <col min="7" max="7" width="9.625" style="2" customWidth="1"/>
    <col min="8" max="8" width="12.25" style="2" customWidth="1"/>
    <col min="9" max="9" width="12.75" style="2" customWidth="1"/>
    <col min="10" max="10" width="13.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16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19541.240000000002</v>
      </c>
      <c r="B5" s="3">
        <v>800</v>
      </c>
      <c r="C5" s="7">
        <v>1</v>
      </c>
      <c r="D5" s="8">
        <v>31.25</v>
      </c>
      <c r="E5" s="8">
        <f>A5+B5</f>
        <v>20341.240000000002</v>
      </c>
      <c r="F5" s="9">
        <f>D5*E5</f>
        <v>635663.75</v>
      </c>
      <c r="G5" s="9">
        <f>(F5-I5)*7/107</f>
        <v>1635.5140186915887</v>
      </c>
      <c r="H5" s="9">
        <f>F5-I5-G5</f>
        <v>23364.485981308411</v>
      </c>
      <c r="I5" s="8">
        <f>A5*D5</f>
        <v>610663.75</v>
      </c>
      <c r="J5" s="9">
        <f>I5+H5</f>
        <v>634028.23598130839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19541.240000000002</v>
      </c>
      <c r="B6" s="13">
        <v>500</v>
      </c>
      <c r="C6" s="14">
        <v>2</v>
      </c>
      <c r="D6" s="8">
        <v>29.75</v>
      </c>
      <c r="E6" s="8">
        <f t="shared" ref="E6:E32" si="0">A6+B6</f>
        <v>20041.240000000002</v>
      </c>
      <c r="F6" s="9">
        <f>D6*E6</f>
        <v>596226.89</v>
      </c>
      <c r="G6" s="9">
        <f t="shared" ref="G6:G35" si="1">(F6-I6)*7/107</f>
        <v>973.13084112149534</v>
      </c>
      <c r="H6" s="9">
        <f t="shared" ref="H6:H35" si="2">F6-I6-G6</f>
        <v>13901.869158878504</v>
      </c>
      <c r="I6" s="8">
        <f>A6*D6</f>
        <v>581351.89</v>
      </c>
      <c r="J6" s="9">
        <f t="shared" ref="J6:J35" si="3">I6+H6</f>
        <v>595253.75915887847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19450.28</v>
      </c>
      <c r="B7" s="3">
        <v>550</v>
      </c>
      <c r="C7" s="7">
        <v>3</v>
      </c>
      <c r="D7" s="8">
        <v>28.25</v>
      </c>
      <c r="E7" s="8">
        <f t="shared" si="0"/>
        <v>20000.28</v>
      </c>
      <c r="F7" s="9">
        <f>D7*E7</f>
        <v>565007.90999999992</v>
      </c>
      <c r="G7" s="9">
        <f t="shared" si="1"/>
        <v>1016.4719626168225</v>
      </c>
      <c r="H7" s="9">
        <f t="shared" si="2"/>
        <v>14521.028037383177</v>
      </c>
      <c r="I7" s="8">
        <f>A7*D7</f>
        <v>549470.40999999992</v>
      </c>
      <c r="J7" s="9">
        <f t="shared" si="3"/>
        <v>563991.43803738314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0</v>
      </c>
      <c r="C8" s="7">
        <v>4</v>
      </c>
      <c r="D8" s="8"/>
      <c r="E8" s="8">
        <f t="shared" si="0"/>
        <v>0</v>
      </c>
      <c r="F8" s="9">
        <f t="shared" ref="F8:F32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19389.64</v>
      </c>
      <c r="B9" s="3">
        <v>600</v>
      </c>
      <c r="C9" s="7">
        <v>5</v>
      </c>
      <c r="D9" s="8">
        <v>30.75</v>
      </c>
      <c r="E9" s="8">
        <f t="shared" si="0"/>
        <v>19989.64</v>
      </c>
      <c r="F9" s="9">
        <f t="shared" si="4"/>
        <v>614681.42999999993</v>
      </c>
      <c r="G9" s="9">
        <f t="shared" si="1"/>
        <v>1207.0093457943926</v>
      </c>
      <c r="H9" s="9">
        <f t="shared" si="2"/>
        <v>17242.990654205609</v>
      </c>
      <c r="I9" s="8">
        <f t="shared" si="5"/>
        <v>596231.42999999993</v>
      </c>
      <c r="J9" s="9">
        <f t="shared" si="3"/>
        <v>613474.42065420549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19692.84</v>
      </c>
      <c r="B10" s="3">
        <v>700</v>
      </c>
      <c r="C10" s="7">
        <v>6</v>
      </c>
      <c r="D10" s="8">
        <v>35.25</v>
      </c>
      <c r="E10" s="8">
        <f t="shared" si="0"/>
        <v>20392.84</v>
      </c>
      <c r="F10" s="9">
        <f t="shared" si="4"/>
        <v>718847.61</v>
      </c>
      <c r="G10" s="9">
        <f t="shared" si="1"/>
        <v>1614.252336448598</v>
      </c>
      <c r="H10" s="9">
        <f t="shared" si="2"/>
        <v>23060.747663551403</v>
      </c>
      <c r="I10" s="8">
        <f t="shared" si="5"/>
        <v>694172.61</v>
      </c>
      <c r="J10" s="9">
        <f t="shared" si="3"/>
        <v>717233.35766355135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19389.64</v>
      </c>
      <c r="B11" s="13">
        <v>800</v>
      </c>
      <c r="C11" s="14">
        <v>7</v>
      </c>
      <c r="D11" s="8">
        <v>37.25</v>
      </c>
      <c r="E11" s="8">
        <f t="shared" si="0"/>
        <v>20189.64</v>
      </c>
      <c r="F11" s="9">
        <f t="shared" si="4"/>
        <v>752064.09</v>
      </c>
      <c r="G11" s="9">
        <f t="shared" si="1"/>
        <v>1949.5327102803737</v>
      </c>
      <c r="H11" s="9">
        <f t="shared" si="2"/>
        <v>27850.467289719625</v>
      </c>
      <c r="I11" s="12">
        <f t="shared" si="5"/>
        <v>722264.09</v>
      </c>
      <c r="J11" s="9">
        <f t="shared" si="3"/>
        <v>750114.55728971958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19344.16</v>
      </c>
      <c r="B12" s="3">
        <v>900</v>
      </c>
      <c r="C12" s="7">
        <v>8</v>
      </c>
      <c r="D12" s="8">
        <v>25.75</v>
      </c>
      <c r="E12" s="8">
        <f t="shared" si="0"/>
        <v>20244.16</v>
      </c>
      <c r="F12" s="9">
        <f t="shared" si="4"/>
        <v>521287.12</v>
      </c>
      <c r="G12" s="9">
        <f t="shared" si="1"/>
        <v>1516.1214953271028</v>
      </c>
      <c r="H12" s="9">
        <f t="shared" si="2"/>
        <v>21658.878504672895</v>
      </c>
      <c r="I12" s="8">
        <f t="shared" si="5"/>
        <v>498112.12</v>
      </c>
      <c r="J12" s="9">
        <f t="shared" si="3"/>
        <v>519770.9985046729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19450.28</v>
      </c>
      <c r="B13" s="13">
        <v>900</v>
      </c>
      <c r="C13" s="14">
        <v>9</v>
      </c>
      <c r="D13" s="8">
        <v>28.25</v>
      </c>
      <c r="E13" s="8">
        <f t="shared" si="0"/>
        <v>20350.28</v>
      </c>
      <c r="F13" s="9">
        <f t="shared" si="4"/>
        <v>574895.40999999992</v>
      </c>
      <c r="G13" s="9">
        <f t="shared" si="1"/>
        <v>1663.3177570093458</v>
      </c>
      <c r="H13" s="9">
        <f t="shared" si="2"/>
        <v>23761.682242990653</v>
      </c>
      <c r="I13" s="12">
        <f t="shared" si="5"/>
        <v>549470.40999999992</v>
      </c>
      <c r="J13" s="9">
        <f t="shared" si="3"/>
        <v>573232.09224299062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19389.64</v>
      </c>
      <c r="B14" s="3">
        <v>650</v>
      </c>
      <c r="C14" s="7">
        <v>10</v>
      </c>
      <c r="D14" s="8">
        <v>31.25</v>
      </c>
      <c r="E14" s="8">
        <f t="shared" si="0"/>
        <v>20039.64</v>
      </c>
      <c r="F14" s="9">
        <f t="shared" si="4"/>
        <v>626238.75</v>
      </c>
      <c r="G14" s="9">
        <f t="shared" si="1"/>
        <v>1328.8551401869158</v>
      </c>
      <c r="H14" s="9">
        <f t="shared" si="2"/>
        <v>18983.644859813085</v>
      </c>
      <c r="I14" s="8">
        <f>A14*D14</f>
        <v>605926.25</v>
      </c>
      <c r="J14" s="9">
        <f t="shared" si="3"/>
        <v>624909.89485981304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0</v>
      </c>
      <c r="C15" s="7">
        <v>11</v>
      </c>
      <c r="D15" s="8"/>
      <c r="E15" s="8">
        <f t="shared" si="0"/>
        <v>0</v>
      </c>
      <c r="F15" s="9">
        <f t="shared" si="4"/>
        <v>0</v>
      </c>
      <c r="G15" s="9">
        <f t="shared" si="1"/>
        <v>0</v>
      </c>
      <c r="H15" s="9">
        <f t="shared" si="2"/>
        <v>0</v>
      </c>
      <c r="I15" s="8">
        <f t="shared" ref="I15:I35" si="6">A15*D15</f>
        <v>0</v>
      </c>
      <c r="J15" s="9">
        <f t="shared" si="3"/>
        <v>0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19389.64</v>
      </c>
      <c r="B16" s="3">
        <v>700</v>
      </c>
      <c r="C16" s="7">
        <v>12</v>
      </c>
      <c r="D16" s="8">
        <v>28.25</v>
      </c>
      <c r="E16" s="8">
        <f t="shared" si="0"/>
        <v>20089.64</v>
      </c>
      <c r="F16" s="9">
        <f t="shared" si="4"/>
        <v>567532.32999999996</v>
      </c>
      <c r="G16" s="9">
        <f t="shared" si="1"/>
        <v>1293.6915887850466</v>
      </c>
      <c r="H16" s="9">
        <f t="shared" si="2"/>
        <v>18481.308411214952</v>
      </c>
      <c r="I16" s="8">
        <f t="shared" si="6"/>
        <v>547757.32999999996</v>
      </c>
      <c r="J16" s="9">
        <f t="shared" si="3"/>
        <v>566238.63841121492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24.75</v>
      </c>
      <c r="E17" s="8">
        <f t="shared" si="0"/>
        <v>20189.64</v>
      </c>
      <c r="F17" s="9">
        <f t="shared" si="4"/>
        <v>499693.58999999997</v>
      </c>
      <c r="G17" s="9">
        <f t="shared" si="1"/>
        <v>1295.3271028037384</v>
      </c>
      <c r="H17" s="9">
        <f t="shared" si="2"/>
        <v>18504.672897196262</v>
      </c>
      <c r="I17" s="8">
        <f t="shared" si="6"/>
        <v>479893.58999999997</v>
      </c>
      <c r="J17" s="9">
        <f t="shared" si="3"/>
        <v>498398.26289719623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19389.64</v>
      </c>
      <c r="B18" s="13">
        <v>850</v>
      </c>
      <c r="C18" s="14">
        <v>14</v>
      </c>
      <c r="D18" s="8">
        <v>34.25</v>
      </c>
      <c r="E18" s="8">
        <f t="shared" si="0"/>
        <v>20239.64</v>
      </c>
      <c r="F18" s="9">
        <f t="shared" si="4"/>
        <v>693207.66999999993</v>
      </c>
      <c r="G18" s="9">
        <f t="shared" si="1"/>
        <v>1904.5560747663551</v>
      </c>
      <c r="H18" s="9">
        <f t="shared" si="2"/>
        <v>27207.943925233645</v>
      </c>
      <c r="I18" s="12">
        <f t="shared" si="6"/>
        <v>664095.16999999993</v>
      </c>
      <c r="J18" s="9">
        <f t="shared" si="3"/>
        <v>691303.1139252336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19586.72</v>
      </c>
      <c r="B19" s="3">
        <v>700</v>
      </c>
      <c r="C19" s="7">
        <v>15</v>
      </c>
      <c r="D19" s="8">
        <v>31.25</v>
      </c>
      <c r="E19" s="8">
        <f t="shared" si="0"/>
        <v>20286.72</v>
      </c>
      <c r="F19" s="9">
        <f t="shared" si="4"/>
        <v>633960</v>
      </c>
      <c r="G19" s="9">
        <f t="shared" si="1"/>
        <v>1431.0747663551401</v>
      </c>
      <c r="H19" s="9">
        <f t="shared" si="2"/>
        <v>20443.925233644859</v>
      </c>
      <c r="I19" s="8">
        <f t="shared" si="6"/>
        <v>612085</v>
      </c>
      <c r="J19" s="9">
        <f t="shared" si="3"/>
        <v>632528.9252336449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19586.72</v>
      </c>
      <c r="B20" s="13">
        <v>700</v>
      </c>
      <c r="C20" s="14">
        <v>16</v>
      </c>
      <c r="D20" s="8">
        <v>30.25</v>
      </c>
      <c r="E20" s="8">
        <f t="shared" si="0"/>
        <v>20286.72</v>
      </c>
      <c r="F20" s="9">
        <f t="shared" si="4"/>
        <v>613673.28</v>
      </c>
      <c r="G20" s="9">
        <f t="shared" si="1"/>
        <v>1385.2803738317757</v>
      </c>
      <c r="H20" s="9">
        <f t="shared" si="2"/>
        <v>19789.719626168226</v>
      </c>
      <c r="I20" s="12">
        <f t="shared" si="6"/>
        <v>592498.28</v>
      </c>
      <c r="J20" s="9">
        <f t="shared" si="3"/>
        <v>612287.99962616828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19541.240000000002</v>
      </c>
      <c r="B21" s="3">
        <v>750</v>
      </c>
      <c r="C21" s="7">
        <v>17</v>
      </c>
      <c r="D21" s="8">
        <v>30</v>
      </c>
      <c r="E21" s="8">
        <f t="shared" si="0"/>
        <v>20291.240000000002</v>
      </c>
      <c r="F21" s="9">
        <f t="shared" si="4"/>
        <v>608737.20000000007</v>
      </c>
      <c r="G21" s="9">
        <f t="shared" si="1"/>
        <v>1471.9626168224299</v>
      </c>
      <c r="H21" s="9">
        <f t="shared" si="2"/>
        <v>21028.037383177569</v>
      </c>
      <c r="I21" s="8">
        <f t="shared" si="6"/>
        <v>586237.20000000007</v>
      </c>
      <c r="J21" s="9">
        <f t="shared" si="3"/>
        <v>607265.23738317762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0</v>
      </c>
      <c r="C22" s="7">
        <v>18</v>
      </c>
      <c r="D22" s="8"/>
      <c r="E22" s="8">
        <f t="shared" si="0"/>
        <v>0</v>
      </c>
      <c r="F22" s="9">
        <f t="shared" si="4"/>
        <v>0</v>
      </c>
      <c r="G22" s="9">
        <f t="shared" si="1"/>
        <v>0</v>
      </c>
      <c r="H22" s="9">
        <f t="shared" si="2"/>
        <v>0</v>
      </c>
      <c r="I22" s="8">
        <f t="shared" si="6"/>
        <v>0</v>
      </c>
      <c r="J22" s="9">
        <f t="shared" si="3"/>
        <v>0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19586.72</v>
      </c>
      <c r="B23" s="3">
        <v>550</v>
      </c>
      <c r="C23" s="7">
        <v>19</v>
      </c>
      <c r="D23" s="8">
        <v>29.25</v>
      </c>
      <c r="E23" s="8">
        <f t="shared" si="0"/>
        <v>20136.72</v>
      </c>
      <c r="F23" s="9">
        <f t="shared" si="4"/>
        <v>588999.06000000006</v>
      </c>
      <c r="G23" s="9">
        <f t="shared" si="1"/>
        <v>1052.4532710280373</v>
      </c>
      <c r="H23" s="9">
        <f t="shared" si="2"/>
        <v>15035.046728971964</v>
      </c>
      <c r="I23" s="8">
        <f t="shared" si="6"/>
        <v>572911.56000000006</v>
      </c>
      <c r="J23" s="9">
        <f t="shared" si="3"/>
        <v>587946.60672897205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19541.240000000002</v>
      </c>
      <c r="B24" s="3">
        <v>600</v>
      </c>
      <c r="C24" s="7">
        <v>20</v>
      </c>
      <c r="D24" s="8">
        <v>27.25</v>
      </c>
      <c r="E24" s="8">
        <f t="shared" si="0"/>
        <v>20141.240000000002</v>
      </c>
      <c r="F24" s="9">
        <f t="shared" si="4"/>
        <v>548848.79</v>
      </c>
      <c r="G24" s="9">
        <f t="shared" si="1"/>
        <v>1069.6261682242991</v>
      </c>
      <c r="H24" s="9">
        <f t="shared" si="2"/>
        <v>15280.373831775702</v>
      </c>
      <c r="I24" s="8">
        <f t="shared" si="6"/>
        <v>532498.79</v>
      </c>
      <c r="J24" s="9">
        <f t="shared" si="3"/>
        <v>547779.16383177578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19450.28</v>
      </c>
      <c r="B25" s="13">
        <v>700</v>
      </c>
      <c r="C25" s="14">
        <v>21</v>
      </c>
      <c r="D25" s="8">
        <v>33.25</v>
      </c>
      <c r="E25" s="8">
        <f t="shared" si="0"/>
        <v>20150.28</v>
      </c>
      <c r="F25" s="9">
        <f t="shared" si="4"/>
        <v>669996.80999999994</v>
      </c>
      <c r="G25" s="9">
        <f t="shared" si="1"/>
        <v>1522.6635514018692</v>
      </c>
      <c r="H25" s="9">
        <f t="shared" si="2"/>
        <v>21752.336448598129</v>
      </c>
      <c r="I25" s="12">
        <f t="shared" si="6"/>
        <v>646721.80999999994</v>
      </c>
      <c r="J25" s="9">
        <f t="shared" si="3"/>
        <v>668474.14644859801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19389.64</v>
      </c>
      <c r="B26" s="3">
        <v>500</v>
      </c>
      <c r="C26" s="7">
        <v>22</v>
      </c>
      <c r="D26" s="8">
        <v>37.25</v>
      </c>
      <c r="E26" s="8">
        <f t="shared" si="0"/>
        <v>19889.64</v>
      </c>
      <c r="F26" s="9">
        <f t="shared" si="4"/>
        <v>740889.09</v>
      </c>
      <c r="G26" s="9">
        <f t="shared" si="1"/>
        <v>1218.4579439252336</v>
      </c>
      <c r="H26" s="9">
        <f t="shared" si="2"/>
        <v>17406.542056074766</v>
      </c>
      <c r="I26" s="8">
        <f t="shared" si="6"/>
        <v>722264.09</v>
      </c>
      <c r="J26" s="9">
        <f t="shared" si="3"/>
        <v>739670.63205607468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19389.64</v>
      </c>
      <c r="B27" s="13">
        <v>650</v>
      </c>
      <c r="C27" s="14">
        <v>23</v>
      </c>
      <c r="D27" s="8">
        <v>24.25</v>
      </c>
      <c r="E27" s="8">
        <f t="shared" si="0"/>
        <v>20039.64</v>
      </c>
      <c r="F27" s="9">
        <f t="shared" si="4"/>
        <v>485961.26999999996</v>
      </c>
      <c r="G27" s="9">
        <f t="shared" si="1"/>
        <v>1031.1915887850466</v>
      </c>
      <c r="H27" s="9">
        <f t="shared" si="2"/>
        <v>14731.308411214954</v>
      </c>
      <c r="I27" s="12">
        <f t="shared" si="6"/>
        <v>470198.76999999996</v>
      </c>
      <c r="J27" s="9">
        <f t="shared" si="3"/>
        <v>484930.07841121493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500</v>
      </c>
      <c r="C28" s="7">
        <v>24</v>
      </c>
      <c r="D28" s="8">
        <v>32.75</v>
      </c>
      <c r="E28" s="8">
        <f t="shared" si="0"/>
        <v>19889.64</v>
      </c>
      <c r="F28" s="9">
        <f t="shared" si="4"/>
        <v>651385.71</v>
      </c>
      <c r="G28" s="9">
        <f t="shared" si="1"/>
        <v>1071.2616822429907</v>
      </c>
      <c r="H28" s="9">
        <f t="shared" si="2"/>
        <v>15303.73831775701</v>
      </c>
      <c r="I28" s="8">
        <f t="shared" si="6"/>
        <v>635010.71</v>
      </c>
      <c r="J28" s="9">
        <f t="shared" si="3"/>
        <v>650314.44831775699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0</v>
      </c>
      <c r="C29" s="7">
        <v>25</v>
      </c>
      <c r="D29" s="8"/>
      <c r="E29" s="8">
        <f t="shared" si="0"/>
        <v>0</v>
      </c>
      <c r="F29" s="9">
        <f t="shared" si="4"/>
        <v>0</v>
      </c>
      <c r="G29" s="9">
        <f t="shared" si="1"/>
        <v>0</v>
      </c>
      <c r="H29" s="9">
        <f t="shared" si="2"/>
        <v>0</v>
      </c>
      <c r="I29" s="8">
        <f t="shared" si="6"/>
        <v>0</v>
      </c>
      <c r="J29" s="9">
        <f t="shared" si="3"/>
        <v>0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19389.64</v>
      </c>
      <c r="B30" s="3">
        <v>600</v>
      </c>
      <c r="C30" s="7">
        <v>26</v>
      </c>
      <c r="D30" s="8">
        <v>31.25</v>
      </c>
      <c r="E30" s="8">
        <f t="shared" si="0"/>
        <v>19989.64</v>
      </c>
      <c r="F30" s="9">
        <f t="shared" si="4"/>
        <v>624676.25</v>
      </c>
      <c r="G30" s="9">
        <f t="shared" si="1"/>
        <v>1226.6355140186915</v>
      </c>
      <c r="H30" s="9">
        <f t="shared" si="2"/>
        <v>17523.364485981307</v>
      </c>
      <c r="I30" s="8">
        <f t="shared" si="6"/>
        <v>605926.25</v>
      </c>
      <c r="J30" s="9">
        <f t="shared" si="3"/>
        <v>623449.61448598129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19389.64</v>
      </c>
      <c r="B31" s="3">
        <v>800</v>
      </c>
      <c r="C31" s="7">
        <v>27</v>
      </c>
      <c r="D31" s="8">
        <v>30.5</v>
      </c>
      <c r="E31" s="8">
        <f t="shared" si="0"/>
        <v>20189.64</v>
      </c>
      <c r="F31" s="9">
        <f t="shared" si="4"/>
        <v>615784.02</v>
      </c>
      <c r="G31" s="9">
        <f t="shared" si="1"/>
        <v>1596.2616822429907</v>
      </c>
      <c r="H31" s="9">
        <f t="shared" si="2"/>
        <v>22803.738317757008</v>
      </c>
      <c r="I31" s="8">
        <f t="shared" si="6"/>
        <v>591384.02</v>
      </c>
      <c r="J31" s="9">
        <f t="shared" si="3"/>
        <v>614187.75831775705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19253.2</v>
      </c>
      <c r="B32" s="13">
        <v>850</v>
      </c>
      <c r="C32" s="14">
        <v>28</v>
      </c>
      <c r="D32" s="8">
        <v>27.75</v>
      </c>
      <c r="E32" s="8">
        <f t="shared" si="0"/>
        <v>20103.2</v>
      </c>
      <c r="F32" s="9">
        <f t="shared" si="4"/>
        <v>557863.80000000005</v>
      </c>
      <c r="G32" s="9">
        <f t="shared" si="1"/>
        <v>1543.1074766355141</v>
      </c>
      <c r="H32" s="9">
        <f t="shared" si="2"/>
        <v>22044.392523364484</v>
      </c>
      <c r="I32" s="12">
        <f t="shared" si="6"/>
        <v>534276.30000000005</v>
      </c>
      <c r="J32" s="9">
        <f t="shared" si="3"/>
        <v>556320.69252336456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/>
      <c r="D33" s="8"/>
      <c r="E33" s="8">
        <f>$B$3+B33</f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/>
      <c r="B34" s="17"/>
      <c r="C34" s="14"/>
      <c r="D34" s="12"/>
      <c r="E34" s="8">
        <f>$B$3+B34</f>
        <v>0</v>
      </c>
      <c r="F34" s="9">
        <f>D34*E34</f>
        <v>0</v>
      </c>
      <c r="G34" s="9">
        <f t="shared" si="1"/>
        <v>0</v>
      </c>
      <c r="H34" s="9">
        <f t="shared" si="2"/>
        <v>0</v>
      </c>
      <c r="I34" s="12">
        <f t="shared" si="6"/>
        <v>0</v>
      </c>
      <c r="J34" s="9">
        <f t="shared" si="3"/>
        <v>0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/>
      <c r="D35" s="12"/>
      <c r="E35" s="8">
        <f>$B$3+B35</f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730</v>
      </c>
      <c r="E36" s="10"/>
      <c r="F36" s="10">
        <f t="shared" si="7"/>
        <v>14706121.829999998</v>
      </c>
      <c r="G36" s="10">
        <f t="shared" si="7"/>
        <v>33017.757009345798</v>
      </c>
      <c r="H36" s="10">
        <f>SUM(H5:H35)</f>
        <v>471682.24299065419</v>
      </c>
      <c r="I36" s="10">
        <f t="shared" si="7"/>
        <v>14201421.829999998</v>
      </c>
      <c r="J36" s="10">
        <f t="shared" si="7"/>
        <v>14673104.072990652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workbookViewId="0">
      <selection activeCell="C2" sqref="C2:K2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0.875" style="2" customWidth="1"/>
    <col min="6" max="6" width="13" style="2" customWidth="1"/>
    <col min="7" max="7" width="9.625" style="2" customWidth="1"/>
    <col min="8" max="8" width="12.25" style="2" customWidth="1"/>
    <col min="9" max="9" width="12.75" style="2" customWidth="1"/>
    <col min="10" max="10" width="13.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17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19253.2</v>
      </c>
      <c r="B5" s="3">
        <v>800</v>
      </c>
      <c r="C5" s="7">
        <v>1</v>
      </c>
      <c r="D5" s="8">
        <v>26.25</v>
      </c>
      <c r="E5" s="8">
        <f>A5+B5</f>
        <v>20053.2</v>
      </c>
      <c r="F5" s="9">
        <f>D5*E5</f>
        <v>526396.5</v>
      </c>
      <c r="G5" s="9">
        <f>(F5-I5)*7/107</f>
        <v>1373.8317757009345</v>
      </c>
      <c r="H5" s="9">
        <f>F5-I5-G5</f>
        <v>19626.168224299065</v>
      </c>
      <c r="I5" s="8">
        <f>A5*D5</f>
        <v>505396.5</v>
      </c>
      <c r="J5" s="9">
        <f>I5+H5</f>
        <v>525022.66822429909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19253.2</v>
      </c>
      <c r="B6" s="13">
        <v>500</v>
      </c>
      <c r="C6" s="14">
        <v>2</v>
      </c>
      <c r="D6" s="8">
        <v>12.75</v>
      </c>
      <c r="E6" s="8">
        <f t="shared" ref="E6:E35" si="0">A6+B6</f>
        <v>19753.2</v>
      </c>
      <c r="F6" s="9">
        <f>D6*E6</f>
        <v>251853.30000000002</v>
      </c>
      <c r="G6" s="9">
        <f t="shared" ref="G6:G35" si="1">(F6-I6)*7/107</f>
        <v>417.05607476635515</v>
      </c>
      <c r="H6" s="9">
        <f t="shared" ref="H6:H35" si="2">F6-I6-G6</f>
        <v>5957.9439252336451</v>
      </c>
      <c r="I6" s="8">
        <f>A6*D6</f>
        <v>245478.30000000002</v>
      </c>
      <c r="J6" s="9">
        <f t="shared" ref="J6:J35" si="3">I6+H6</f>
        <v>251436.24392523366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19298.68</v>
      </c>
      <c r="B7" s="3">
        <v>550</v>
      </c>
      <c r="C7" s="7">
        <v>3</v>
      </c>
      <c r="D7" s="8">
        <v>18.25</v>
      </c>
      <c r="E7" s="8">
        <f t="shared" si="0"/>
        <v>19848.68</v>
      </c>
      <c r="F7" s="9">
        <f>D7*E7</f>
        <v>362238.41000000003</v>
      </c>
      <c r="G7" s="9">
        <f t="shared" si="1"/>
        <v>656.65887850467288</v>
      </c>
      <c r="H7" s="9">
        <f t="shared" si="2"/>
        <v>9380.8411214953267</v>
      </c>
      <c r="I7" s="8">
        <f>A7*D7</f>
        <v>352200.91000000003</v>
      </c>
      <c r="J7" s="9">
        <f t="shared" si="3"/>
        <v>361581.75112149538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/>
      <c r="C8" s="7">
        <v>4</v>
      </c>
      <c r="D8" s="8"/>
      <c r="E8" s="8">
        <f t="shared" si="0"/>
        <v>0</v>
      </c>
      <c r="F8" s="9">
        <f t="shared" ref="F8:F32" si="4">D8*E8</f>
        <v>0</v>
      </c>
      <c r="G8" s="9">
        <f t="shared" si="1"/>
        <v>0</v>
      </c>
      <c r="H8" s="9">
        <f t="shared" si="2"/>
        <v>0</v>
      </c>
      <c r="I8" s="8">
        <f t="shared" ref="I8:I13" si="5">A8*D8</f>
        <v>0</v>
      </c>
      <c r="J8" s="9">
        <f t="shared" si="3"/>
        <v>0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600</v>
      </c>
      <c r="C9" s="7">
        <v>5</v>
      </c>
      <c r="D9" s="8">
        <v>25.75</v>
      </c>
      <c r="E9" s="8">
        <f t="shared" si="0"/>
        <v>19898.68</v>
      </c>
      <c r="F9" s="9">
        <f t="shared" si="4"/>
        <v>512391.01</v>
      </c>
      <c r="G9" s="9">
        <f t="shared" si="1"/>
        <v>1010.7476635514018</v>
      </c>
      <c r="H9" s="9">
        <f t="shared" si="2"/>
        <v>14439.252336448599</v>
      </c>
      <c r="I9" s="8">
        <f t="shared" si="5"/>
        <v>496941.01</v>
      </c>
      <c r="J9" s="9">
        <f t="shared" si="3"/>
        <v>511380.26233644859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19253.2</v>
      </c>
      <c r="B10" s="3">
        <v>700</v>
      </c>
      <c r="C10" s="7">
        <v>6</v>
      </c>
      <c r="D10" s="8">
        <v>17.25</v>
      </c>
      <c r="E10" s="8">
        <f t="shared" si="0"/>
        <v>19953.2</v>
      </c>
      <c r="F10" s="9">
        <f t="shared" si="4"/>
        <v>344192.7</v>
      </c>
      <c r="G10" s="9">
        <f t="shared" si="1"/>
        <v>789.95327102803742</v>
      </c>
      <c r="H10" s="9">
        <f t="shared" si="2"/>
        <v>11285.046728971962</v>
      </c>
      <c r="I10" s="8">
        <f t="shared" si="5"/>
        <v>332117.7</v>
      </c>
      <c r="J10" s="9">
        <f t="shared" si="3"/>
        <v>343402.74672897195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19344.16</v>
      </c>
      <c r="B11" s="13">
        <v>800</v>
      </c>
      <c r="C11" s="14">
        <v>7</v>
      </c>
      <c r="D11" s="8">
        <v>22.75</v>
      </c>
      <c r="E11" s="8">
        <f t="shared" si="0"/>
        <v>20144.16</v>
      </c>
      <c r="F11" s="9">
        <f t="shared" si="4"/>
        <v>458279.64</v>
      </c>
      <c r="G11" s="9">
        <f t="shared" si="1"/>
        <v>1190.6542056074766</v>
      </c>
      <c r="H11" s="9">
        <f t="shared" si="2"/>
        <v>17009.345794392524</v>
      </c>
      <c r="I11" s="12">
        <f t="shared" si="5"/>
        <v>440079.64</v>
      </c>
      <c r="J11" s="9">
        <f t="shared" si="3"/>
        <v>457088.98579439253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>
        <v>19298.68</v>
      </c>
      <c r="B12" s="3">
        <v>900</v>
      </c>
      <c r="C12" s="7">
        <v>8</v>
      </c>
      <c r="D12" s="8">
        <v>25.75</v>
      </c>
      <c r="E12" s="8">
        <f t="shared" si="0"/>
        <v>20198.68</v>
      </c>
      <c r="F12" s="9">
        <f t="shared" si="4"/>
        <v>520116.01</v>
      </c>
      <c r="G12" s="9">
        <f t="shared" si="1"/>
        <v>1516.1214953271028</v>
      </c>
      <c r="H12" s="9">
        <f t="shared" si="2"/>
        <v>21658.878504672895</v>
      </c>
      <c r="I12" s="8">
        <f t="shared" si="5"/>
        <v>496941.01</v>
      </c>
      <c r="J12" s="9">
        <f t="shared" si="3"/>
        <v>518599.88850467291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19192.560000000001</v>
      </c>
      <c r="B13" s="13">
        <v>900</v>
      </c>
      <c r="C13" s="14">
        <v>9</v>
      </c>
      <c r="D13" s="8">
        <v>18.25</v>
      </c>
      <c r="E13" s="8">
        <f t="shared" si="0"/>
        <v>20092.560000000001</v>
      </c>
      <c r="F13" s="9">
        <f t="shared" si="4"/>
        <v>366689.22000000003</v>
      </c>
      <c r="G13" s="9">
        <f t="shared" si="1"/>
        <v>1074.5327102803737</v>
      </c>
      <c r="H13" s="9">
        <f t="shared" si="2"/>
        <v>15350.467289719627</v>
      </c>
      <c r="I13" s="12">
        <f t="shared" si="5"/>
        <v>350264.22000000003</v>
      </c>
      <c r="J13" s="9">
        <f t="shared" si="3"/>
        <v>365614.68728971964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19192.560000000001</v>
      </c>
      <c r="B14" s="3">
        <v>650</v>
      </c>
      <c r="C14" s="7">
        <v>10</v>
      </c>
      <c r="D14" s="8">
        <v>21.25</v>
      </c>
      <c r="E14" s="8">
        <f t="shared" si="0"/>
        <v>19842.560000000001</v>
      </c>
      <c r="F14" s="9">
        <f t="shared" si="4"/>
        <v>421654.4</v>
      </c>
      <c r="G14" s="9">
        <f t="shared" si="1"/>
        <v>903.62149532710282</v>
      </c>
      <c r="H14" s="9">
        <f t="shared" si="2"/>
        <v>12908.878504672897</v>
      </c>
      <c r="I14" s="8">
        <f>A14*D14</f>
        <v>407841.9</v>
      </c>
      <c r="J14" s="9">
        <f t="shared" si="3"/>
        <v>420750.77850467293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/>
      <c r="C15" s="7">
        <v>11</v>
      </c>
      <c r="D15" s="8"/>
      <c r="E15" s="8">
        <f t="shared" si="0"/>
        <v>0</v>
      </c>
      <c r="F15" s="9">
        <f t="shared" si="4"/>
        <v>0</v>
      </c>
      <c r="G15" s="9">
        <f t="shared" si="1"/>
        <v>0</v>
      </c>
      <c r="H15" s="9">
        <f t="shared" si="2"/>
        <v>0</v>
      </c>
      <c r="I15" s="8">
        <f t="shared" ref="I15:I35" si="6">A15*D15</f>
        <v>0</v>
      </c>
      <c r="J15" s="9">
        <f t="shared" si="3"/>
        <v>0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19192.560000000001</v>
      </c>
      <c r="B16" s="3">
        <v>700</v>
      </c>
      <c r="C16" s="7">
        <v>12</v>
      </c>
      <c r="D16" s="8">
        <v>23.25</v>
      </c>
      <c r="E16" s="8">
        <f t="shared" si="0"/>
        <v>19892.560000000001</v>
      </c>
      <c r="F16" s="9">
        <f t="shared" si="4"/>
        <v>462502.02</v>
      </c>
      <c r="G16" s="9">
        <f t="shared" si="1"/>
        <v>1064.7196261682243</v>
      </c>
      <c r="H16" s="9">
        <f t="shared" si="2"/>
        <v>15210.280373831776</v>
      </c>
      <c r="I16" s="8">
        <f t="shared" si="6"/>
        <v>446227.02</v>
      </c>
      <c r="J16" s="9">
        <f t="shared" si="3"/>
        <v>461437.30037383182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19192.560000000001</v>
      </c>
      <c r="B17" s="3">
        <v>800</v>
      </c>
      <c r="C17" s="7">
        <v>13</v>
      </c>
      <c r="D17" s="8">
        <v>24.75</v>
      </c>
      <c r="E17" s="8">
        <f t="shared" si="0"/>
        <v>19992.560000000001</v>
      </c>
      <c r="F17" s="9">
        <f t="shared" si="4"/>
        <v>494815.86000000004</v>
      </c>
      <c r="G17" s="9">
        <f t="shared" si="1"/>
        <v>1295.3271028037384</v>
      </c>
      <c r="H17" s="9">
        <f t="shared" si="2"/>
        <v>18504.672897196262</v>
      </c>
      <c r="I17" s="8">
        <f t="shared" si="6"/>
        <v>475015.86000000004</v>
      </c>
      <c r="J17" s="9">
        <f t="shared" si="3"/>
        <v>493520.5328971963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19192.560000000001</v>
      </c>
      <c r="B18" s="13">
        <v>850</v>
      </c>
      <c r="C18" s="14">
        <v>14</v>
      </c>
      <c r="D18" s="8">
        <v>14.25</v>
      </c>
      <c r="E18" s="8">
        <f t="shared" si="0"/>
        <v>20042.560000000001</v>
      </c>
      <c r="F18" s="9">
        <f t="shared" si="4"/>
        <v>285606.48000000004</v>
      </c>
      <c r="G18" s="9">
        <f t="shared" si="1"/>
        <v>792.40654205607473</v>
      </c>
      <c r="H18" s="9">
        <f t="shared" si="2"/>
        <v>11320.093457943925</v>
      </c>
      <c r="I18" s="12">
        <f t="shared" si="6"/>
        <v>273493.98000000004</v>
      </c>
      <c r="J18" s="9">
        <f t="shared" si="3"/>
        <v>284814.07345794397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19147.080000000002</v>
      </c>
      <c r="B19" s="3">
        <v>700</v>
      </c>
      <c r="C19" s="7">
        <v>15</v>
      </c>
      <c r="D19" s="8">
        <v>26.25</v>
      </c>
      <c r="E19" s="8">
        <f t="shared" si="0"/>
        <v>19847.080000000002</v>
      </c>
      <c r="F19" s="9">
        <f t="shared" si="4"/>
        <v>520985.85000000003</v>
      </c>
      <c r="G19" s="9">
        <f t="shared" si="1"/>
        <v>1202.1028037383178</v>
      </c>
      <c r="H19" s="9">
        <f t="shared" si="2"/>
        <v>17172.897196261682</v>
      </c>
      <c r="I19" s="8">
        <f t="shared" si="6"/>
        <v>502610.85000000003</v>
      </c>
      <c r="J19" s="9">
        <f t="shared" si="3"/>
        <v>519783.74719626171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19056.12</v>
      </c>
      <c r="B20" s="13">
        <v>700</v>
      </c>
      <c r="C20" s="14">
        <v>16</v>
      </c>
      <c r="D20" s="8">
        <v>12.25</v>
      </c>
      <c r="E20" s="8">
        <f t="shared" si="0"/>
        <v>19756.12</v>
      </c>
      <c r="F20" s="9">
        <f t="shared" si="4"/>
        <v>242012.47</v>
      </c>
      <c r="G20" s="9">
        <f t="shared" si="1"/>
        <v>560.98130841121497</v>
      </c>
      <c r="H20" s="9">
        <f t="shared" si="2"/>
        <v>8014.0186915887853</v>
      </c>
      <c r="I20" s="12">
        <f t="shared" si="6"/>
        <v>233437.47</v>
      </c>
      <c r="J20" s="9">
        <f t="shared" si="3"/>
        <v>241451.48869158878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19056.12</v>
      </c>
      <c r="B21" s="3">
        <v>750</v>
      </c>
      <c r="C21" s="7">
        <v>17</v>
      </c>
      <c r="D21" s="8">
        <v>24</v>
      </c>
      <c r="E21" s="8">
        <f t="shared" si="0"/>
        <v>19806.12</v>
      </c>
      <c r="F21" s="9">
        <f t="shared" si="4"/>
        <v>475346.88</v>
      </c>
      <c r="G21" s="9">
        <f t="shared" si="1"/>
        <v>1177.5700934579438</v>
      </c>
      <c r="H21" s="9">
        <f t="shared" si="2"/>
        <v>16822.429906542056</v>
      </c>
      <c r="I21" s="8">
        <f t="shared" si="6"/>
        <v>457346.88</v>
      </c>
      <c r="J21" s="9">
        <f t="shared" si="3"/>
        <v>474169.30990654207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/>
      <c r="C22" s="7">
        <v>18</v>
      </c>
      <c r="D22" s="8"/>
      <c r="E22" s="8">
        <f t="shared" si="0"/>
        <v>0</v>
      </c>
      <c r="F22" s="9">
        <f t="shared" si="4"/>
        <v>0</v>
      </c>
      <c r="G22" s="9">
        <f t="shared" si="1"/>
        <v>0</v>
      </c>
      <c r="H22" s="9">
        <f t="shared" si="2"/>
        <v>0</v>
      </c>
      <c r="I22" s="8">
        <f t="shared" si="6"/>
        <v>0</v>
      </c>
      <c r="J22" s="9">
        <f t="shared" si="3"/>
        <v>0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18995.48</v>
      </c>
      <c r="B23" s="3">
        <v>550</v>
      </c>
      <c r="C23" s="7">
        <v>19</v>
      </c>
      <c r="D23" s="8">
        <v>19.25</v>
      </c>
      <c r="E23" s="8">
        <f t="shared" si="0"/>
        <v>19545.48</v>
      </c>
      <c r="F23" s="9">
        <f t="shared" si="4"/>
        <v>376250.49</v>
      </c>
      <c r="G23" s="9">
        <f t="shared" si="1"/>
        <v>692.64018691588785</v>
      </c>
      <c r="H23" s="9">
        <f t="shared" si="2"/>
        <v>9894.8598130841128</v>
      </c>
      <c r="I23" s="8">
        <f t="shared" si="6"/>
        <v>365662.99</v>
      </c>
      <c r="J23" s="9">
        <f t="shared" si="3"/>
        <v>375557.84981308412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19056.12</v>
      </c>
      <c r="B24" s="3">
        <v>600</v>
      </c>
      <c r="C24" s="7">
        <v>20</v>
      </c>
      <c r="D24" s="8">
        <v>18.25</v>
      </c>
      <c r="E24" s="8">
        <f t="shared" si="0"/>
        <v>19656.12</v>
      </c>
      <c r="F24" s="9">
        <f t="shared" si="4"/>
        <v>358724.19</v>
      </c>
      <c r="G24" s="9">
        <f t="shared" si="1"/>
        <v>716.35514018691583</v>
      </c>
      <c r="H24" s="9">
        <f t="shared" si="2"/>
        <v>10233.644859813085</v>
      </c>
      <c r="I24" s="8">
        <f t="shared" si="6"/>
        <v>347774.19</v>
      </c>
      <c r="J24" s="9">
        <f t="shared" si="3"/>
        <v>358007.8348598131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18995.48</v>
      </c>
      <c r="B25" s="13">
        <v>700</v>
      </c>
      <c r="C25" s="14">
        <v>21</v>
      </c>
      <c r="D25" s="8">
        <v>20.25</v>
      </c>
      <c r="E25" s="8">
        <f t="shared" si="0"/>
        <v>19695.48</v>
      </c>
      <c r="F25" s="9">
        <f t="shared" si="4"/>
        <v>398833.47</v>
      </c>
      <c r="G25" s="9">
        <f t="shared" si="1"/>
        <v>927.3364485981308</v>
      </c>
      <c r="H25" s="9">
        <f t="shared" si="2"/>
        <v>13247.663551401869</v>
      </c>
      <c r="I25" s="12">
        <f t="shared" si="6"/>
        <v>384658.47</v>
      </c>
      <c r="J25" s="9">
        <f t="shared" si="3"/>
        <v>397906.13355140184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500</v>
      </c>
      <c r="C26" s="7">
        <v>22</v>
      </c>
      <c r="D26" s="8">
        <v>12.25</v>
      </c>
      <c r="E26" s="8">
        <f t="shared" si="0"/>
        <v>19692.560000000001</v>
      </c>
      <c r="F26" s="9">
        <f t="shared" si="4"/>
        <v>241233.86000000002</v>
      </c>
      <c r="G26" s="9">
        <f t="shared" si="1"/>
        <v>400.70093457943926</v>
      </c>
      <c r="H26" s="9">
        <f t="shared" si="2"/>
        <v>5724.2990654205605</v>
      </c>
      <c r="I26" s="8">
        <f t="shared" si="6"/>
        <v>235108.86000000002</v>
      </c>
      <c r="J26" s="9">
        <f t="shared" si="3"/>
        <v>240833.15906542056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19344.16</v>
      </c>
      <c r="B27" s="13">
        <v>650</v>
      </c>
      <c r="C27" s="14">
        <v>23</v>
      </c>
      <c r="D27" s="8">
        <v>24.25</v>
      </c>
      <c r="E27" s="8">
        <f t="shared" si="0"/>
        <v>19994.16</v>
      </c>
      <c r="F27" s="9">
        <f t="shared" si="4"/>
        <v>484858.38</v>
      </c>
      <c r="G27" s="9">
        <f t="shared" si="1"/>
        <v>1031.1915887850466</v>
      </c>
      <c r="H27" s="9">
        <f t="shared" si="2"/>
        <v>14731.308411214954</v>
      </c>
      <c r="I27" s="12">
        <f t="shared" si="6"/>
        <v>469095.88</v>
      </c>
      <c r="J27" s="9">
        <f t="shared" si="3"/>
        <v>483827.18841121497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500</v>
      </c>
      <c r="C28" s="7">
        <v>24</v>
      </c>
      <c r="D28" s="8">
        <v>17.25</v>
      </c>
      <c r="E28" s="8">
        <f t="shared" si="0"/>
        <v>19889.64</v>
      </c>
      <c r="F28" s="9">
        <f t="shared" si="4"/>
        <v>343096.29</v>
      </c>
      <c r="G28" s="9">
        <f t="shared" si="1"/>
        <v>564.25233644859816</v>
      </c>
      <c r="H28" s="9">
        <f t="shared" si="2"/>
        <v>8060.7476635514022</v>
      </c>
      <c r="I28" s="8">
        <f t="shared" si="6"/>
        <v>334471.28999999998</v>
      </c>
      <c r="J28" s="9">
        <f t="shared" si="3"/>
        <v>342532.0376635514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/>
      <c r="C29" s="7">
        <v>25</v>
      </c>
      <c r="D29" s="8"/>
      <c r="E29" s="8">
        <f t="shared" si="0"/>
        <v>0</v>
      </c>
      <c r="F29" s="9">
        <f t="shared" si="4"/>
        <v>0</v>
      </c>
      <c r="G29" s="9">
        <f t="shared" si="1"/>
        <v>0</v>
      </c>
      <c r="H29" s="9">
        <f t="shared" si="2"/>
        <v>0</v>
      </c>
      <c r="I29" s="8">
        <f t="shared" si="6"/>
        <v>0</v>
      </c>
      <c r="J29" s="9">
        <f t="shared" si="3"/>
        <v>0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19450.28</v>
      </c>
      <c r="B30" s="3">
        <v>600</v>
      </c>
      <c r="C30" s="7">
        <v>26</v>
      </c>
      <c r="D30" s="8">
        <v>24.5</v>
      </c>
      <c r="E30" s="8">
        <f>A30+B30</f>
        <v>20050.28</v>
      </c>
      <c r="F30" s="9">
        <f t="shared" si="4"/>
        <v>491231.86</v>
      </c>
      <c r="G30" s="9">
        <f t="shared" si="1"/>
        <v>961.68224299065423</v>
      </c>
      <c r="H30" s="9">
        <f t="shared" si="2"/>
        <v>13738.317757009347</v>
      </c>
      <c r="I30" s="8">
        <f t="shared" si="6"/>
        <v>476531.86</v>
      </c>
      <c r="J30" s="9">
        <f t="shared" si="3"/>
        <v>490270.17775700934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19495.759999999998</v>
      </c>
      <c r="B31" s="3">
        <v>800</v>
      </c>
      <c r="C31" s="7">
        <v>27</v>
      </c>
      <c r="D31" s="8">
        <v>18</v>
      </c>
      <c r="E31" s="8">
        <f t="shared" si="0"/>
        <v>20295.759999999998</v>
      </c>
      <c r="F31" s="9">
        <f t="shared" si="4"/>
        <v>365323.68</v>
      </c>
      <c r="G31" s="9">
        <f t="shared" si="1"/>
        <v>942.0560747663551</v>
      </c>
      <c r="H31" s="9">
        <f t="shared" si="2"/>
        <v>13457.943925233645</v>
      </c>
      <c r="I31" s="8">
        <f t="shared" si="6"/>
        <v>350923.68</v>
      </c>
      <c r="J31" s="9">
        <f t="shared" si="3"/>
        <v>364381.62392523361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19450.28</v>
      </c>
      <c r="B32" s="13">
        <v>850</v>
      </c>
      <c r="C32" s="14">
        <v>28</v>
      </c>
      <c r="D32" s="8">
        <v>25.75</v>
      </c>
      <c r="E32" s="8">
        <f t="shared" si="0"/>
        <v>20300.28</v>
      </c>
      <c r="F32" s="9">
        <f t="shared" si="4"/>
        <v>522732.20999999996</v>
      </c>
      <c r="G32" s="9">
        <f t="shared" si="1"/>
        <v>1431.8925233644859</v>
      </c>
      <c r="H32" s="9">
        <f t="shared" si="2"/>
        <v>20455.607476635516</v>
      </c>
      <c r="I32" s="12">
        <f t="shared" si="6"/>
        <v>500844.70999999996</v>
      </c>
      <c r="J32" s="9">
        <f t="shared" si="3"/>
        <v>521300.31747663545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19253.2</v>
      </c>
      <c r="B33" s="3">
        <v>800</v>
      </c>
      <c r="C33" s="7">
        <v>29</v>
      </c>
      <c r="D33" s="8">
        <v>20</v>
      </c>
      <c r="E33" s="8">
        <f t="shared" si="0"/>
        <v>20053.2</v>
      </c>
      <c r="F33" s="9">
        <f>D33*E33</f>
        <v>401064</v>
      </c>
      <c r="G33" s="9">
        <f t="shared" si="1"/>
        <v>1046.7289719626169</v>
      </c>
      <c r="H33" s="9">
        <f t="shared" si="2"/>
        <v>14953.271028037383</v>
      </c>
      <c r="I33" s="8">
        <f t="shared" si="6"/>
        <v>385064</v>
      </c>
      <c r="J33" s="9">
        <f t="shared" si="3"/>
        <v>400017.27102803736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19192.560000000001</v>
      </c>
      <c r="B34" s="17">
        <v>650</v>
      </c>
      <c r="C34" s="14">
        <v>30</v>
      </c>
      <c r="D34" s="12">
        <v>17.25</v>
      </c>
      <c r="E34" s="8">
        <f t="shared" si="0"/>
        <v>19842.560000000001</v>
      </c>
      <c r="F34" s="9">
        <f>D34*E34</f>
        <v>342284.16000000003</v>
      </c>
      <c r="G34" s="9">
        <f t="shared" si="1"/>
        <v>733.52803738317755</v>
      </c>
      <c r="H34" s="9">
        <f t="shared" si="2"/>
        <v>10478.971962616823</v>
      </c>
      <c r="I34" s="12">
        <f t="shared" si="6"/>
        <v>331071.66000000003</v>
      </c>
      <c r="J34" s="9">
        <f t="shared" si="3"/>
        <v>341550.63196261687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19253.2</v>
      </c>
      <c r="B35" s="17">
        <v>900</v>
      </c>
      <c r="C35" s="14">
        <v>31</v>
      </c>
      <c r="D35" s="12">
        <v>20</v>
      </c>
      <c r="E35" s="8">
        <f t="shared" si="0"/>
        <v>20153.2</v>
      </c>
      <c r="F35" s="9">
        <f>D35*E35</f>
        <v>403064</v>
      </c>
      <c r="G35" s="9">
        <f t="shared" si="1"/>
        <v>1177.5700934579438</v>
      </c>
      <c r="H35" s="9">
        <f t="shared" si="2"/>
        <v>16822.429906542056</v>
      </c>
      <c r="I35" s="12">
        <f t="shared" si="6"/>
        <v>385064</v>
      </c>
      <c r="J35" s="9">
        <f t="shared" si="3"/>
        <v>401886.42990654206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550</v>
      </c>
      <c r="E36" s="10"/>
      <c r="F36" s="10">
        <f t="shared" si="7"/>
        <v>10973777.34</v>
      </c>
      <c r="G36" s="10">
        <f t="shared" si="7"/>
        <v>25652.219626168222</v>
      </c>
      <c r="H36" s="10">
        <f>SUM(H5:H35)</f>
        <v>366460.28037383175</v>
      </c>
      <c r="I36" s="10">
        <f t="shared" si="7"/>
        <v>10581664.84</v>
      </c>
      <c r="J36" s="10">
        <f t="shared" si="7"/>
        <v>10948125.120373834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workbookViewId="0">
      <selection activeCell="D26" sqref="D2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0.875" style="2" customWidth="1"/>
    <col min="6" max="6" width="13" style="2" customWidth="1"/>
    <col min="7" max="7" width="9.625" style="2" customWidth="1"/>
    <col min="8" max="8" width="12.25" style="2" customWidth="1"/>
    <col min="9" max="9" width="12.75" style="2" customWidth="1"/>
    <col min="10" max="10" width="13.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18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500</v>
      </c>
      <c r="C6" s="14">
        <v>2</v>
      </c>
      <c r="D6" s="8">
        <v>22.75</v>
      </c>
      <c r="E6" s="8">
        <f t="shared" ref="E6:E35" si="0">A6+B6</f>
        <v>19692.560000000001</v>
      </c>
      <c r="F6" s="9">
        <f>D6*E6</f>
        <v>448005.74000000005</v>
      </c>
      <c r="G6" s="9">
        <f t="shared" ref="G6:G35" si="1">(F6-I6)*7/107</f>
        <v>744.15887850467288</v>
      </c>
      <c r="H6" s="9">
        <f t="shared" ref="H6:H35" si="2">F6-I6-G6</f>
        <v>10630.841121495327</v>
      </c>
      <c r="I6" s="8">
        <f>A6*D6</f>
        <v>436630.74000000005</v>
      </c>
      <c r="J6" s="9">
        <f t="shared" ref="J6:J35" si="3">I6+H6</f>
        <v>447261.5811214954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19344.16</v>
      </c>
      <c r="B7" s="3">
        <v>550</v>
      </c>
      <c r="C7" s="7">
        <v>3</v>
      </c>
      <c r="D7" s="8">
        <v>18.25</v>
      </c>
      <c r="E7" s="8">
        <f t="shared" si="0"/>
        <v>19894.16</v>
      </c>
      <c r="F7" s="9">
        <f>D7*E7</f>
        <v>363068.42</v>
      </c>
      <c r="G7" s="9">
        <f t="shared" si="1"/>
        <v>656.65887850467288</v>
      </c>
      <c r="H7" s="9">
        <f t="shared" si="2"/>
        <v>9380.8411214953267</v>
      </c>
      <c r="I7" s="8">
        <f>A7*D7</f>
        <v>353030.92</v>
      </c>
      <c r="J7" s="9">
        <f t="shared" si="3"/>
        <v>362411.76112149534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700</v>
      </c>
      <c r="C8" s="7">
        <v>4</v>
      </c>
      <c r="D8" s="8">
        <v>33</v>
      </c>
      <c r="E8" s="8">
        <f t="shared" si="0"/>
        <v>19953.2</v>
      </c>
      <c r="F8" s="9">
        <f t="shared" ref="F8:F32" si="4">D8*E8</f>
        <v>658455.6</v>
      </c>
      <c r="G8" s="9">
        <f t="shared" si="1"/>
        <v>1511.214953271028</v>
      </c>
      <c r="H8" s="9">
        <f t="shared" si="2"/>
        <v>21588.785046728972</v>
      </c>
      <c r="I8" s="8">
        <f t="shared" ref="I8:I13" si="5">A8*D8</f>
        <v>635355.6</v>
      </c>
      <c r="J8" s="9">
        <f t="shared" si="3"/>
        <v>656944.385046729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19253.2</v>
      </c>
      <c r="B9" s="3">
        <v>600</v>
      </c>
      <c r="C9" s="7">
        <v>5</v>
      </c>
      <c r="D9" s="8">
        <v>25.75</v>
      </c>
      <c r="E9" s="8">
        <f t="shared" si="0"/>
        <v>19853.2</v>
      </c>
      <c r="F9" s="9">
        <f t="shared" si="4"/>
        <v>511219.9</v>
      </c>
      <c r="G9" s="9">
        <f t="shared" si="1"/>
        <v>1010.7476635514018</v>
      </c>
      <c r="H9" s="9">
        <f t="shared" si="2"/>
        <v>14439.252336448599</v>
      </c>
      <c r="I9" s="8">
        <f t="shared" si="5"/>
        <v>495769.9</v>
      </c>
      <c r="J9" s="9">
        <f t="shared" si="3"/>
        <v>510209.15233644861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700</v>
      </c>
      <c r="C10" s="7">
        <v>6</v>
      </c>
      <c r="D10" s="8">
        <v>22.5</v>
      </c>
      <c r="E10" s="8">
        <f t="shared" si="0"/>
        <v>19998.68</v>
      </c>
      <c r="F10" s="9">
        <f t="shared" si="4"/>
        <v>449970.3</v>
      </c>
      <c r="G10" s="9">
        <f t="shared" si="1"/>
        <v>1030.3738317757009</v>
      </c>
      <c r="H10" s="9">
        <f t="shared" si="2"/>
        <v>14719.626168224298</v>
      </c>
      <c r="I10" s="8">
        <f t="shared" si="5"/>
        <v>434220.3</v>
      </c>
      <c r="J10" s="9">
        <f t="shared" si="3"/>
        <v>448939.92616822431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12">
        <v>19298.68</v>
      </c>
      <c r="B11" s="13">
        <v>800</v>
      </c>
      <c r="C11" s="14">
        <v>7</v>
      </c>
      <c r="D11" s="8">
        <v>32.75</v>
      </c>
      <c r="E11" s="8">
        <f t="shared" si="0"/>
        <v>20098.68</v>
      </c>
      <c r="F11" s="9">
        <f t="shared" si="4"/>
        <v>658231.77</v>
      </c>
      <c r="G11" s="9">
        <f t="shared" si="1"/>
        <v>1714.018691588785</v>
      </c>
      <c r="H11" s="9">
        <f t="shared" si="2"/>
        <v>24485.981308411214</v>
      </c>
      <c r="I11" s="12">
        <f t="shared" si="5"/>
        <v>632031.77</v>
      </c>
      <c r="J11" s="9">
        <f t="shared" si="3"/>
        <v>656517.75130841124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8"/>
      <c r="C12" s="7">
        <v>8</v>
      </c>
      <c r="D12" s="8"/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12">
        <v>19298.68</v>
      </c>
      <c r="B13" s="13">
        <v>900</v>
      </c>
      <c r="C13" s="14">
        <v>9</v>
      </c>
      <c r="D13" s="8">
        <v>27.25</v>
      </c>
      <c r="E13" s="8">
        <f t="shared" si="0"/>
        <v>20198.68</v>
      </c>
      <c r="F13" s="9">
        <f t="shared" si="4"/>
        <v>550414.03</v>
      </c>
      <c r="G13" s="9">
        <f t="shared" si="1"/>
        <v>1604.4392523364486</v>
      </c>
      <c r="H13" s="9">
        <f t="shared" si="2"/>
        <v>22920.560747663552</v>
      </c>
      <c r="I13" s="12">
        <f t="shared" si="5"/>
        <v>525889.03</v>
      </c>
      <c r="J13" s="9">
        <f t="shared" si="3"/>
        <v>548809.59074766363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19298.68</v>
      </c>
      <c r="B14" s="3">
        <v>650</v>
      </c>
      <c r="C14" s="7">
        <v>10</v>
      </c>
      <c r="D14" s="8">
        <v>31.25</v>
      </c>
      <c r="E14" s="8">
        <f t="shared" si="0"/>
        <v>19948.68</v>
      </c>
      <c r="F14" s="9">
        <f t="shared" si="4"/>
        <v>623396.25</v>
      </c>
      <c r="G14" s="9">
        <f t="shared" si="1"/>
        <v>1328.8551401869158</v>
      </c>
      <c r="H14" s="9">
        <f t="shared" si="2"/>
        <v>18983.644859813085</v>
      </c>
      <c r="I14" s="8">
        <f>A14*D14</f>
        <v>603083.75</v>
      </c>
      <c r="J14" s="9">
        <f t="shared" si="3"/>
        <v>622067.39485981304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19344.16</v>
      </c>
      <c r="B15" s="3">
        <v>800</v>
      </c>
      <c r="C15" s="7">
        <v>11</v>
      </c>
      <c r="D15" s="8">
        <v>30</v>
      </c>
      <c r="E15" s="8">
        <f t="shared" si="0"/>
        <v>20144.16</v>
      </c>
      <c r="F15" s="9">
        <f t="shared" si="4"/>
        <v>604324.80000000005</v>
      </c>
      <c r="G15" s="9">
        <f t="shared" si="1"/>
        <v>1570.0934579439252</v>
      </c>
      <c r="H15" s="9">
        <f t="shared" si="2"/>
        <v>22429.906542056076</v>
      </c>
      <c r="I15" s="8">
        <f t="shared" ref="I15:I35" si="6">A15*D15</f>
        <v>580324.80000000005</v>
      </c>
      <c r="J15" s="9">
        <f t="shared" si="3"/>
        <v>602754.70654205617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23.25</v>
      </c>
      <c r="E16" s="8">
        <f t="shared" si="0"/>
        <v>20195.759999999998</v>
      </c>
      <c r="F16" s="9">
        <f t="shared" si="4"/>
        <v>469551.42</v>
      </c>
      <c r="G16" s="9">
        <f t="shared" si="1"/>
        <v>1064.7196261682243</v>
      </c>
      <c r="H16" s="9">
        <f t="shared" si="2"/>
        <v>15210.280373831776</v>
      </c>
      <c r="I16" s="8">
        <f t="shared" si="6"/>
        <v>453276.42</v>
      </c>
      <c r="J16" s="9">
        <f t="shared" si="3"/>
        <v>468486.70037383179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19389.64</v>
      </c>
      <c r="B17" s="3">
        <v>800</v>
      </c>
      <c r="C17" s="7">
        <v>13</v>
      </c>
      <c r="D17" s="8">
        <v>24.75</v>
      </c>
      <c r="E17" s="8">
        <f t="shared" si="0"/>
        <v>20189.64</v>
      </c>
      <c r="F17" s="9">
        <f t="shared" si="4"/>
        <v>499693.58999999997</v>
      </c>
      <c r="G17" s="9">
        <f t="shared" si="1"/>
        <v>1295.3271028037384</v>
      </c>
      <c r="H17" s="9">
        <f t="shared" si="2"/>
        <v>18504.672897196262</v>
      </c>
      <c r="I17" s="8">
        <f t="shared" si="6"/>
        <v>479893.58999999997</v>
      </c>
      <c r="J17" s="9">
        <f t="shared" si="3"/>
        <v>498398.26289719623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19389.64</v>
      </c>
      <c r="B18" s="13">
        <v>850</v>
      </c>
      <c r="C18" s="14">
        <v>14</v>
      </c>
      <c r="D18" s="8">
        <v>24</v>
      </c>
      <c r="E18" s="8">
        <f t="shared" si="0"/>
        <v>20239.64</v>
      </c>
      <c r="F18" s="9">
        <f t="shared" si="4"/>
        <v>485751.36</v>
      </c>
      <c r="G18" s="9">
        <f t="shared" si="1"/>
        <v>1334.5794392523364</v>
      </c>
      <c r="H18" s="9">
        <f t="shared" si="2"/>
        <v>19065.420560747665</v>
      </c>
      <c r="I18" s="12">
        <f t="shared" si="6"/>
        <v>465351.36</v>
      </c>
      <c r="J18" s="9">
        <f t="shared" si="3"/>
        <v>484416.78056074766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19450.28</v>
      </c>
      <c r="B20" s="13">
        <v>700</v>
      </c>
      <c r="C20" s="14">
        <v>16</v>
      </c>
      <c r="D20" s="8">
        <v>28</v>
      </c>
      <c r="E20" s="8">
        <f t="shared" si="0"/>
        <v>20150.28</v>
      </c>
      <c r="F20" s="9">
        <f t="shared" si="4"/>
        <v>564207.84</v>
      </c>
      <c r="G20" s="9">
        <f t="shared" si="1"/>
        <v>1282.2429906542056</v>
      </c>
      <c r="H20" s="9">
        <f t="shared" si="2"/>
        <v>18317.757009345794</v>
      </c>
      <c r="I20" s="12">
        <f t="shared" si="6"/>
        <v>544607.84</v>
      </c>
      <c r="J20" s="9">
        <f t="shared" si="3"/>
        <v>562925.59700934577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19450.28</v>
      </c>
      <c r="B21" s="3">
        <v>750</v>
      </c>
      <c r="C21" s="7">
        <v>17</v>
      </c>
      <c r="D21" s="8">
        <v>26.25</v>
      </c>
      <c r="E21" s="8">
        <f t="shared" si="0"/>
        <v>20200.28</v>
      </c>
      <c r="F21" s="9">
        <f t="shared" si="4"/>
        <v>530257.35</v>
      </c>
      <c r="G21" s="9">
        <f t="shared" si="1"/>
        <v>1287.9672897196263</v>
      </c>
      <c r="H21" s="9">
        <f t="shared" si="2"/>
        <v>18399.532710280375</v>
      </c>
      <c r="I21" s="8">
        <f t="shared" si="6"/>
        <v>510569.85</v>
      </c>
      <c r="J21" s="9">
        <f t="shared" si="3"/>
        <v>528969.38271028036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19450.28</v>
      </c>
      <c r="B22" s="3">
        <v>800</v>
      </c>
      <c r="C22" s="7">
        <v>18</v>
      </c>
      <c r="D22" s="8">
        <v>32.5</v>
      </c>
      <c r="E22" s="8">
        <f t="shared" si="0"/>
        <v>20250.28</v>
      </c>
      <c r="F22" s="9">
        <f t="shared" si="4"/>
        <v>658134.1</v>
      </c>
      <c r="G22" s="9">
        <f t="shared" si="1"/>
        <v>1700.9345794392523</v>
      </c>
      <c r="H22" s="9">
        <f t="shared" si="2"/>
        <v>24299.065420560746</v>
      </c>
      <c r="I22" s="8">
        <f t="shared" si="6"/>
        <v>632134.1</v>
      </c>
      <c r="J22" s="9">
        <f t="shared" si="3"/>
        <v>656433.16542056075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19495.759999999998</v>
      </c>
      <c r="B23" s="3">
        <v>550</v>
      </c>
      <c r="C23" s="7">
        <v>19</v>
      </c>
      <c r="D23" s="8">
        <v>28.25</v>
      </c>
      <c r="E23" s="8">
        <f t="shared" si="0"/>
        <v>20045.759999999998</v>
      </c>
      <c r="F23" s="9">
        <f t="shared" si="4"/>
        <v>566292.72</v>
      </c>
      <c r="G23" s="9">
        <f t="shared" si="1"/>
        <v>1016.4719626168225</v>
      </c>
      <c r="H23" s="9">
        <f t="shared" si="2"/>
        <v>14521.028037383177</v>
      </c>
      <c r="I23" s="8">
        <f t="shared" si="6"/>
        <v>550755.22</v>
      </c>
      <c r="J23" s="9">
        <f t="shared" si="3"/>
        <v>565276.24803738319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19450.28</v>
      </c>
      <c r="B24" s="3">
        <v>600</v>
      </c>
      <c r="C24" s="7">
        <v>20</v>
      </c>
      <c r="D24" s="8">
        <v>30.5</v>
      </c>
      <c r="E24" s="8">
        <f t="shared" si="0"/>
        <v>20050.28</v>
      </c>
      <c r="F24" s="9">
        <f t="shared" si="4"/>
        <v>611533.53999999992</v>
      </c>
      <c r="G24" s="9">
        <f t="shared" si="1"/>
        <v>1197.1962616822429</v>
      </c>
      <c r="H24" s="9">
        <f t="shared" si="2"/>
        <v>17102.803738317758</v>
      </c>
      <c r="I24" s="8">
        <f t="shared" si="6"/>
        <v>593233.53999999992</v>
      </c>
      <c r="J24" s="9">
        <f t="shared" si="3"/>
        <v>610336.34373831772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19389.64</v>
      </c>
      <c r="B25" s="13">
        <v>700</v>
      </c>
      <c r="C25" s="14">
        <v>21</v>
      </c>
      <c r="D25" s="8">
        <v>23.25</v>
      </c>
      <c r="E25" s="8">
        <f t="shared" si="0"/>
        <v>20089.64</v>
      </c>
      <c r="F25" s="9">
        <f t="shared" si="4"/>
        <v>467084.13</v>
      </c>
      <c r="G25" s="9">
        <f t="shared" si="1"/>
        <v>1064.7196261682243</v>
      </c>
      <c r="H25" s="9">
        <f t="shared" si="2"/>
        <v>15210.280373831776</v>
      </c>
      <c r="I25" s="12">
        <f t="shared" si="6"/>
        <v>450809.13</v>
      </c>
      <c r="J25" s="9">
        <f t="shared" si="3"/>
        <v>466019.41037383181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19389.64</v>
      </c>
      <c r="B27" s="13">
        <v>650</v>
      </c>
      <c r="C27" s="14">
        <v>23</v>
      </c>
      <c r="D27" s="8">
        <v>31.5</v>
      </c>
      <c r="E27" s="8">
        <f t="shared" si="0"/>
        <v>20039.64</v>
      </c>
      <c r="F27" s="9">
        <f t="shared" si="4"/>
        <v>631248.66</v>
      </c>
      <c r="G27" s="9">
        <f t="shared" si="1"/>
        <v>1339.4859813084113</v>
      </c>
      <c r="H27" s="9">
        <f t="shared" si="2"/>
        <v>19135.514018691589</v>
      </c>
      <c r="I27" s="12">
        <f t="shared" si="6"/>
        <v>610773.66</v>
      </c>
      <c r="J27" s="9">
        <f t="shared" si="3"/>
        <v>629909.17401869164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19389.64</v>
      </c>
      <c r="B28" s="3">
        <v>500</v>
      </c>
      <c r="C28" s="7">
        <v>24</v>
      </c>
      <c r="D28" s="8">
        <v>28.25</v>
      </c>
      <c r="E28" s="8">
        <f t="shared" si="0"/>
        <v>19889.64</v>
      </c>
      <c r="F28" s="9">
        <f t="shared" si="4"/>
        <v>561882.32999999996</v>
      </c>
      <c r="G28" s="9">
        <f t="shared" si="1"/>
        <v>924.06542056074761</v>
      </c>
      <c r="H28" s="9">
        <f t="shared" si="2"/>
        <v>13200.934579439252</v>
      </c>
      <c r="I28" s="8">
        <f t="shared" si="6"/>
        <v>547757.32999999996</v>
      </c>
      <c r="J28" s="9">
        <f t="shared" si="3"/>
        <v>560958.26457943919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19344.16</v>
      </c>
      <c r="B29" s="3">
        <v>900</v>
      </c>
      <c r="C29" s="7">
        <v>25</v>
      </c>
      <c r="D29" s="8">
        <v>31.25</v>
      </c>
      <c r="E29" s="8">
        <f t="shared" si="0"/>
        <v>20244.16</v>
      </c>
      <c r="F29" s="9">
        <f t="shared" si="4"/>
        <v>632630</v>
      </c>
      <c r="G29" s="9">
        <f t="shared" si="1"/>
        <v>1839.9532710280373</v>
      </c>
      <c r="H29" s="9">
        <f t="shared" si="2"/>
        <v>26285.046728971964</v>
      </c>
      <c r="I29" s="8">
        <f t="shared" si="6"/>
        <v>604505</v>
      </c>
      <c r="J29" s="9">
        <f t="shared" si="3"/>
        <v>630790.046728972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600</v>
      </c>
      <c r="C30" s="7">
        <v>26</v>
      </c>
      <c r="D30" s="8">
        <v>29.75</v>
      </c>
      <c r="E30" s="8">
        <f>A30+B30</f>
        <v>19944.16</v>
      </c>
      <c r="F30" s="9">
        <f t="shared" si="4"/>
        <v>593338.76</v>
      </c>
      <c r="G30" s="9">
        <f t="shared" si="1"/>
        <v>1167.7570093457944</v>
      </c>
      <c r="H30" s="9">
        <f t="shared" si="2"/>
        <v>16682.242990654206</v>
      </c>
      <c r="I30" s="8">
        <f t="shared" si="6"/>
        <v>575488.76</v>
      </c>
      <c r="J30" s="9">
        <f t="shared" si="3"/>
        <v>592171.0029906542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19344.16</v>
      </c>
      <c r="B31" s="3">
        <v>800</v>
      </c>
      <c r="C31" s="7">
        <v>27</v>
      </c>
      <c r="D31" s="8">
        <v>29</v>
      </c>
      <c r="E31" s="8">
        <f t="shared" si="0"/>
        <v>20144.16</v>
      </c>
      <c r="F31" s="9">
        <f t="shared" si="4"/>
        <v>584180.64</v>
      </c>
      <c r="G31" s="9">
        <f t="shared" si="1"/>
        <v>1517.7570093457944</v>
      </c>
      <c r="H31" s="9">
        <f t="shared" si="2"/>
        <v>21682.242990654206</v>
      </c>
      <c r="I31" s="8">
        <f t="shared" si="6"/>
        <v>560980.64</v>
      </c>
      <c r="J31" s="9">
        <f t="shared" si="3"/>
        <v>582662.88299065421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19344.16</v>
      </c>
      <c r="B32" s="13">
        <v>850</v>
      </c>
      <c r="C32" s="14">
        <v>28</v>
      </c>
      <c r="D32" s="8">
        <v>30.75</v>
      </c>
      <c r="E32" s="8">
        <f t="shared" si="0"/>
        <v>20194.16</v>
      </c>
      <c r="F32" s="9">
        <f t="shared" si="4"/>
        <v>620970.42000000004</v>
      </c>
      <c r="G32" s="9">
        <f t="shared" si="1"/>
        <v>1709.9299065420562</v>
      </c>
      <c r="H32" s="9">
        <f t="shared" si="2"/>
        <v>24427.570093457944</v>
      </c>
      <c r="I32" s="12">
        <f t="shared" si="6"/>
        <v>594832.92000000004</v>
      </c>
      <c r="J32" s="9">
        <f t="shared" si="3"/>
        <v>619260.49009345798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19298.68</v>
      </c>
      <c r="B34" s="17">
        <v>650</v>
      </c>
      <c r="C34" s="14">
        <v>30</v>
      </c>
      <c r="D34" s="12">
        <v>35.25</v>
      </c>
      <c r="E34" s="8">
        <f t="shared" si="0"/>
        <v>19948.68</v>
      </c>
      <c r="F34" s="9">
        <f>D34*E34</f>
        <v>703190.97</v>
      </c>
      <c r="G34" s="9">
        <f t="shared" si="1"/>
        <v>1498.9485981308412</v>
      </c>
      <c r="H34" s="9">
        <f t="shared" si="2"/>
        <v>21413.551401869157</v>
      </c>
      <c r="I34" s="12">
        <f t="shared" si="6"/>
        <v>680278.47</v>
      </c>
      <c r="J34" s="9">
        <f t="shared" si="3"/>
        <v>701692.02140186913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 t="shared" ref="D36:K36" si="7">SUM(D5:D35)</f>
        <v>700</v>
      </c>
      <c r="E36" s="10"/>
      <c r="F36" s="10">
        <f t="shared" si="7"/>
        <v>14047034.640000001</v>
      </c>
      <c r="G36" s="10">
        <f t="shared" si="7"/>
        <v>32412.616822429907</v>
      </c>
      <c r="H36" s="10">
        <f>SUM(H5:H35)</f>
        <v>463037.38317757007</v>
      </c>
      <c r="I36" s="10">
        <f t="shared" si="7"/>
        <v>13551584.640000001</v>
      </c>
      <c r="J36" s="10">
        <f t="shared" si="7"/>
        <v>14014622.023177573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9E34-5B9B-46C7-B708-C2A251248EAE}">
  <dimension ref="A1:T37"/>
  <sheetViews>
    <sheetView topLeftCell="A34" workbookViewId="0">
      <selection activeCell="H6" sqref="H6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19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19192.560000000001</v>
      </c>
      <c r="B5" s="3">
        <v>900</v>
      </c>
      <c r="C5" s="7">
        <v>1</v>
      </c>
      <c r="D5" s="8">
        <v>21.25</v>
      </c>
      <c r="E5" s="8">
        <f>A5+B5</f>
        <v>20092.560000000001</v>
      </c>
      <c r="F5" s="9">
        <f>D5*E5</f>
        <v>426966.9</v>
      </c>
      <c r="G5" s="9">
        <f>(F5-I5)*7/107</f>
        <v>1251.1682242990655</v>
      </c>
      <c r="H5" s="9">
        <f>F5-I5-G5</f>
        <v>17873.831775700935</v>
      </c>
      <c r="I5" s="8">
        <f>A5*D5</f>
        <v>407841.9</v>
      </c>
      <c r="J5" s="9">
        <f>I5+H5</f>
        <v>425715.73177570093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700</v>
      </c>
      <c r="C6" s="14">
        <v>2</v>
      </c>
      <c r="D6" s="12">
        <v>33.75</v>
      </c>
      <c r="E6" s="8">
        <f t="shared" ref="E6:E35" si="0">A6+B6</f>
        <v>19892.560000000001</v>
      </c>
      <c r="F6" s="9">
        <f>D6*E6</f>
        <v>671373.9</v>
      </c>
      <c r="G6" s="9">
        <f t="shared" ref="G6:G35" si="1">(F6-I6)*7/107</f>
        <v>1545.5607476635514</v>
      </c>
      <c r="H6" s="9">
        <f t="shared" ref="H6:H35" si="2">F6-I6-G6</f>
        <v>22079.439252336448</v>
      </c>
      <c r="I6" s="8">
        <f>A6*D6</f>
        <v>647748.9</v>
      </c>
      <c r="J6" s="9">
        <f t="shared" ref="J6:J35" si="3">I6+H6</f>
        <v>669828.33925233642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19253.2</v>
      </c>
      <c r="B7" s="3">
        <v>800</v>
      </c>
      <c r="C7" s="7">
        <v>3</v>
      </c>
      <c r="D7" s="8">
        <v>25</v>
      </c>
      <c r="E7" s="8">
        <f t="shared" si="0"/>
        <v>20053.2</v>
      </c>
      <c r="F7" s="9">
        <f>D7*E7</f>
        <v>501330</v>
      </c>
      <c r="G7" s="9">
        <f t="shared" si="1"/>
        <v>1308.4112149532709</v>
      </c>
      <c r="H7" s="9">
        <f t="shared" si="2"/>
        <v>18691.58878504673</v>
      </c>
      <c r="I7" s="8">
        <f>A7*D7</f>
        <v>481330</v>
      </c>
      <c r="J7" s="9">
        <f t="shared" si="3"/>
        <v>500021.58878504671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31.25</v>
      </c>
      <c r="E8" s="8">
        <f t="shared" si="0"/>
        <v>20153.2</v>
      </c>
      <c r="F8" s="9">
        <f t="shared" ref="F8:F32" si="4">D8*E8</f>
        <v>629787.5</v>
      </c>
      <c r="G8" s="9">
        <f t="shared" si="1"/>
        <v>1839.9532710280373</v>
      </c>
      <c r="H8" s="9">
        <f t="shared" si="2"/>
        <v>26285.046728971964</v>
      </c>
      <c r="I8" s="8">
        <f t="shared" ref="I8:I13" si="5">A8*D8</f>
        <v>601662.5</v>
      </c>
      <c r="J8" s="9">
        <f t="shared" si="3"/>
        <v>627947.546728972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700</v>
      </c>
      <c r="C9" s="7">
        <v>5</v>
      </c>
      <c r="D9" s="8">
        <v>22.5</v>
      </c>
      <c r="E9" s="8">
        <f t="shared" si="0"/>
        <v>19998.68</v>
      </c>
      <c r="F9" s="9">
        <f t="shared" si="4"/>
        <v>449970.3</v>
      </c>
      <c r="G9" s="9">
        <f t="shared" si="1"/>
        <v>1030.3738317757009</v>
      </c>
      <c r="H9" s="9">
        <f t="shared" si="2"/>
        <v>14719.626168224298</v>
      </c>
      <c r="I9" s="8">
        <f t="shared" si="5"/>
        <v>434220.3</v>
      </c>
      <c r="J9" s="9">
        <f t="shared" si="3"/>
        <v>448939.92616822431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/>
      <c r="C10" s="7">
        <v>6</v>
      </c>
      <c r="D10" s="8"/>
      <c r="E10" s="8">
        <f t="shared" si="0"/>
        <v>0</v>
      </c>
      <c r="F10" s="9">
        <f t="shared" si="4"/>
        <v>0</v>
      </c>
      <c r="G10" s="9">
        <f t="shared" si="1"/>
        <v>0</v>
      </c>
      <c r="H10" s="9">
        <f t="shared" si="2"/>
        <v>0</v>
      </c>
      <c r="I10" s="8">
        <f t="shared" si="5"/>
        <v>0</v>
      </c>
      <c r="J10" s="9">
        <f t="shared" si="3"/>
        <v>0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19344.16</v>
      </c>
      <c r="B11" s="13">
        <v>800</v>
      </c>
      <c r="C11" s="14">
        <v>7</v>
      </c>
      <c r="D11" s="12">
        <v>17.5</v>
      </c>
      <c r="E11" s="8">
        <f t="shared" si="0"/>
        <v>20144.16</v>
      </c>
      <c r="F11" s="9">
        <f t="shared" si="4"/>
        <v>352522.8</v>
      </c>
      <c r="G11" s="9">
        <f t="shared" si="1"/>
        <v>915.8878504672897</v>
      </c>
      <c r="H11" s="9">
        <f t="shared" si="2"/>
        <v>13084.11214953271</v>
      </c>
      <c r="I11" s="12">
        <f t="shared" si="5"/>
        <v>338522.8</v>
      </c>
      <c r="J11" s="9">
        <f t="shared" si="3"/>
        <v>351606.9121495327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19389.64</v>
      </c>
      <c r="B12" s="3">
        <v>850</v>
      </c>
      <c r="C12" s="7">
        <v>8</v>
      </c>
      <c r="D12" s="8">
        <v>13.75</v>
      </c>
      <c r="E12" s="8">
        <f t="shared" si="0"/>
        <v>20239.64</v>
      </c>
      <c r="F12" s="9">
        <f t="shared" si="4"/>
        <v>278295.05</v>
      </c>
      <c r="G12" s="9">
        <f t="shared" si="1"/>
        <v>764.60280373831779</v>
      </c>
      <c r="H12" s="9">
        <f t="shared" si="2"/>
        <v>10922.897196261682</v>
      </c>
      <c r="I12" s="8">
        <f t="shared" si="5"/>
        <v>266607.55</v>
      </c>
      <c r="J12" s="9">
        <f t="shared" si="3"/>
        <v>277530.44719626167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19450.28</v>
      </c>
      <c r="B13" s="13">
        <v>900</v>
      </c>
      <c r="C13" s="14">
        <v>9</v>
      </c>
      <c r="D13" s="12">
        <v>32.5</v>
      </c>
      <c r="E13" s="8">
        <f t="shared" si="0"/>
        <v>20350.28</v>
      </c>
      <c r="F13" s="9">
        <f t="shared" si="4"/>
        <v>661384.1</v>
      </c>
      <c r="G13" s="9">
        <f t="shared" si="1"/>
        <v>1913.5514018691588</v>
      </c>
      <c r="H13" s="9">
        <f t="shared" si="2"/>
        <v>27336.448598130843</v>
      </c>
      <c r="I13" s="12">
        <f t="shared" si="5"/>
        <v>632134.1</v>
      </c>
      <c r="J13" s="9">
        <f t="shared" si="3"/>
        <v>659470.54859813082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19541.240000000002</v>
      </c>
      <c r="B14" s="3">
        <v>800</v>
      </c>
      <c r="C14" s="7">
        <v>10</v>
      </c>
      <c r="D14" s="8">
        <v>20</v>
      </c>
      <c r="E14" s="8">
        <f t="shared" si="0"/>
        <v>20341.240000000002</v>
      </c>
      <c r="F14" s="9">
        <f t="shared" si="4"/>
        <v>406824.80000000005</v>
      </c>
      <c r="G14" s="9">
        <f t="shared" si="1"/>
        <v>1046.7289719626169</v>
      </c>
      <c r="H14" s="9">
        <f t="shared" si="2"/>
        <v>14953.271028037383</v>
      </c>
      <c r="I14" s="8">
        <f>A14*D14</f>
        <v>390824.80000000005</v>
      </c>
      <c r="J14" s="9">
        <f t="shared" si="3"/>
        <v>405778.0710280374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19495.759999999998</v>
      </c>
      <c r="B15" s="3">
        <v>800</v>
      </c>
      <c r="C15" s="7">
        <v>11</v>
      </c>
      <c r="D15" s="8">
        <v>13.75</v>
      </c>
      <c r="E15" s="8">
        <f t="shared" si="0"/>
        <v>20295.759999999998</v>
      </c>
      <c r="F15" s="9">
        <f t="shared" si="4"/>
        <v>279066.69999999995</v>
      </c>
      <c r="G15" s="9">
        <f t="shared" si="1"/>
        <v>719.62616822429902</v>
      </c>
      <c r="H15" s="9">
        <f t="shared" si="2"/>
        <v>10280.373831775702</v>
      </c>
      <c r="I15" s="8">
        <f t="shared" ref="I15:I35" si="6">A15*D15</f>
        <v>268066.69999999995</v>
      </c>
      <c r="J15" s="9">
        <f t="shared" si="3"/>
        <v>278347.07383177563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19495.759999999998</v>
      </c>
      <c r="B16" s="3">
        <v>700</v>
      </c>
      <c r="C16" s="7">
        <v>12</v>
      </c>
      <c r="D16" s="8">
        <v>22.5</v>
      </c>
      <c r="E16" s="8">
        <f t="shared" si="0"/>
        <v>20195.759999999998</v>
      </c>
      <c r="F16" s="9">
        <f t="shared" si="4"/>
        <v>454404.6</v>
      </c>
      <c r="G16" s="9">
        <f t="shared" si="1"/>
        <v>1030.3738317757009</v>
      </c>
      <c r="H16" s="9">
        <f t="shared" si="2"/>
        <v>14719.626168224298</v>
      </c>
      <c r="I16" s="8">
        <f t="shared" si="6"/>
        <v>438654.6</v>
      </c>
      <c r="J16" s="9">
        <f t="shared" si="3"/>
        <v>453374.2261682243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/>
      <c r="C17" s="7">
        <v>13</v>
      </c>
      <c r="D17" s="8"/>
      <c r="E17" s="8">
        <f t="shared" si="0"/>
        <v>0</v>
      </c>
      <c r="F17" s="9">
        <f t="shared" si="4"/>
        <v>0</v>
      </c>
      <c r="G17" s="9">
        <f t="shared" si="1"/>
        <v>0</v>
      </c>
      <c r="H17" s="9">
        <f t="shared" si="2"/>
        <v>0</v>
      </c>
      <c r="I17" s="8">
        <f t="shared" si="6"/>
        <v>0</v>
      </c>
      <c r="J17" s="9">
        <f t="shared" si="3"/>
        <v>0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19495.759999999998</v>
      </c>
      <c r="B18" s="13">
        <v>850</v>
      </c>
      <c r="C18" s="14">
        <v>14</v>
      </c>
      <c r="D18" s="12">
        <v>23.75</v>
      </c>
      <c r="E18" s="8">
        <f t="shared" si="0"/>
        <v>20345.759999999998</v>
      </c>
      <c r="F18" s="9">
        <f t="shared" si="4"/>
        <v>483211.8</v>
      </c>
      <c r="G18" s="9">
        <f t="shared" si="1"/>
        <v>1320.6775700934579</v>
      </c>
      <c r="H18" s="9">
        <f t="shared" si="2"/>
        <v>18866.82242990654</v>
      </c>
      <c r="I18" s="12">
        <f t="shared" si="6"/>
        <v>463024.3</v>
      </c>
      <c r="J18" s="9">
        <f t="shared" si="3"/>
        <v>481891.12242990651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19389.64</v>
      </c>
      <c r="B19" s="3">
        <v>800</v>
      </c>
      <c r="C19" s="7">
        <v>15</v>
      </c>
      <c r="D19" s="8">
        <v>12.5</v>
      </c>
      <c r="E19" s="8">
        <f t="shared" si="0"/>
        <v>20189.64</v>
      </c>
      <c r="F19" s="9">
        <f t="shared" si="4"/>
        <v>252370.5</v>
      </c>
      <c r="G19" s="9">
        <f t="shared" si="1"/>
        <v>654.20560747663546</v>
      </c>
      <c r="H19" s="9">
        <f t="shared" si="2"/>
        <v>9345.7943925233649</v>
      </c>
      <c r="I19" s="8">
        <f t="shared" si="6"/>
        <v>242370.5</v>
      </c>
      <c r="J19" s="9">
        <f t="shared" si="3"/>
        <v>251716.29439252336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19253.2</v>
      </c>
      <c r="B20" s="13">
        <v>700</v>
      </c>
      <c r="C20" s="14">
        <v>16</v>
      </c>
      <c r="D20" s="12">
        <v>30</v>
      </c>
      <c r="E20" s="8">
        <f t="shared" si="0"/>
        <v>19953.2</v>
      </c>
      <c r="F20" s="9">
        <f t="shared" si="4"/>
        <v>598596</v>
      </c>
      <c r="G20" s="9">
        <f t="shared" si="1"/>
        <v>1373.8317757009345</v>
      </c>
      <c r="H20" s="9">
        <f t="shared" si="2"/>
        <v>19626.168224299065</v>
      </c>
      <c r="I20" s="12">
        <f t="shared" si="6"/>
        <v>577596</v>
      </c>
      <c r="J20" s="9">
        <f t="shared" si="3"/>
        <v>597222.16822429909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19192.560000000001</v>
      </c>
      <c r="B21" s="3">
        <v>900</v>
      </c>
      <c r="C21" s="7">
        <v>17</v>
      </c>
      <c r="D21" s="8">
        <v>22.5</v>
      </c>
      <c r="E21" s="8">
        <f t="shared" si="0"/>
        <v>20092.560000000001</v>
      </c>
      <c r="F21" s="9">
        <f t="shared" si="4"/>
        <v>452082.60000000003</v>
      </c>
      <c r="G21" s="9">
        <f t="shared" si="1"/>
        <v>1324.766355140187</v>
      </c>
      <c r="H21" s="9">
        <f t="shared" si="2"/>
        <v>18925.233644859814</v>
      </c>
      <c r="I21" s="8">
        <f t="shared" si="6"/>
        <v>431832.60000000003</v>
      </c>
      <c r="J21" s="9">
        <f t="shared" si="3"/>
        <v>450757.83364485984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19192.560000000001</v>
      </c>
      <c r="B22" s="3">
        <v>800</v>
      </c>
      <c r="C22" s="7">
        <v>18</v>
      </c>
      <c r="D22" s="8">
        <v>16.25</v>
      </c>
      <c r="E22" s="8">
        <f t="shared" si="0"/>
        <v>19992.560000000001</v>
      </c>
      <c r="F22" s="9">
        <f t="shared" si="4"/>
        <v>324879.10000000003</v>
      </c>
      <c r="G22" s="9">
        <f t="shared" si="1"/>
        <v>850.46728971962614</v>
      </c>
      <c r="H22" s="9">
        <f t="shared" si="2"/>
        <v>12149.532710280373</v>
      </c>
      <c r="I22" s="8">
        <f t="shared" si="6"/>
        <v>311879.10000000003</v>
      </c>
      <c r="J22" s="9">
        <f t="shared" si="3"/>
        <v>324028.63271028042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19298.68</v>
      </c>
      <c r="B23" s="3">
        <v>750</v>
      </c>
      <c r="C23" s="7">
        <v>19</v>
      </c>
      <c r="D23" s="8">
        <v>32.5</v>
      </c>
      <c r="E23" s="8">
        <f t="shared" si="0"/>
        <v>20048.68</v>
      </c>
      <c r="F23" s="9">
        <f t="shared" si="4"/>
        <v>651582.1</v>
      </c>
      <c r="G23" s="9">
        <f t="shared" si="1"/>
        <v>1594.6261682242991</v>
      </c>
      <c r="H23" s="9">
        <f t="shared" si="2"/>
        <v>22780.373831775702</v>
      </c>
      <c r="I23" s="8">
        <f t="shared" si="6"/>
        <v>627207.1</v>
      </c>
      <c r="J23" s="9">
        <f t="shared" si="3"/>
        <v>649987.47383177571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/>
      <c r="C24" s="7">
        <v>20</v>
      </c>
      <c r="D24" s="8"/>
      <c r="E24" s="8">
        <f t="shared" si="0"/>
        <v>0</v>
      </c>
      <c r="F24" s="9">
        <f t="shared" si="4"/>
        <v>0</v>
      </c>
      <c r="G24" s="9">
        <f t="shared" si="1"/>
        <v>0</v>
      </c>
      <c r="H24" s="9">
        <f t="shared" si="2"/>
        <v>0</v>
      </c>
      <c r="I24" s="8">
        <f t="shared" si="6"/>
        <v>0</v>
      </c>
      <c r="J24" s="9">
        <f t="shared" si="3"/>
        <v>0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19253.2</v>
      </c>
      <c r="B25" s="13">
        <v>700</v>
      </c>
      <c r="C25" s="14">
        <v>21</v>
      </c>
      <c r="D25" s="12">
        <v>25</v>
      </c>
      <c r="E25" s="8">
        <f t="shared" si="0"/>
        <v>19953.2</v>
      </c>
      <c r="F25" s="9">
        <f t="shared" si="4"/>
        <v>498830</v>
      </c>
      <c r="G25" s="9">
        <f t="shared" si="1"/>
        <v>1144.8598130841121</v>
      </c>
      <c r="H25" s="9">
        <f t="shared" si="2"/>
        <v>16355.140186915887</v>
      </c>
      <c r="I25" s="12">
        <f t="shared" si="6"/>
        <v>481330</v>
      </c>
      <c r="J25" s="9">
        <f t="shared" si="3"/>
        <v>497685.14018691587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19192.560000000001</v>
      </c>
      <c r="B26" s="3">
        <v>950</v>
      </c>
      <c r="C26" s="7">
        <v>22</v>
      </c>
      <c r="D26" s="8">
        <v>20</v>
      </c>
      <c r="E26" s="8">
        <f t="shared" si="0"/>
        <v>20142.560000000001</v>
      </c>
      <c r="F26" s="9">
        <f t="shared" si="4"/>
        <v>402851.2</v>
      </c>
      <c r="G26" s="9">
        <f t="shared" si="1"/>
        <v>1242.9906542056074</v>
      </c>
      <c r="H26" s="9">
        <f t="shared" si="2"/>
        <v>17757.009345794391</v>
      </c>
      <c r="I26" s="8">
        <f t="shared" si="6"/>
        <v>383851.2</v>
      </c>
      <c r="J26" s="9">
        <f t="shared" si="3"/>
        <v>401608.2093457944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19192.560000000001</v>
      </c>
      <c r="B27" s="13">
        <v>800</v>
      </c>
      <c r="C27" s="14">
        <v>23</v>
      </c>
      <c r="D27" s="12">
        <v>28.75</v>
      </c>
      <c r="E27" s="8">
        <f t="shared" si="0"/>
        <v>19992.560000000001</v>
      </c>
      <c r="F27" s="9">
        <f t="shared" si="4"/>
        <v>574786.10000000009</v>
      </c>
      <c r="G27" s="9">
        <f t="shared" si="1"/>
        <v>1504.6728971962616</v>
      </c>
      <c r="H27" s="9">
        <f t="shared" si="2"/>
        <v>21495.327102803738</v>
      </c>
      <c r="I27" s="12">
        <f t="shared" si="6"/>
        <v>551786.10000000009</v>
      </c>
      <c r="J27" s="9">
        <f t="shared" si="3"/>
        <v>573281.42710280383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19253.2</v>
      </c>
      <c r="B28" s="3">
        <v>750</v>
      </c>
      <c r="C28" s="7">
        <v>24</v>
      </c>
      <c r="D28" s="8">
        <v>11.25</v>
      </c>
      <c r="E28" s="8">
        <f t="shared" si="0"/>
        <v>20003.2</v>
      </c>
      <c r="F28" s="9">
        <f t="shared" si="4"/>
        <v>225036</v>
      </c>
      <c r="G28" s="9">
        <f t="shared" si="1"/>
        <v>551.98598130841117</v>
      </c>
      <c r="H28" s="9">
        <f t="shared" si="2"/>
        <v>7885.5140186915887</v>
      </c>
      <c r="I28" s="8">
        <f t="shared" si="6"/>
        <v>216598.5</v>
      </c>
      <c r="J28" s="9">
        <f t="shared" si="3"/>
        <v>224484.01401869158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19298.68</v>
      </c>
      <c r="B29" s="3">
        <v>900</v>
      </c>
      <c r="C29" s="7">
        <v>25</v>
      </c>
      <c r="D29" s="8">
        <v>30</v>
      </c>
      <c r="E29" s="8">
        <f t="shared" si="0"/>
        <v>20198.68</v>
      </c>
      <c r="F29" s="9">
        <f t="shared" si="4"/>
        <v>605960.4</v>
      </c>
      <c r="G29" s="9">
        <f t="shared" si="1"/>
        <v>1766.3551401869158</v>
      </c>
      <c r="H29" s="9">
        <f t="shared" si="2"/>
        <v>25233.644859813085</v>
      </c>
      <c r="I29" s="8">
        <f t="shared" si="6"/>
        <v>578960.4</v>
      </c>
      <c r="J29" s="9">
        <f t="shared" si="3"/>
        <v>604194.04485981306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19253.2</v>
      </c>
      <c r="B30" s="3">
        <v>900</v>
      </c>
      <c r="C30" s="7">
        <v>26</v>
      </c>
      <c r="D30" s="8">
        <v>26.25</v>
      </c>
      <c r="E30" s="8">
        <f t="shared" si="0"/>
        <v>20153.2</v>
      </c>
      <c r="F30" s="9">
        <f t="shared" si="4"/>
        <v>529021.5</v>
      </c>
      <c r="G30" s="9">
        <f t="shared" si="1"/>
        <v>1545.5607476635514</v>
      </c>
      <c r="H30" s="9">
        <f t="shared" si="2"/>
        <v>22079.439252336448</v>
      </c>
      <c r="I30" s="8">
        <f t="shared" si="6"/>
        <v>505396.5</v>
      </c>
      <c r="J30" s="9">
        <f t="shared" si="3"/>
        <v>527475.93925233639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/>
      <c r="C31" s="7">
        <v>27</v>
      </c>
      <c r="D31" s="8"/>
      <c r="E31" s="8">
        <f t="shared" si="0"/>
        <v>0</v>
      </c>
      <c r="F31" s="9">
        <f t="shared" si="4"/>
        <v>0</v>
      </c>
      <c r="G31" s="9">
        <f t="shared" si="1"/>
        <v>0</v>
      </c>
      <c r="H31" s="9">
        <f t="shared" si="2"/>
        <v>0</v>
      </c>
      <c r="I31" s="8">
        <f t="shared" si="6"/>
        <v>0</v>
      </c>
      <c r="J31" s="9">
        <f t="shared" si="3"/>
        <v>0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19192.560000000001</v>
      </c>
      <c r="B32" s="13">
        <v>850</v>
      </c>
      <c r="C32" s="14">
        <v>28</v>
      </c>
      <c r="D32" s="12">
        <v>26.25</v>
      </c>
      <c r="E32" s="8">
        <f t="shared" si="0"/>
        <v>20042.560000000001</v>
      </c>
      <c r="F32" s="9">
        <f t="shared" si="4"/>
        <v>526117.20000000007</v>
      </c>
      <c r="G32" s="9">
        <f t="shared" si="1"/>
        <v>1459.6962616822468</v>
      </c>
      <c r="H32" s="9">
        <f t="shared" si="2"/>
        <v>20852.803738317813</v>
      </c>
      <c r="I32" s="12">
        <f t="shared" si="6"/>
        <v>503804.7</v>
      </c>
      <c r="J32" s="9">
        <f t="shared" si="3"/>
        <v>524657.50373831787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19298.68</v>
      </c>
      <c r="B33" s="3">
        <v>850</v>
      </c>
      <c r="C33" s="7">
        <v>29</v>
      </c>
      <c r="D33" s="8">
        <v>10</v>
      </c>
      <c r="E33" s="8">
        <f t="shared" si="0"/>
        <v>20148.68</v>
      </c>
      <c r="F33" s="9">
        <f>D33*E33</f>
        <v>201486.8</v>
      </c>
      <c r="G33" s="9">
        <f t="shared" si="1"/>
        <v>556.07476635514024</v>
      </c>
      <c r="H33" s="9">
        <f t="shared" si="2"/>
        <v>7943.9252336448599</v>
      </c>
      <c r="I33" s="8">
        <f t="shared" si="6"/>
        <v>192986.8</v>
      </c>
      <c r="J33" s="9">
        <f t="shared" si="3"/>
        <v>200930.72523364486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19344.16</v>
      </c>
      <c r="B34" s="17">
        <v>700</v>
      </c>
      <c r="C34" s="14">
        <v>30</v>
      </c>
      <c r="D34" s="12">
        <v>20</v>
      </c>
      <c r="E34" s="8">
        <f t="shared" si="0"/>
        <v>20044.16</v>
      </c>
      <c r="F34" s="9">
        <f>D34*E34</f>
        <v>400883.20000000001</v>
      </c>
      <c r="G34" s="9">
        <f t="shared" si="1"/>
        <v>915.8878504672897</v>
      </c>
      <c r="H34" s="9">
        <f t="shared" si="2"/>
        <v>13084.11214953271</v>
      </c>
      <c r="I34" s="12">
        <f t="shared" si="6"/>
        <v>386883.2</v>
      </c>
      <c r="J34" s="9">
        <f t="shared" si="3"/>
        <v>399967.31214953272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19298.68</v>
      </c>
      <c r="B35" s="17">
        <v>900</v>
      </c>
      <c r="C35" s="14">
        <v>31</v>
      </c>
      <c r="D35" s="12">
        <v>11.25</v>
      </c>
      <c r="E35" s="8">
        <f t="shared" si="0"/>
        <v>20198.68</v>
      </c>
      <c r="F35" s="9">
        <f>D35*E35</f>
        <v>227235.15</v>
      </c>
      <c r="G35" s="9">
        <f t="shared" si="1"/>
        <v>662.38317757009349</v>
      </c>
      <c r="H35" s="9">
        <f t="shared" si="2"/>
        <v>9462.6168224299072</v>
      </c>
      <c r="I35" s="12">
        <f t="shared" si="6"/>
        <v>217110.15</v>
      </c>
      <c r="J35" s="9">
        <f t="shared" si="3"/>
        <v>226572.7668224299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600</v>
      </c>
      <c r="E36" s="10"/>
      <c r="F36" s="10">
        <f t="shared" ref="F36:K36" si="7">SUM(F5:F35)</f>
        <v>12066856.299999997</v>
      </c>
      <c r="G36" s="10">
        <f t="shared" si="7"/>
        <v>31835.280373831778</v>
      </c>
      <c r="H36" s="10">
        <f t="shared" si="7"/>
        <v>454789.71962616825</v>
      </c>
      <c r="I36" s="10">
        <f t="shared" si="7"/>
        <v>11580231.299999997</v>
      </c>
      <c r="J36" s="10">
        <f t="shared" si="7"/>
        <v>12035021.019626167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11D2-05D7-4690-AE24-5884C220BC59}">
  <dimension ref="A1:T37"/>
  <sheetViews>
    <sheetView topLeftCell="A25" workbookViewId="0">
      <selection activeCell="E12" sqref="E12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20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>
        <v>19298.68</v>
      </c>
      <c r="B5" s="3">
        <v>900</v>
      </c>
      <c r="C5" s="7">
        <v>1</v>
      </c>
      <c r="D5" s="8">
        <v>16.25</v>
      </c>
      <c r="E5" s="8">
        <f>A5+B5</f>
        <v>20198.68</v>
      </c>
      <c r="F5" s="9">
        <f>D5*E5</f>
        <v>328228.55</v>
      </c>
      <c r="G5" s="9">
        <f>(F5-I5)*7/107</f>
        <v>956.77570093457939</v>
      </c>
      <c r="H5" s="9">
        <f>F5-I5-G5</f>
        <v>13668.224299065421</v>
      </c>
      <c r="I5" s="8">
        <f>A5*D5</f>
        <v>313603.55</v>
      </c>
      <c r="J5" s="9">
        <f>I5+H5</f>
        <v>327271.77429906541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700</v>
      </c>
      <c r="C6" s="14">
        <v>2</v>
      </c>
      <c r="D6" s="12">
        <v>20.75</v>
      </c>
      <c r="E6" s="8">
        <f t="shared" ref="E6:E35" si="0">A6+B6</f>
        <v>19892.560000000001</v>
      </c>
      <c r="F6" s="9">
        <f>D6*E6</f>
        <v>412770.62000000005</v>
      </c>
      <c r="G6" s="9">
        <f t="shared" ref="G6:G35" si="1">(F6-I6)*7/107</f>
        <v>950.23364485981313</v>
      </c>
      <c r="H6" s="9">
        <f t="shared" ref="H6:H35" si="2">F6-I6-G6</f>
        <v>13574.766355140187</v>
      </c>
      <c r="I6" s="8">
        <f>A6*D6</f>
        <v>398245.62000000005</v>
      </c>
      <c r="J6" s="9">
        <f t="shared" ref="J6:J35" si="3">I6+H6</f>
        <v>411820.38635514025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/>
      <c r="C7" s="7">
        <v>3</v>
      </c>
      <c r="D7" s="8"/>
      <c r="E7" s="8">
        <f t="shared" si="0"/>
        <v>0</v>
      </c>
      <c r="F7" s="9">
        <f>D7*E7</f>
        <v>0</v>
      </c>
      <c r="G7" s="9">
        <f t="shared" si="1"/>
        <v>0</v>
      </c>
      <c r="H7" s="9">
        <f t="shared" si="2"/>
        <v>0</v>
      </c>
      <c r="I7" s="8">
        <f>A7*D7</f>
        <v>0</v>
      </c>
      <c r="J7" s="9">
        <f t="shared" si="3"/>
        <v>0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19192.560000000001</v>
      </c>
      <c r="B8" s="3">
        <v>900</v>
      </c>
      <c r="C8" s="7">
        <v>4</v>
      </c>
      <c r="D8" s="8">
        <v>15.25</v>
      </c>
      <c r="E8" s="8">
        <f t="shared" si="0"/>
        <v>20092.560000000001</v>
      </c>
      <c r="F8" s="9">
        <f t="shared" ref="F8:F32" si="4">D8*E8</f>
        <v>306411.54000000004</v>
      </c>
      <c r="G8" s="9">
        <f t="shared" si="1"/>
        <v>897.89719626168221</v>
      </c>
      <c r="H8" s="9">
        <f t="shared" si="2"/>
        <v>12827.102803738318</v>
      </c>
      <c r="I8" s="8">
        <f t="shared" ref="I8:I13" si="5">A8*D8</f>
        <v>292686.54000000004</v>
      </c>
      <c r="J8" s="9">
        <f t="shared" si="3"/>
        <v>305513.64280373836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19147.080000000002</v>
      </c>
      <c r="B9" s="3">
        <v>700</v>
      </c>
      <c r="C9" s="7">
        <v>5</v>
      </c>
      <c r="D9" s="8">
        <v>22.5</v>
      </c>
      <c r="E9" s="8">
        <f t="shared" si="0"/>
        <v>19847.080000000002</v>
      </c>
      <c r="F9" s="9">
        <f t="shared" si="4"/>
        <v>446559.30000000005</v>
      </c>
      <c r="G9" s="9">
        <f t="shared" si="1"/>
        <v>1030.3738317757009</v>
      </c>
      <c r="H9" s="9">
        <f t="shared" si="2"/>
        <v>14719.626168224298</v>
      </c>
      <c r="I9" s="8">
        <f t="shared" si="5"/>
        <v>430809.30000000005</v>
      </c>
      <c r="J9" s="9">
        <f t="shared" si="3"/>
        <v>445528.92616822437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19192.560000000001</v>
      </c>
      <c r="B10" s="3">
        <v>850</v>
      </c>
      <c r="C10" s="7">
        <v>6</v>
      </c>
      <c r="D10" s="8">
        <v>12.75</v>
      </c>
      <c r="E10" s="8">
        <f t="shared" si="0"/>
        <v>20042.560000000001</v>
      </c>
      <c r="F10" s="9">
        <f t="shared" si="4"/>
        <v>255542.64</v>
      </c>
      <c r="G10" s="9">
        <f t="shared" si="1"/>
        <v>708.99532710280369</v>
      </c>
      <c r="H10" s="9">
        <f t="shared" si="2"/>
        <v>10128.504672897196</v>
      </c>
      <c r="I10" s="8">
        <f t="shared" si="5"/>
        <v>244705.14</v>
      </c>
      <c r="J10" s="9">
        <f t="shared" si="3"/>
        <v>254833.64467289721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19147.080000000002</v>
      </c>
      <c r="B11" s="13">
        <v>800</v>
      </c>
      <c r="C11" s="14">
        <v>7</v>
      </c>
      <c r="D11" s="12">
        <v>12.5</v>
      </c>
      <c r="E11" s="8">
        <f t="shared" si="0"/>
        <v>19947.080000000002</v>
      </c>
      <c r="F11" s="9">
        <f t="shared" si="4"/>
        <v>249338.50000000003</v>
      </c>
      <c r="G11" s="9">
        <f t="shared" si="1"/>
        <v>654.20560747663546</v>
      </c>
      <c r="H11" s="9">
        <f t="shared" si="2"/>
        <v>9345.7943925233649</v>
      </c>
      <c r="I11" s="12">
        <f t="shared" si="5"/>
        <v>239338.50000000003</v>
      </c>
      <c r="J11" s="9">
        <f t="shared" si="3"/>
        <v>248684.29439252338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>
        <v>19253.2</v>
      </c>
      <c r="B12" s="3">
        <v>850</v>
      </c>
      <c r="C12" s="7">
        <v>8</v>
      </c>
      <c r="D12" s="8">
        <v>13.75</v>
      </c>
      <c r="E12" s="8">
        <f t="shared" si="0"/>
        <v>20103.2</v>
      </c>
      <c r="F12" s="9">
        <f t="shared" si="4"/>
        <v>276419</v>
      </c>
      <c r="G12" s="9">
        <f t="shared" si="1"/>
        <v>764.60280373831779</v>
      </c>
      <c r="H12" s="9">
        <f t="shared" si="2"/>
        <v>10922.897196261682</v>
      </c>
      <c r="I12" s="8">
        <f t="shared" si="5"/>
        <v>264731.5</v>
      </c>
      <c r="J12" s="9">
        <f t="shared" si="3"/>
        <v>275654.39719626168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19253.2</v>
      </c>
      <c r="B13" s="13">
        <v>900</v>
      </c>
      <c r="C13" s="14">
        <v>9</v>
      </c>
      <c r="D13" s="12">
        <v>12.5</v>
      </c>
      <c r="E13" s="8">
        <f t="shared" si="0"/>
        <v>20153.2</v>
      </c>
      <c r="F13" s="9">
        <f t="shared" si="4"/>
        <v>251915</v>
      </c>
      <c r="G13" s="9">
        <f t="shared" si="1"/>
        <v>735.98130841121497</v>
      </c>
      <c r="H13" s="9">
        <f t="shared" si="2"/>
        <v>10514.018691588784</v>
      </c>
      <c r="I13" s="12">
        <f t="shared" si="5"/>
        <v>240665</v>
      </c>
      <c r="J13" s="9">
        <f t="shared" si="3"/>
        <v>251179.01869158878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/>
      <c r="C14" s="7">
        <v>10</v>
      </c>
      <c r="D14" s="8"/>
      <c r="E14" s="8">
        <f t="shared" si="0"/>
        <v>0</v>
      </c>
      <c r="F14" s="9">
        <f t="shared" si="4"/>
        <v>0</v>
      </c>
      <c r="G14" s="9">
        <f t="shared" si="1"/>
        <v>0</v>
      </c>
      <c r="H14" s="9">
        <f t="shared" si="2"/>
        <v>0</v>
      </c>
      <c r="I14" s="8">
        <f>A14*D14</f>
        <v>0</v>
      </c>
      <c r="J14" s="9">
        <f t="shared" si="3"/>
        <v>0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13.75</v>
      </c>
      <c r="E15" s="8">
        <f t="shared" si="0"/>
        <v>20098.68</v>
      </c>
      <c r="F15" s="9">
        <f t="shared" si="4"/>
        <v>276356.84999999998</v>
      </c>
      <c r="G15" s="9">
        <f t="shared" si="1"/>
        <v>719.62616822429902</v>
      </c>
      <c r="H15" s="9">
        <f t="shared" si="2"/>
        <v>10280.373831775702</v>
      </c>
      <c r="I15" s="8">
        <f t="shared" ref="I15:I35" si="6">A15*D15</f>
        <v>265356.84999999998</v>
      </c>
      <c r="J15" s="9">
        <f t="shared" si="3"/>
        <v>275637.22383177566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19298.68</v>
      </c>
      <c r="B16" s="3">
        <v>700</v>
      </c>
      <c r="C16" s="7">
        <v>12</v>
      </c>
      <c r="D16" s="8">
        <v>17.5</v>
      </c>
      <c r="E16" s="8">
        <f t="shared" si="0"/>
        <v>19998.68</v>
      </c>
      <c r="F16" s="9">
        <f t="shared" si="4"/>
        <v>349976.9</v>
      </c>
      <c r="G16" s="9">
        <f t="shared" si="1"/>
        <v>801.40186915887853</v>
      </c>
      <c r="H16" s="9">
        <f t="shared" si="2"/>
        <v>11448.598130841121</v>
      </c>
      <c r="I16" s="8">
        <f t="shared" si="6"/>
        <v>337726.9</v>
      </c>
      <c r="J16" s="9">
        <f t="shared" si="3"/>
        <v>349175.49813084112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19298.68</v>
      </c>
      <c r="B17" s="3">
        <v>800</v>
      </c>
      <c r="C17" s="7">
        <v>13</v>
      </c>
      <c r="D17" s="8">
        <v>18.5</v>
      </c>
      <c r="E17" s="8">
        <f t="shared" si="0"/>
        <v>20098.68</v>
      </c>
      <c r="F17" s="9">
        <f t="shared" si="4"/>
        <v>371825.58</v>
      </c>
      <c r="G17" s="9">
        <f t="shared" si="1"/>
        <v>968.22429906542061</v>
      </c>
      <c r="H17" s="9">
        <f t="shared" si="2"/>
        <v>13831.775700934579</v>
      </c>
      <c r="I17" s="8">
        <f t="shared" si="6"/>
        <v>357025.58</v>
      </c>
      <c r="J17" s="9">
        <f t="shared" si="3"/>
        <v>370857.3557009346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19298.68</v>
      </c>
      <c r="B18" s="13">
        <v>850</v>
      </c>
      <c r="C18" s="14">
        <v>14</v>
      </c>
      <c r="D18" s="12">
        <v>23.75</v>
      </c>
      <c r="E18" s="8">
        <f t="shared" si="0"/>
        <v>20148.68</v>
      </c>
      <c r="F18" s="9">
        <f t="shared" si="4"/>
        <v>478531.15</v>
      </c>
      <c r="G18" s="9">
        <f t="shared" si="1"/>
        <v>1320.6775700934579</v>
      </c>
      <c r="H18" s="9">
        <f t="shared" si="2"/>
        <v>18866.82242990654</v>
      </c>
      <c r="I18" s="12">
        <f t="shared" si="6"/>
        <v>458343.65</v>
      </c>
      <c r="J18" s="9">
        <f t="shared" si="3"/>
        <v>477210.47242990654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>
        <v>19495.759999999998</v>
      </c>
      <c r="B19" s="3">
        <v>800</v>
      </c>
      <c r="C19" s="7">
        <v>15</v>
      </c>
      <c r="D19" s="8">
        <v>12.5</v>
      </c>
      <c r="E19" s="8">
        <f t="shared" si="0"/>
        <v>20295.759999999998</v>
      </c>
      <c r="F19" s="9">
        <f t="shared" si="4"/>
        <v>253696.99999999997</v>
      </c>
      <c r="G19" s="9">
        <f t="shared" si="1"/>
        <v>654.20560747663546</v>
      </c>
      <c r="H19" s="9">
        <f t="shared" si="2"/>
        <v>9345.7943925233649</v>
      </c>
      <c r="I19" s="8">
        <f t="shared" si="6"/>
        <v>243696.99999999997</v>
      </c>
      <c r="J19" s="9">
        <f t="shared" si="3"/>
        <v>253042.79439252333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19344.16</v>
      </c>
      <c r="B20" s="13">
        <v>700</v>
      </c>
      <c r="C20" s="14">
        <v>16</v>
      </c>
      <c r="D20" s="12">
        <v>10</v>
      </c>
      <c r="E20" s="8">
        <f t="shared" si="0"/>
        <v>20044.16</v>
      </c>
      <c r="F20" s="9">
        <f t="shared" si="4"/>
        <v>200441.60000000001</v>
      </c>
      <c r="G20" s="9">
        <f t="shared" si="1"/>
        <v>457.94392523364485</v>
      </c>
      <c r="H20" s="9">
        <f t="shared" si="2"/>
        <v>6542.0560747663549</v>
      </c>
      <c r="I20" s="12">
        <f t="shared" si="6"/>
        <v>193441.6</v>
      </c>
      <c r="J20" s="9">
        <f t="shared" si="3"/>
        <v>199983.65607476636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/>
      <c r="C21" s="7">
        <v>17</v>
      </c>
      <c r="D21" s="8"/>
      <c r="E21" s="8">
        <f t="shared" si="0"/>
        <v>0</v>
      </c>
      <c r="F21" s="9">
        <f t="shared" si="4"/>
        <v>0</v>
      </c>
      <c r="G21" s="9">
        <f t="shared" si="1"/>
        <v>0</v>
      </c>
      <c r="H21" s="9">
        <f t="shared" si="2"/>
        <v>0</v>
      </c>
      <c r="I21" s="8">
        <f t="shared" si="6"/>
        <v>0</v>
      </c>
      <c r="J21" s="9">
        <f t="shared" si="3"/>
        <v>0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19389.64</v>
      </c>
      <c r="B22" s="3">
        <v>800</v>
      </c>
      <c r="C22" s="7">
        <v>18</v>
      </c>
      <c r="D22" s="8">
        <v>16.25</v>
      </c>
      <c r="E22" s="8">
        <f t="shared" si="0"/>
        <v>20189.64</v>
      </c>
      <c r="F22" s="9">
        <f t="shared" si="4"/>
        <v>328081.64999999997</v>
      </c>
      <c r="G22" s="9">
        <f t="shared" si="1"/>
        <v>850.46728971962614</v>
      </c>
      <c r="H22" s="9">
        <f t="shared" si="2"/>
        <v>12149.532710280373</v>
      </c>
      <c r="I22" s="8">
        <f t="shared" si="6"/>
        <v>315081.64999999997</v>
      </c>
      <c r="J22" s="9">
        <f t="shared" si="3"/>
        <v>327231.18271028035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19389.64</v>
      </c>
      <c r="B23" s="3">
        <v>750</v>
      </c>
      <c r="C23" s="7">
        <v>19</v>
      </c>
      <c r="D23" s="8">
        <v>17.5</v>
      </c>
      <c r="E23" s="8">
        <f t="shared" si="0"/>
        <v>20139.64</v>
      </c>
      <c r="F23" s="9">
        <f t="shared" si="4"/>
        <v>352443.7</v>
      </c>
      <c r="G23" s="9">
        <f t="shared" si="1"/>
        <v>858.64485981308417</v>
      </c>
      <c r="H23" s="9">
        <f t="shared" si="2"/>
        <v>12266.355140186915</v>
      </c>
      <c r="I23" s="8">
        <f t="shared" si="6"/>
        <v>339318.7</v>
      </c>
      <c r="J23" s="9">
        <f t="shared" si="3"/>
        <v>351585.05514018692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19344.16</v>
      </c>
      <c r="B24" s="3">
        <v>850</v>
      </c>
      <c r="C24" s="7">
        <v>20</v>
      </c>
      <c r="D24" s="8">
        <v>10.75</v>
      </c>
      <c r="E24" s="8">
        <f t="shared" si="0"/>
        <v>20194.16</v>
      </c>
      <c r="F24" s="9">
        <f t="shared" si="4"/>
        <v>217087.22</v>
      </c>
      <c r="G24" s="9">
        <f t="shared" si="1"/>
        <v>597.78037383177571</v>
      </c>
      <c r="H24" s="9">
        <f t="shared" si="2"/>
        <v>8539.7196261682238</v>
      </c>
      <c r="I24" s="8">
        <f t="shared" si="6"/>
        <v>207949.72</v>
      </c>
      <c r="J24" s="9">
        <f t="shared" si="3"/>
        <v>216489.43962616823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19298.68</v>
      </c>
      <c r="B25" s="13">
        <v>700</v>
      </c>
      <c r="C25" s="14">
        <v>21</v>
      </c>
      <c r="D25" s="12">
        <v>15</v>
      </c>
      <c r="E25" s="8">
        <f t="shared" si="0"/>
        <v>19998.68</v>
      </c>
      <c r="F25" s="9">
        <f t="shared" si="4"/>
        <v>299980.2</v>
      </c>
      <c r="G25" s="9">
        <f t="shared" si="1"/>
        <v>686.91588785046724</v>
      </c>
      <c r="H25" s="9">
        <f t="shared" si="2"/>
        <v>9813.0841121495323</v>
      </c>
      <c r="I25" s="12">
        <f t="shared" si="6"/>
        <v>289480.2</v>
      </c>
      <c r="J25" s="9">
        <f t="shared" si="3"/>
        <v>299293.28411214956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>
        <v>19344.16</v>
      </c>
      <c r="B26" s="3">
        <v>950</v>
      </c>
      <c r="C26" s="7">
        <v>22</v>
      </c>
      <c r="D26" s="8">
        <v>20</v>
      </c>
      <c r="E26" s="8">
        <f t="shared" si="0"/>
        <v>20294.16</v>
      </c>
      <c r="F26" s="9">
        <f t="shared" si="4"/>
        <v>405883.2</v>
      </c>
      <c r="G26" s="9">
        <f t="shared" si="1"/>
        <v>1242.9906542056074</v>
      </c>
      <c r="H26" s="9">
        <f t="shared" si="2"/>
        <v>17757.009345794391</v>
      </c>
      <c r="I26" s="8">
        <f t="shared" si="6"/>
        <v>386883.2</v>
      </c>
      <c r="J26" s="9">
        <f t="shared" si="3"/>
        <v>404640.2093457944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19344.16</v>
      </c>
      <c r="B27" s="13">
        <v>800</v>
      </c>
      <c r="C27" s="14">
        <v>23</v>
      </c>
      <c r="D27" s="12">
        <v>15.75</v>
      </c>
      <c r="E27" s="8">
        <f t="shared" si="0"/>
        <v>20144.16</v>
      </c>
      <c r="F27" s="9">
        <f t="shared" si="4"/>
        <v>317270.52</v>
      </c>
      <c r="G27" s="9">
        <f t="shared" si="1"/>
        <v>824.29906542056074</v>
      </c>
      <c r="H27" s="9">
        <f t="shared" si="2"/>
        <v>11775.700934579439</v>
      </c>
      <c r="I27" s="12">
        <f t="shared" si="6"/>
        <v>304670.52</v>
      </c>
      <c r="J27" s="9">
        <f t="shared" si="3"/>
        <v>316446.22093457944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/>
      <c r="C28" s="7">
        <v>24</v>
      </c>
      <c r="D28" s="8"/>
      <c r="E28" s="8">
        <f t="shared" si="0"/>
        <v>0</v>
      </c>
      <c r="F28" s="9">
        <f t="shared" si="4"/>
        <v>0</v>
      </c>
      <c r="G28" s="9">
        <f t="shared" si="1"/>
        <v>0</v>
      </c>
      <c r="H28" s="9">
        <f t="shared" si="2"/>
        <v>0</v>
      </c>
      <c r="I28" s="8">
        <f t="shared" si="6"/>
        <v>0</v>
      </c>
      <c r="J28" s="9">
        <f t="shared" si="3"/>
        <v>0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19389.64</v>
      </c>
      <c r="B29" s="3">
        <v>900</v>
      </c>
      <c r="C29" s="7">
        <v>25</v>
      </c>
      <c r="D29" s="8">
        <v>13</v>
      </c>
      <c r="E29" s="8">
        <f t="shared" si="0"/>
        <v>20289.64</v>
      </c>
      <c r="F29" s="9">
        <f t="shared" si="4"/>
        <v>263765.32</v>
      </c>
      <c r="G29" s="9">
        <f t="shared" si="1"/>
        <v>765.42056074766356</v>
      </c>
      <c r="H29" s="9">
        <f t="shared" si="2"/>
        <v>10934.579439252337</v>
      </c>
      <c r="I29" s="8">
        <f t="shared" si="6"/>
        <v>252065.32</v>
      </c>
      <c r="J29" s="9">
        <f t="shared" si="3"/>
        <v>262999.89943925233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19344.16</v>
      </c>
      <c r="B30" s="3">
        <v>900</v>
      </c>
      <c r="C30" s="7">
        <v>26</v>
      </c>
      <c r="D30" s="8">
        <v>20.25</v>
      </c>
      <c r="E30" s="8">
        <f t="shared" si="0"/>
        <v>20244.16</v>
      </c>
      <c r="F30" s="9">
        <f t="shared" si="4"/>
        <v>409944.24</v>
      </c>
      <c r="G30" s="9">
        <f t="shared" si="1"/>
        <v>1192.2897196261683</v>
      </c>
      <c r="H30" s="9">
        <f t="shared" si="2"/>
        <v>17032.710280373831</v>
      </c>
      <c r="I30" s="8">
        <f t="shared" si="6"/>
        <v>391719.24</v>
      </c>
      <c r="J30" s="9">
        <f t="shared" si="3"/>
        <v>408751.9502803738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19192.560000000001</v>
      </c>
      <c r="B31" s="3">
        <v>900</v>
      </c>
      <c r="C31" s="7">
        <v>27</v>
      </c>
      <c r="D31" s="8">
        <v>12</v>
      </c>
      <c r="E31" s="8">
        <f t="shared" si="0"/>
        <v>20092.560000000001</v>
      </c>
      <c r="F31" s="9">
        <f t="shared" si="4"/>
        <v>241110.72000000003</v>
      </c>
      <c r="G31" s="9">
        <f t="shared" si="1"/>
        <v>706.54205607476638</v>
      </c>
      <c r="H31" s="9">
        <f t="shared" si="2"/>
        <v>10093.457943925234</v>
      </c>
      <c r="I31" s="8">
        <f t="shared" si="6"/>
        <v>230310.72000000003</v>
      </c>
      <c r="J31" s="9">
        <f t="shared" si="3"/>
        <v>240404.17794392526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19192.560000000001</v>
      </c>
      <c r="B32" s="13">
        <v>850</v>
      </c>
      <c r="C32" s="14">
        <v>28</v>
      </c>
      <c r="D32" s="12">
        <v>12.25</v>
      </c>
      <c r="E32" s="8">
        <f t="shared" si="0"/>
        <v>20042.560000000001</v>
      </c>
      <c r="F32" s="9">
        <f t="shared" si="4"/>
        <v>245521.36000000002</v>
      </c>
      <c r="G32" s="9">
        <f t="shared" si="1"/>
        <v>681.19158878504675</v>
      </c>
      <c r="H32" s="9">
        <f t="shared" si="2"/>
        <v>9731.3084112149536</v>
      </c>
      <c r="I32" s="12">
        <f t="shared" si="6"/>
        <v>235108.86000000002</v>
      </c>
      <c r="J32" s="9">
        <f t="shared" si="3"/>
        <v>244840.16841121498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>
        <v>19192.560000000001</v>
      </c>
      <c r="B33" s="3">
        <v>850</v>
      </c>
      <c r="C33" s="7">
        <v>29</v>
      </c>
      <c r="D33" s="8">
        <v>10</v>
      </c>
      <c r="E33" s="8">
        <f t="shared" si="0"/>
        <v>20042.560000000001</v>
      </c>
      <c r="F33" s="9">
        <f>D33*E33</f>
        <v>200425.60000000001</v>
      </c>
      <c r="G33" s="9">
        <f t="shared" si="1"/>
        <v>556.07476635514024</v>
      </c>
      <c r="H33" s="9">
        <f t="shared" si="2"/>
        <v>7943.9252336448599</v>
      </c>
      <c r="I33" s="8">
        <f t="shared" si="6"/>
        <v>191925.6</v>
      </c>
      <c r="J33" s="9">
        <f t="shared" si="3"/>
        <v>199869.52523364488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19192.560000000001</v>
      </c>
      <c r="B34" s="17">
        <v>700</v>
      </c>
      <c r="C34" s="14">
        <v>30</v>
      </c>
      <c r="D34" s="12">
        <v>15</v>
      </c>
      <c r="E34" s="8">
        <f t="shared" si="0"/>
        <v>19892.560000000001</v>
      </c>
      <c r="F34" s="9">
        <f>D34*E34</f>
        <v>298388.40000000002</v>
      </c>
      <c r="G34" s="9">
        <f t="shared" si="1"/>
        <v>686.91588785046724</v>
      </c>
      <c r="H34" s="9">
        <f t="shared" si="2"/>
        <v>9813.0841121495323</v>
      </c>
      <c r="I34" s="12">
        <f t="shared" si="6"/>
        <v>287888.40000000002</v>
      </c>
      <c r="J34" s="9">
        <f t="shared" si="3"/>
        <v>297701.48411214957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/>
      <c r="B35" s="17"/>
      <c r="C35" s="14">
        <v>31</v>
      </c>
      <c r="D35" s="12"/>
      <c r="E35" s="8">
        <f t="shared" si="0"/>
        <v>0</v>
      </c>
      <c r="F35" s="9">
        <f>D35*E35</f>
        <v>0</v>
      </c>
      <c r="G35" s="9">
        <f t="shared" si="1"/>
        <v>0</v>
      </c>
      <c r="H35" s="9">
        <f t="shared" si="2"/>
        <v>0</v>
      </c>
      <c r="I35" s="12">
        <f t="shared" si="6"/>
        <v>0</v>
      </c>
      <c r="J35" s="9">
        <f t="shared" si="3"/>
        <v>0</v>
      </c>
      <c r="K35" s="14"/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400</v>
      </c>
      <c r="E36" s="10"/>
      <c r="F36" s="10">
        <f t="shared" ref="F36:K36" si="7">SUM(F5:F35)</f>
        <v>8037916.3600000013</v>
      </c>
      <c r="G36" s="10">
        <f t="shared" si="7"/>
        <v>21270.677570093463</v>
      </c>
      <c r="H36" s="10">
        <f t="shared" si="7"/>
        <v>303866.82242990658</v>
      </c>
      <c r="I36" s="10">
        <f t="shared" si="7"/>
        <v>7712778.8600000013</v>
      </c>
      <c r="J36" s="10">
        <f t="shared" si="7"/>
        <v>8016645.682429906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95AA-24C7-4E8A-A752-91B63E91E9C0}">
  <dimension ref="A1:T37"/>
  <sheetViews>
    <sheetView topLeftCell="A34" workbookViewId="0">
      <selection activeCell="H44" sqref="H44"/>
    </sheetView>
  </sheetViews>
  <sheetFormatPr defaultColWidth="9.125" defaultRowHeight="23.25" x14ac:dyDescent="0.5"/>
  <cols>
    <col min="1" max="1" width="12.5" style="3" customWidth="1"/>
    <col min="2" max="2" width="9.125" style="3"/>
    <col min="3" max="3" width="5.125" style="1" customWidth="1"/>
    <col min="4" max="4" width="8.375" style="2" customWidth="1"/>
    <col min="5" max="5" width="13.125" style="2" customWidth="1"/>
    <col min="6" max="6" width="13" style="2" customWidth="1"/>
    <col min="7" max="7" width="9.625" style="2" customWidth="1"/>
    <col min="8" max="8" width="10.75" style="2" customWidth="1"/>
    <col min="9" max="9" width="12.75" style="2" customWidth="1"/>
    <col min="10" max="10" width="12.625" style="2" customWidth="1"/>
    <col min="11" max="11" width="9.375" style="1" customWidth="1"/>
    <col min="12" max="12" width="5.125" style="1" customWidth="1"/>
    <col min="13" max="13" width="8.375" style="2" customWidth="1"/>
    <col min="14" max="14" width="13.125" style="2" customWidth="1"/>
    <col min="15" max="15" width="13" style="2" customWidth="1"/>
    <col min="16" max="16" width="9.625" style="2" customWidth="1"/>
    <col min="17" max="17" width="10.75" style="2" customWidth="1"/>
    <col min="18" max="18" width="12.75" style="2" customWidth="1"/>
    <col min="19" max="19" width="11.625" style="2" customWidth="1"/>
    <col min="20" max="20" width="9.375" style="1" customWidth="1"/>
    <col min="21" max="16384" width="9.125" style="3"/>
  </cols>
  <sheetData>
    <row r="1" spans="1:20" ht="21" customHeight="1" x14ac:dyDescent="0.5">
      <c r="C1" s="19" t="s">
        <v>14</v>
      </c>
      <c r="D1" s="20"/>
      <c r="E1" s="20"/>
      <c r="F1" s="20"/>
      <c r="G1" s="20"/>
      <c r="H1" s="20"/>
      <c r="I1" s="20"/>
      <c r="J1" s="20"/>
      <c r="K1" s="21"/>
      <c r="L1" s="19"/>
      <c r="M1" s="20"/>
      <c r="N1" s="20"/>
      <c r="O1" s="20"/>
      <c r="P1" s="20"/>
      <c r="Q1" s="20"/>
      <c r="R1" s="20"/>
      <c r="S1" s="20"/>
      <c r="T1" s="21"/>
    </row>
    <row r="2" spans="1:20" ht="21" customHeight="1" x14ac:dyDescent="0.5">
      <c r="C2" s="22" t="s">
        <v>21</v>
      </c>
      <c r="D2" s="23"/>
      <c r="E2" s="23"/>
      <c r="F2" s="23"/>
      <c r="G2" s="23"/>
      <c r="H2" s="23"/>
      <c r="I2" s="23"/>
      <c r="J2" s="23"/>
      <c r="K2" s="24"/>
      <c r="L2" s="22"/>
      <c r="M2" s="23"/>
      <c r="N2" s="23"/>
      <c r="O2" s="23"/>
      <c r="P2" s="23"/>
      <c r="Q2" s="23"/>
      <c r="R2" s="23"/>
      <c r="S2" s="23"/>
      <c r="T2" s="24"/>
    </row>
    <row r="3" spans="1:20" ht="21" customHeight="1" x14ac:dyDescent="0.5">
      <c r="C3" s="25" t="s">
        <v>10</v>
      </c>
      <c r="D3" s="26"/>
      <c r="E3" s="26"/>
      <c r="F3" s="26"/>
      <c r="G3" s="26"/>
      <c r="H3" s="26"/>
      <c r="I3" s="26"/>
      <c r="J3" s="26"/>
      <c r="K3" s="27"/>
      <c r="L3" s="25"/>
      <c r="M3" s="26"/>
      <c r="N3" s="26"/>
      <c r="O3" s="26"/>
      <c r="P3" s="26"/>
      <c r="Q3" s="26"/>
      <c r="R3" s="26"/>
      <c r="S3" s="26"/>
      <c r="T3" s="27"/>
    </row>
    <row r="4" spans="1:20" s="4" customFormat="1" ht="42" customHeight="1" x14ac:dyDescent="0.5">
      <c r="A4" s="4" t="s">
        <v>12</v>
      </c>
      <c r="C4" s="5" t="s">
        <v>0</v>
      </c>
      <c r="D4" s="11" t="s">
        <v>11</v>
      </c>
      <c r="E4" s="6" t="s">
        <v>7</v>
      </c>
      <c r="F4" s="6" t="s">
        <v>4</v>
      </c>
      <c r="G4" s="6" t="s">
        <v>6</v>
      </c>
      <c r="H4" s="6" t="s">
        <v>1</v>
      </c>
      <c r="I4" s="6" t="s">
        <v>2</v>
      </c>
      <c r="J4" s="6" t="s">
        <v>3</v>
      </c>
      <c r="K4" s="5" t="s">
        <v>9</v>
      </c>
      <c r="L4" s="5"/>
      <c r="M4" s="11"/>
      <c r="N4" s="6"/>
      <c r="O4" s="6"/>
      <c r="P4" s="6"/>
      <c r="Q4" s="6"/>
      <c r="R4" s="6"/>
      <c r="S4" s="6"/>
      <c r="T4" s="5"/>
    </row>
    <row r="5" spans="1:20" ht="21" customHeight="1" x14ac:dyDescent="0.5">
      <c r="A5" s="8"/>
      <c r="C5" s="7">
        <v>1</v>
      </c>
      <c r="D5" s="8"/>
      <c r="E5" s="8">
        <f>A5+B5</f>
        <v>0</v>
      </c>
      <c r="F5" s="9">
        <f>D5*E5</f>
        <v>0</v>
      </c>
      <c r="G5" s="9">
        <f>(F5-I5)*7/107</f>
        <v>0</v>
      </c>
      <c r="H5" s="9">
        <f>F5-I5-G5</f>
        <v>0</v>
      </c>
      <c r="I5" s="8">
        <f>A5*D5</f>
        <v>0</v>
      </c>
      <c r="J5" s="9">
        <f>I5+H5</f>
        <v>0</v>
      </c>
      <c r="K5" s="7"/>
      <c r="L5" s="7"/>
      <c r="M5" s="8"/>
      <c r="N5" s="8"/>
      <c r="O5" s="9"/>
      <c r="P5" s="9"/>
      <c r="Q5" s="9"/>
      <c r="R5" s="8"/>
      <c r="S5" s="9"/>
      <c r="T5" s="7"/>
    </row>
    <row r="6" spans="1:20" s="13" customFormat="1" ht="21" customHeight="1" x14ac:dyDescent="0.5">
      <c r="A6" s="12">
        <v>19192.560000000001</v>
      </c>
      <c r="B6" s="13">
        <v>700</v>
      </c>
      <c r="C6" s="14">
        <v>2</v>
      </c>
      <c r="D6" s="12">
        <v>20.75</v>
      </c>
      <c r="E6" s="8">
        <f t="shared" ref="E6:E35" si="0">A6+B6</f>
        <v>19892.560000000001</v>
      </c>
      <c r="F6" s="9">
        <f>D6*E6</f>
        <v>412770.62000000005</v>
      </c>
      <c r="G6" s="9">
        <f t="shared" ref="G6:G35" si="1">(F6-I6)*7/107</f>
        <v>950.23364485981313</v>
      </c>
      <c r="H6" s="9">
        <f t="shared" ref="H6:H35" si="2">F6-I6-G6</f>
        <v>13574.766355140187</v>
      </c>
      <c r="I6" s="8">
        <f>A6*D6</f>
        <v>398245.62000000005</v>
      </c>
      <c r="J6" s="9">
        <f t="shared" ref="J6:J35" si="3">I6+H6</f>
        <v>411820.38635514025</v>
      </c>
      <c r="K6" s="14"/>
      <c r="L6" s="14"/>
      <c r="M6" s="12"/>
      <c r="N6" s="8"/>
      <c r="O6" s="9"/>
      <c r="P6" s="9"/>
      <c r="Q6" s="9"/>
      <c r="R6" s="12"/>
      <c r="S6" s="9"/>
      <c r="T6" s="14"/>
    </row>
    <row r="7" spans="1:20" ht="21" customHeight="1" x14ac:dyDescent="0.5">
      <c r="A7" s="8">
        <v>19147.080000000002</v>
      </c>
      <c r="B7" s="3">
        <v>900</v>
      </c>
      <c r="C7" s="7">
        <v>3</v>
      </c>
      <c r="D7" s="8">
        <v>25.25</v>
      </c>
      <c r="E7" s="8">
        <f t="shared" si="0"/>
        <v>20047.080000000002</v>
      </c>
      <c r="F7" s="9">
        <f>D7*E7</f>
        <v>506188.77</v>
      </c>
      <c r="G7" s="9">
        <f t="shared" si="1"/>
        <v>1486.6822429906542</v>
      </c>
      <c r="H7" s="9">
        <f t="shared" si="2"/>
        <v>21238.317757009347</v>
      </c>
      <c r="I7" s="8">
        <f>A7*D7</f>
        <v>483463.77</v>
      </c>
      <c r="J7" s="9">
        <f t="shared" si="3"/>
        <v>504702.08775700937</v>
      </c>
      <c r="K7" s="7"/>
      <c r="L7" s="7"/>
      <c r="M7" s="8"/>
      <c r="N7" s="8"/>
      <c r="O7" s="9"/>
      <c r="P7" s="9"/>
      <c r="Q7" s="9"/>
      <c r="R7" s="8"/>
      <c r="S7" s="9"/>
      <c r="T7" s="7"/>
    </row>
    <row r="8" spans="1:20" ht="21" customHeight="1" x14ac:dyDescent="0.5">
      <c r="A8" s="8">
        <v>19253.2</v>
      </c>
      <c r="B8" s="3">
        <v>900</v>
      </c>
      <c r="C8" s="7">
        <v>4</v>
      </c>
      <c r="D8" s="8">
        <v>15.25</v>
      </c>
      <c r="E8" s="8">
        <f t="shared" si="0"/>
        <v>20153.2</v>
      </c>
      <c r="F8" s="9">
        <f t="shared" ref="F8:F32" si="4">D8*E8</f>
        <v>307336.3</v>
      </c>
      <c r="G8" s="9">
        <f t="shared" si="1"/>
        <v>897.89719626168221</v>
      </c>
      <c r="H8" s="9">
        <f t="shared" si="2"/>
        <v>12827.102803738318</v>
      </c>
      <c r="I8" s="8">
        <f t="shared" ref="I8:I13" si="5">A8*D8</f>
        <v>293611.3</v>
      </c>
      <c r="J8" s="9">
        <f t="shared" si="3"/>
        <v>306438.40280373831</v>
      </c>
      <c r="K8" s="7"/>
      <c r="L8" s="7"/>
      <c r="M8" s="8"/>
      <c r="N8" s="8"/>
      <c r="O8" s="9"/>
      <c r="P8" s="9"/>
      <c r="Q8" s="9"/>
      <c r="R8" s="8"/>
      <c r="S8" s="9"/>
      <c r="T8" s="7"/>
    </row>
    <row r="9" spans="1:20" ht="21" customHeight="1" x14ac:dyDescent="0.5">
      <c r="A9" s="8">
        <v>19298.68</v>
      </c>
      <c r="B9" s="3">
        <v>700</v>
      </c>
      <c r="C9" s="7">
        <v>5</v>
      </c>
      <c r="D9" s="8">
        <v>22.5</v>
      </c>
      <c r="E9" s="8">
        <f t="shared" si="0"/>
        <v>19998.68</v>
      </c>
      <c r="F9" s="9">
        <f t="shared" si="4"/>
        <v>449970.3</v>
      </c>
      <c r="G9" s="9">
        <f t="shared" si="1"/>
        <v>1030.3738317757009</v>
      </c>
      <c r="H9" s="9">
        <f t="shared" si="2"/>
        <v>14719.626168224298</v>
      </c>
      <c r="I9" s="8">
        <f t="shared" si="5"/>
        <v>434220.3</v>
      </c>
      <c r="J9" s="9">
        <f t="shared" si="3"/>
        <v>448939.92616822431</v>
      </c>
      <c r="K9" s="7"/>
      <c r="L9" s="7"/>
      <c r="M9" s="8"/>
      <c r="N9" s="8"/>
      <c r="O9" s="9"/>
      <c r="P9" s="9"/>
      <c r="Q9" s="9"/>
      <c r="R9" s="8"/>
      <c r="S9" s="9"/>
      <c r="T9" s="7"/>
    </row>
    <row r="10" spans="1:20" ht="21" customHeight="1" x14ac:dyDescent="0.5">
      <c r="A10" s="8">
        <v>19298.68</v>
      </c>
      <c r="B10" s="3">
        <v>850</v>
      </c>
      <c r="C10" s="7">
        <v>6</v>
      </c>
      <c r="D10" s="8">
        <v>13.75</v>
      </c>
      <c r="E10" s="8">
        <f t="shared" si="0"/>
        <v>20148.68</v>
      </c>
      <c r="F10" s="9">
        <f t="shared" si="4"/>
        <v>277044.34999999998</v>
      </c>
      <c r="G10" s="9">
        <f t="shared" si="1"/>
        <v>764.60280373831779</v>
      </c>
      <c r="H10" s="9">
        <f t="shared" si="2"/>
        <v>10922.897196261682</v>
      </c>
      <c r="I10" s="8">
        <f t="shared" si="5"/>
        <v>265356.84999999998</v>
      </c>
      <c r="J10" s="9">
        <f t="shared" si="3"/>
        <v>276279.74719626165</v>
      </c>
      <c r="K10" s="7"/>
      <c r="L10" s="7"/>
      <c r="M10" s="8"/>
      <c r="N10" s="8"/>
      <c r="O10" s="9"/>
      <c r="P10" s="9"/>
      <c r="Q10" s="9"/>
      <c r="R10" s="8"/>
      <c r="S10" s="9"/>
      <c r="T10" s="7"/>
    </row>
    <row r="11" spans="1:20" s="13" customFormat="1" ht="21" customHeight="1" x14ac:dyDescent="0.5">
      <c r="A11" s="8">
        <v>19298.68</v>
      </c>
      <c r="B11" s="13">
        <v>800</v>
      </c>
      <c r="C11" s="14">
        <v>7</v>
      </c>
      <c r="D11" s="12">
        <v>19.75</v>
      </c>
      <c r="E11" s="8">
        <f t="shared" si="0"/>
        <v>20098.68</v>
      </c>
      <c r="F11" s="9">
        <f t="shared" si="4"/>
        <v>396948.93</v>
      </c>
      <c r="G11" s="9">
        <f t="shared" si="1"/>
        <v>1033.6448598130842</v>
      </c>
      <c r="H11" s="9">
        <f t="shared" si="2"/>
        <v>14766.355140186915</v>
      </c>
      <c r="I11" s="12">
        <f t="shared" si="5"/>
        <v>381148.93</v>
      </c>
      <c r="J11" s="9">
        <f t="shared" si="3"/>
        <v>395915.2851401869</v>
      </c>
      <c r="K11" s="14"/>
      <c r="L11" s="14"/>
      <c r="M11" s="12"/>
      <c r="N11" s="8"/>
      <c r="O11" s="9"/>
      <c r="P11" s="9"/>
      <c r="Q11" s="9"/>
      <c r="R11" s="12"/>
      <c r="S11" s="9"/>
      <c r="T11" s="14"/>
    </row>
    <row r="12" spans="1:20" ht="21" customHeight="1" x14ac:dyDescent="0.5">
      <c r="A12" s="12"/>
      <c r="C12" s="7">
        <v>8</v>
      </c>
      <c r="D12" s="8"/>
      <c r="E12" s="8">
        <f t="shared" si="0"/>
        <v>0</v>
      </c>
      <c r="F12" s="9">
        <f t="shared" si="4"/>
        <v>0</v>
      </c>
      <c r="G12" s="9">
        <f t="shared" si="1"/>
        <v>0</v>
      </c>
      <c r="H12" s="9">
        <f t="shared" si="2"/>
        <v>0</v>
      </c>
      <c r="I12" s="8">
        <f t="shared" si="5"/>
        <v>0</v>
      </c>
      <c r="J12" s="9">
        <f t="shared" si="3"/>
        <v>0</v>
      </c>
      <c r="K12" s="7"/>
      <c r="L12" s="7"/>
      <c r="M12" s="8"/>
      <c r="N12" s="8"/>
      <c r="O12" s="9"/>
      <c r="P12" s="9"/>
      <c r="Q12" s="9"/>
      <c r="R12" s="8"/>
      <c r="S12" s="9"/>
      <c r="T12" s="7"/>
    </row>
    <row r="13" spans="1:20" s="13" customFormat="1" ht="21" customHeight="1" x14ac:dyDescent="0.5">
      <c r="A13" s="8">
        <v>19298.68</v>
      </c>
      <c r="B13" s="13">
        <v>900</v>
      </c>
      <c r="C13" s="14">
        <v>9</v>
      </c>
      <c r="D13" s="12">
        <v>21.5</v>
      </c>
      <c r="E13" s="8">
        <f t="shared" si="0"/>
        <v>20198.68</v>
      </c>
      <c r="F13" s="9">
        <f t="shared" si="4"/>
        <v>434271.62</v>
      </c>
      <c r="G13" s="9">
        <f t="shared" si="1"/>
        <v>1265.8878504672898</v>
      </c>
      <c r="H13" s="9">
        <f t="shared" si="2"/>
        <v>18084.11214953271</v>
      </c>
      <c r="I13" s="12">
        <f t="shared" si="5"/>
        <v>414921.62</v>
      </c>
      <c r="J13" s="9">
        <f t="shared" si="3"/>
        <v>433005.73214953271</v>
      </c>
      <c r="K13" s="14"/>
      <c r="L13" s="14"/>
      <c r="M13" s="12"/>
      <c r="N13" s="8"/>
      <c r="O13" s="9"/>
      <c r="P13" s="9"/>
      <c r="Q13" s="9"/>
      <c r="R13" s="12"/>
      <c r="S13" s="9"/>
      <c r="T13" s="14"/>
    </row>
    <row r="14" spans="1:20" ht="21" customHeight="1" x14ac:dyDescent="0.5">
      <c r="A14" s="8">
        <v>19298.68</v>
      </c>
      <c r="B14" s="3">
        <v>850</v>
      </c>
      <c r="C14" s="7">
        <v>10</v>
      </c>
      <c r="D14" s="8">
        <v>15.5</v>
      </c>
      <c r="E14" s="8">
        <f t="shared" si="0"/>
        <v>20148.68</v>
      </c>
      <c r="F14" s="9">
        <f t="shared" si="4"/>
        <v>312304.53999999998</v>
      </c>
      <c r="G14" s="9">
        <f t="shared" si="1"/>
        <v>861.91588785046724</v>
      </c>
      <c r="H14" s="9">
        <f t="shared" si="2"/>
        <v>12313.084112149532</v>
      </c>
      <c r="I14" s="8">
        <f>A14*D14</f>
        <v>299129.53999999998</v>
      </c>
      <c r="J14" s="9">
        <f t="shared" si="3"/>
        <v>311442.62411214953</v>
      </c>
      <c r="K14" s="7"/>
      <c r="L14" s="7"/>
      <c r="M14" s="8"/>
      <c r="N14" s="8"/>
      <c r="O14" s="9"/>
      <c r="P14" s="9"/>
      <c r="Q14" s="9"/>
      <c r="R14" s="8"/>
      <c r="S14" s="9"/>
      <c r="T14" s="7"/>
    </row>
    <row r="15" spans="1:20" ht="21" customHeight="1" x14ac:dyDescent="0.5">
      <c r="A15" s="8">
        <v>19298.68</v>
      </c>
      <c r="B15" s="3">
        <v>800</v>
      </c>
      <c r="C15" s="7">
        <v>11</v>
      </c>
      <c r="D15" s="8">
        <v>21.25</v>
      </c>
      <c r="E15" s="8">
        <f t="shared" si="0"/>
        <v>20098.68</v>
      </c>
      <c r="F15" s="9">
        <f t="shared" si="4"/>
        <v>427096.95</v>
      </c>
      <c r="G15" s="9">
        <f t="shared" si="1"/>
        <v>1112.1495327102805</v>
      </c>
      <c r="H15" s="9">
        <f t="shared" si="2"/>
        <v>15887.85046728972</v>
      </c>
      <c r="I15" s="8">
        <f t="shared" ref="I15:I35" si="6">A15*D15</f>
        <v>410096.95</v>
      </c>
      <c r="J15" s="9">
        <f t="shared" si="3"/>
        <v>425984.80046728975</v>
      </c>
      <c r="K15" s="7"/>
      <c r="L15" s="7"/>
      <c r="M15" s="8"/>
      <c r="N15" s="8"/>
      <c r="O15" s="9"/>
      <c r="P15" s="9"/>
      <c r="Q15" s="9"/>
      <c r="R15" s="8"/>
      <c r="S15" s="9"/>
      <c r="T15" s="7"/>
    </row>
    <row r="16" spans="1:20" ht="21" customHeight="1" x14ac:dyDescent="0.5">
      <c r="A16" s="8">
        <v>19253.2</v>
      </c>
      <c r="B16" s="3">
        <v>700</v>
      </c>
      <c r="C16" s="7">
        <v>12</v>
      </c>
      <c r="D16" s="8">
        <v>17.5</v>
      </c>
      <c r="E16" s="8">
        <f t="shared" si="0"/>
        <v>19953.2</v>
      </c>
      <c r="F16" s="9">
        <f t="shared" si="4"/>
        <v>349181</v>
      </c>
      <c r="G16" s="9">
        <f t="shared" si="1"/>
        <v>801.40186915887853</v>
      </c>
      <c r="H16" s="9">
        <f t="shared" si="2"/>
        <v>11448.598130841121</v>
      </c>
      <c r="I16" s="8">
        <f t="shared" si="6"/>
        <v>336931</v>
      </c>
      <c r="J16" s="9">
        <f t="shared" si="3"/>
        <v>348379.5981308411</v>
      </c>
      <c r="K16" s="7"/>
      <c r="L16" s="7"/>
      <c r="M16" s="8"/>
      <c r="N16" s="8"/>
      <c r="O16" s="9"/>
      <c r="P16" s="9"/>
      <c r="Q16" s="9"/>
      <c r="R16" s="8"/>
      <c r="S16" s="9"/>
      <c r="T16" s="7"/>
    </row>
    <row r="17" spans="1:20" ht="21" customHeight="1" x14ac:dyDescent="0.5">
      <c r="A17" s="8">
        <v>19192.560000000001</v>
      </c>
      <c r="B17" s="3">
        <v>800</v>
      </c>
      <c r="C17" s="7">
        <v>13</v>
      </c>
      <c r="D17" s="8">
        <v>18.5</v>
      </c>
      <c r="E17" s="8">
        <f t="shared" si="0"/>
        <v>19992.560000000001</v>
      </c>
      <c r="F17" s="9">
        <f t="shared" si="4"/>
        <v>369862.36000000004</v>
      </c>
      <c r="G17" s="9">
        <f t="shared" si="1"/>
        <v>968.22429906542061</v>
      </c>
      <c r="H17" s="9">
        <f t="shared" si="2"/>
        <v>13831.775700934579</v>
      </c>
      <c r="I17" s="8">
        <f t="shared" si="6"/>
        <v>355062.36000000004</v>
      </c>
      <c r="J17" s="9">
        <f t="shared" si="3"/>
        <v>368894.13570093462</v>
      </c>
      <c r="K17" s="7"/>
      <c r="L17" s="7"/>
      <c r="M17" s="8"/>
      <c r="N17" s="8"/>
      <c r="O17" s="9"/>
      <c r="P17" s="9"/>
      <c r="Q17" s="9"/>
      <c r="R17" s="8"/>
      <c r="S17" s="9"/>
      <c r="T17" s="7"/>
    </row>
    <row r="18" spans="1:20" s="13" customFormat="1" ht="21" customHeight="1" x14ac:dyDescent="0.5">
      <c r="A18" s="12">
        <v>19192.560000000001</v>
      </c>
      <c r="B18" s="13">
        <v>850</v>
      </c>
      <c r="C18" s="14">
        <v>14</v>
      </c>
      <c r="D18" s="12">
        <v>23.75</v>
      </c>
      <c r="E18" s="8">
        <f t="shared" si="0"/>
        <v>20042.560000000001</v>
      </c>
      <c r="F18" s="9">
        <f t="shared" si="4"/>
        <v>476010.80000000005</v>
      </c>
      <c r="G18" s="9">
        <f t="shared" si="1"/>
        <v>1320.6775700934579</v>
      </c>
      <c r="H18" s="9">
        <f t="shared" si="2"/>
        <v>18866.82242990654</v>
      </c>
      <c r="I18" s="12">
        <f t="shared" si="6"/>
        <v>455823.30000000005</v>
      </c>
      <c r="J18" s="9">
        <f t="shared" si="3"/>
        <v>474690.12242990657</v>
      </c>
      <c r="K18" s="14"/>
      <c r="L18" s="14"/>
      <c r="M18" s="12"/>
      <c r="N18" s="8"/>
      <c r="O18" s="9"/>
      <c r="P18" s="9"/>
      <c r="Q18" s="9"/>
      <c r="R18" s="12"/>
      <c r="S18" s="9"/>
      <c r="T18" s="14"/>
    </row>
    <row r="19" spans="1:20" ht="21" customHeight="1" x14ac:dyDescent="0.5">
      <c r="A19" s="8"/>
      <c r="C19" s="7">
        <v>15</v>
      </c>
      <c r="D19" s="8"/>
      <c r="E19" s="8">
        <f t="shared" si="0"/>
        <v>0</v>
      </c>
      <c r="F19" s="9">
        <f t="shared" si="4"/>
        <v>0</v>
      </c>
      <c r="G19" s="9">
        <f t="shared" si="1"/>
        <v>0</v>
      </c>
      <c r="H19" s="9">
        <f t="shared" si="2"/>
        <v>0</v>
      </c>
      <c r="I19" s="8">
        <f t="shared" si="6"/>
        <v>0</v>
      </c>
      <c r="J19" s="9">
        <f t="shared" si="3"/>
        <v>0</v>
      </c>
      <c r="K19" s="7"/>
      <c r="L19" s="7"/>
      <c r="M19" s="8"/>
      <c r="N19" s="8"/>
      <c r="O19" s="9"/>
      <c r="P19" s="9"/>
      <c r="Q19" s="9"/>
      <c r="R19" s="8"/>
      <c r="S19" s="9"/>
      <c r="T19" s="7"/>
    </row>
    <row r="20" spans="1:20" s="13" customFormat="1" ht="21" customHeight="1" x14ac:dyDescent="0.5">
      <c r="A20" s="12">
        <v>19192.560000000001</v>
      </c>
      <c r="B20" s="13">
        <v>700</v>
      </c>
      <c r="C20" s="14">
        <v>16</v>
      </c>
      <c r="D20" s="12">
        <v>16</v>
      </c>
      <c r="E20" s="8">
        <f t="shared" si="0"/>
        <v>19892.560000000001</v>
      </c>
      <c r="F20" s="9">
        <f t="shared" si="4"/>
        <v>318280.96000000002</v>
      </c>
      <c r="G20" s="9">
        <f t="shared" si="1"/>
        <v>732.71028037383178</v>
      </c>
      <c r="H20" s="9">
        <f t="shared" si="2"/>
        <v>10467.289719626167</v>
      </c>
      <c r="I20" s="12">
        <f t="shared" si="6"/>
        <v>307080.96000000002</v>
      </c>
      <c r="J20" s="9">
        <f t="shared" si="3"/>
        <v>317548.24971962621</v>
      </c>
      <c r="K20" s="14"/>
      <c r="L20" s="14"/>
      <c r="M20" s="12"/>
      <c r="N20" s="8"/>
      <c r="O20" s="9"/>
      <c r="P20" s="9"/>
      <c r="Q20" s="9"/>
      <c r="R20" s="12"/>
      <c r="S20" s="9"/>
      <c r="T20" s="14"/>
    </row>
    <row r="21" spans="1:20" ht="21" customHeight="1" x14ac:dyDescent="0.5">
      <c r="A21" s="8">
        <v>19147.080000000002</v>
      </c>
      <c r="B21" s="3">
        <v>900</v>
      </c>
      <c r="C21" s="7">
        <v>17</v>
      </c>
      <c r="D21" s="8">
        <v>22</v>
      </c>
      <c r="E21" s="8">
        <f t="shared" si="0"/>
        <v>20047.080000000002</v>
      </c>
      <c r="F21" s="9">
        <f t="shared" si="4"/>
        <v>441035.76</v>
      </c>
      <c r="G21" s="9">
        <f t="shared" si="1"/>
        <v>1295.3271028037384</v>
      </c>
      <c r="H21" s="9">
        <f t="shared" si="2"/>
        <v>18504.672897196262</v>
      </c>
      <c r="I21" s="8">
        <f t="shared" si="6"/>
        <v>421235.76</v>
      </c>
      <c r="J21" s="9">
        <f t="shared" si="3"/>
        <v>439740.43289719627</v>
      </c>
      <c r="K21" s="7"/>
      <c r="L21" s="7"/>
      <c r="M21" s="8"/>
      <c r="N21" s="8"/>
      <c r="O21" s="9"/>
      <c r="P21" s="9"/>
      <c r="Q21" s="9"/>
      <c r="R21" s="8"/>
      <c r="S21" s="9"/>
      <c r="T21" s="7"/>
    </row>
    <row r="22" spans="1:20" ht="21" customHeight="1" x14ac:dyDescent="0.5">
      <c r="A22" s="8">
        <v>18995.48</v>
      </c>
      <c r="B22" s="3">
        <v>800</v>
      </c>
      <c r="C22" s="7">
        <v>18</v>
      </c>
      <c r="D22" s="8">
        <v>17.25</v>
      </c>
      <c r="E22" s="8">
        <f t="shared" si="0"/>
        <v>19795.48</v>
      </c>
      <c r="F22" s="9">
        <f t="shared" si="4"/>
        <v>341472.02999999997</v>
      </c>
      <c r="G22" s="9">
        <f t="shared" si="1"/>
        <v>902.80373831775705</v>
      </c>
      <c r="H22" s="9">
        <f t="shared" si="2"/>
        <v>12897.196261682242</v>
      </c>
      <c r="I22" s="8">
        <f t="shared" si="6"/>
        <v>327672.02999999997</v>
      </c>
      <c r="J22" s="9">
        <f t="shared" si="3"/>
        <v>340569.22626168223</v>
      </c>
      <c r="K22" s="7"/>
      <c r="L22" s="7"/>
      <c r="M22" s="8"/>
      <c r="N22" s="8"/>
      <c r="O22" s="9"/>
      <c r="P22" s="9"/>
      <c r="Q22" s="9"/>
      <c r="R22" s="8"/>
      <c r="S22" s="9"/>
      <c r="T22" s="7"/>
    </row>
    <row r="23" spans="1:20" ht="21" customHeight="1" x14ac:dyDescent="0.5">
      <c r="A23" s="8">
        <v>18950</v>
      </c>
      <c r="B23" s="3">
        <v>750</v>
      </c>
      <c r="C23" s="7">
        <v>19</v>
      </c>
      <c r="D23" s="8">
        <v>22.5</v>
      </c>
      <c r="E23" s="8">
        <f t="shared" si="0"/>
        <v>19700</v>
      </c>
      <c r="F23" s="9">
        <f t="shared" si="4"/>
        <v>443250</v>
      </c>
      <c r="G23" s="9">
        <f t="shared" si="1"/>
        <v>1103.9719626168223</v>
      </c>
      <c r="H23" s="9">
        <f t="shared" si="2"/>
        <v>15771.028037383177</v>
      </c>
      <c r="I23" s="8">
        <f t="shared" si="6"/>
        <v>426375</v>
      </c>
      <c r="J23" s="9">
        <f t="shared" si="3"/>
        <v>442146.02803738316</v>
      </c>
      <c r="K23" s="7"/>
      <c r="L23" s="7"/>
      <c r="M23" s="8"/>
      <c r="N23" s="8"/>
      <c r="O23" s="9"/>
      <c r="P23" s="9"/>
      <c r="Q23" s="9"/>
      <c r="R23" s="8"/>
      <c r="S23" s="9"/>
      <c r="T23" s="7"/>
    </row>
    <row r="24" spans="1:20" ht="21" customHeight="1" x14ac:dyDescent="0.5">
      <c r="A24" s="8">
        <v>18904.52</v>
      </c>
      <c r="B24" s="3">
        <v>850</v>
      </c>
      <c r="C24" s="7">
        <v>20</v>
      </c>
      <c r="D24" s="8">
        <v>13.75</v>
      </c>
      <c r="E24" s="8">
        <f t="shared" si="0"/>
        <v>19754.52</v>
      </c>
      <c r="F24" s="9">
        <f t="shared" si="4"/>
        <v>271624.65000000002</v>
      </c>
      <c r="G24" s="9">
        <f t="shared" si="1"/>
        <v>764.60280373831961</v>
      </c>
      <c r="H24" s="9">
        <f t="shared" si="2"/>
        <v>10922.897196261709</v>
      </c>
      <c r="I24" s="8">
        <f t="shared" si="6"/>
        <v>259937.15</v>
      </c>
      <c r="J24" s="9">
        <f t="shared" si="3"/>
        <v>270860.0471962617</v>
      </c>
      <c r="K24" s="7"/>
      <c r="L24" s="7"/>
      <c r="M24" s="8"/>
      <c r="N24" s="8"/>
      <c r="O24" s="9"/>
      <c r="P24" s="9"/>
      <c r="Q24" s="9"/>
      <c r="R24" s="8"/>
      <c r="S24" s="9"/>
      <c r="T24" s="7"/>
    </row>
    <row r="25" spans="1:20" s="13" customFormat="1" ht="21" customHeight="1" x14ac:dyDescent="0.5">
      <c r="A25" s="12">
        <v>19056.12</v>
      </c>
      <c r="B25" s="13">
        <v>700</v>
      </c>
      <c r="C25" s="14">
        <v>21</v>
      </c>
      <c r="D25" s="12">
        <v>16</v>
      </c>
      <c r="E25" s="8">
        <f t="shared" si="0"/>
        <v>19756.12</v>
      </c>
      <c r="F25" s="9">
        <f t="shared" si="4"/>
        <v>316097.91999999998</v>
      </c>
      <c r="G25" s="9">
        <f t="shared" si="1"/>
        <v>732.71028037383178</v>
      </c>
      <c r="H25" s="9">
        <f t="shared" si="2"/>
        <v>10467.289719626167</v>
      </c>
      <c r="I25" s="12">
        <f t="shared" si="6"/>
        <v>304897.91999999998</v>
      </c>
      <c r="J25" s="9">
        <f t="shared" si="3"/>
        <v>315365.20971962617</v>
      </c>
      <c r="K25" s="14"/>
      <c r="L25" s="14"/>
      <c r="M25" s="12"/>
      <c r="N25" s="8"/>
      <c r="O25" s="9"/>
      <c r="P25" s="9"/>
      <c r="Q25" s="9"/>
      <c r="R25" s="12"/>
      <c r="S25" s="9"/>
      <c r="T25" s="14"/>
    </row>
    <row r="26" spans="1:20" ht="21" customHeight="1" x14ac:dyDescent="0.5">
      <c r="A26" s="8"/>
      <c r="C26" s="7">
        <v>22</v>
      </c>
      <c r="D26" s="8"/>
      <c r="E26" s="8">
        <f t="shared" si="0"/>
        <v>0</v>
      </c>
      <c r="F26" s="9">
        <f t="shared" si="4"/>
        <v>0</v>
      </c>
      <c r="G26" s="9">
        <f t="shared" si="1"/>
        <v>0</v>
      </c>
      <c r="H26" s="9">
        <f t="shared" si="2"/>
        <v>0</v>
      </c>
      <c r="I26" s="8">
        <f t="shared" si="6"/>
        <v>0</v>
      </c>
      <c r="J26" s="9">
        <f t="shared" si="3"/>
        <v>0</v>
      </c>
      <c r="K26" s="7"/>
      <c r="L26" s="7"/>
      <c r="M26" s="8"/>
      <c r="N26" s="8"/>
      <c r="O26" s="9"/>
      <c r="P26" s="9"/>
      <c r="Q26" s="9"/>
      <c r="R26" s="8"/>
      <c r="S26" s="9"/>
      <c r="T26" s="7"/>
    </row>
    <row r="27" spans="1:20" s="13" customFormat="1" ht="21" customHeight="1" x14ac:dyDescent="0.5">
      <c r="A27" s="12">
        <v>19056.12</v>
      </c>
      <c r="B27" s="13">
        <v>800</v>
      </c>
      <c r="C27" s="14">
        <v>23</v>
      </c>
      <c r="D27" s="12">
        <v>17.75</v>
      </c>
      <c r="E27" s="8">
        <f t="shared" si="0"/>
        <v>19856.12</v>
      </c>
      <c r="F27" s="9">
        <f t="shared" si="4"/>
        <v>352446.13</v>
      </c>
      <c r="G27" s="9">
        <f t="shared" si="1"/>
        <v>928.97196261682245</v>
      </c>
      <c r="H27" s="9">
        <f t="shared" si="2"/>
        <v>13271.028037383177</v>
      </c>
      <c r="I27" s="12">
        <f t="shared" si="6"/>
        <v>338246.13</v>
      </c>
      <c r="J27" s="9">
        <f t="shared" si="3"/>
        <v>351517.15803738317</v>
      </c>
      <c r="K27" s="14"/>
      <c r="L27" s="14"/>
      <c r="M27" s="12"/>
      <c r="N27" s="8"/>
      <c r="O27" s="9"/>
      <c r="P27" s="9"/>
      <c r="Q27" s="9"/>
      <c r="R27" s="12"/>
      <c r="S27" s="9"/>
      <c r="T27" s="14"/>
    </row>
    <row r="28" spans="1:20" ht="21" customHeight="1" x14ac:dyDescent="0.5">
      <c r="A28" s="8">
        <v>18995.48</v>
      </c>
      <c r="B28" s="3">
        <v>950</v>
      </c>
      <c r="C28" s="7">
        <v>24</v>
      </c>
      <c r="D28" s="8">
        <v>26</v>
      </c>
      <c r="E28" s="8">
        <f t="shared" si="0"/>
        <v>19945.48</v>
      </c>
      <c r="F28" s="9">
        <f t="shared" si="4"/>
        <v>518582.48</v>
      </c>
      <c r="G28" s="9">
        <f t="shared" si="1"/>
        <v>1615.8878504672898</v>
      </c>
      <c r="H28" s="9">
        <f t="shared" si="2"/>
        <v>23084.11214953271</v>
      </c>
      <c r="I28" s="8">
        <f t="shared" si="6"/>
        <v>493882.48</v>
      </c>
      <c r="J28" s="9">
        <f t="shared" si="3"/>
        <v>516966.59214953269</v>
      </c>
      <c r="K28" s="7"/>
      <c r="L28" s="7"/>
      <c r="M28" s="8"/>
      <c r="N28" s="8"/>
      <c r="O28" s="9"/>
      <c r="P28" s="9"/>
      <c r="Q28" s="9"/>
      <c r="R28" s="8"/>
      <c r="S28" s="9"/>
      <c r="T28" s="7"/>
    </row>
    <row r="29" spans="1:20" ht="21" customHeight="1" x14ac:dyDescent="0.5">
      <c r="A29" s="8">
        <v>18950</v>
      </c>
      <c r="B29" s="3">
        <v>900</v>
      </c>
      <c r="C29" s="7">
        <v>25</v>
      </c>
      <c r="D29" s="8">
        <v>14</v>
      </c>
      <c r="E29" s="8">
        <f t="shared" si="0"/>
        <v>19850</v>
      </c>
      <c r="F29" s="9">
        <f t="shared" si="4"/>
        <v>277900</v>
      </c>
      <c r="G29" s="9">
        <f t="shared" si="1"/>
        <v>824.29906542056074</v>
      </c>
      <c r="H29" s="9">
        <f t="shared" si="2"/>
        <v>11775.700934579439</v>
      </c>
      <c r="I29" s="8">
        <f t="shared" si="6"/>
        <v>265300</v>
      </c>
      <c r="J29" s="9">
        <f t="shared" si="3"/>
        <v>277075.70093457942</v>
      </c>
      <c r="K29" s="7"/>
      <c r="L29" s="7"/>
      <c r="M29" s="8"/>
      <c r="N29" s="8"/>
      <c r="O29" s="9"/>
      <c r="P29" s="9"/>
      <c r="Q29" s="9"/>
      <c r="R29" s="8"/>
      <c r="S29" s="9"/>
      <c r="T29" s="7"/>
    </row>
    <row r="30" spans="1:20" ht="21" customHeight="1" x14ac:dyDescent="0.5">
      <c r="A30" s="8">
        <v>18950</v>
      </c>
      <c r="B30" s="3">
        <v>900</v>
      </c>
      <c r="C30" s="7">
        <v>26</v>
      </c>
      <c r="D30" s="8">
        <v>23.25</v>
      </c>
      <c r="E30" s="8">
        <f t="shared" si="0"/>
        <v>19850</v>
      </c>
      <c r="F30" s="9">
        <f t="shared" si="4"/>
        <v>461512.5</v>
      </c>
      <c r="G30" s="9">
        <f t="shared" si="1"/>
        <v>1368.9252336448599</v>
      </c>
      <c r="H30" s="9">
        <f t="shared" si="2"/>
        <v>19556.074766355141</v>
      </c>
      <c r="I30" s="8">
        <f t="shared" si="6"/>
        <v>440587.5</v>
      </c>
      <c r="J30" s="9">
        <f t="shared" si="3"/>
        <v>460143.57476635516</v>
      </c>
      <c r="K30" s="7"/>
      <c r="L30" s="7"/>
      <c r="M30" s="8"/>
      <c r="N30" s="8"/>
      <c r="O30" s="9"/>
      <c r="P30" s="9"/>
      <c r="Q30" s="9"/>
      <c r="R30" s="8"/>
      <c r="S30" s="9"/>
      <c r="T30" s="7"/>
    </row>
    <row r="31" spans="1:20" ht="21" customHeight="1" x14ac:dyDescent="0.5">
      <c r="A31" s="8">
        <v>18950</v>
      </c>
      <c r="B31" s="3">
        <v>900</v>
      </c>
      <c r="C31" s="7">
        <v>27</v>
      </c>
      <c r="D31" s="8">
        <v>16</v>
      </c>
      <c r="E31" s="8">
        <f t="shared" si="0"/>
        <v>19850</v>
      </c>
      <c r="F31" s="9">
        <f t="shared" si="4"/>
        <v>317600</v>
      </c>
      <c r="G31" s="9">
        <f t="shared" si="1"/>
        <v>942.0560747663551</v>
      </c>
      <c r="H31" s="9">
        <f t="shared" si="2"/>
        <v>13457.943925233645</v>
      </c>
      <c r="I31" s="8">
        <f t="shared" si="6"/>
        <v>303200</v>
      </c>
      <c r="J31" s="9">
        <f t="shared" si="3"/>
        <v>316657.94392523367</v>
      </c>
      <c r="K31" s="7"/>
      <c r="L31" s="7"/>
      <c r="M31" s="8"/>
      <c r="N31" s="8"/>
      <c r="O31" s="9"/>
      <c r="P31" s="9"/>
      <c r="Q31" s="9"/>
      <c r="R31" s="8"/>
      <c r="S31" s="9"/>
      <c r="T31" s="7"/>
    </row>
    <row r="32" spans="1:20" s="13" customFormat="1" ht="21" customHeight="1" x14ac:dyDescent="0.5">
      <c r="A32" s="12">
        <v>18950</v>
      </c>
      <c r="B32" s="13">
        <v>850</v>
      </c>
      <c r="C32" s="14">
        <v>28</v>
      </c>
      <c r="D32" s="12">
        <v>17.25</v>
      </c>
      <c r="E32" s="8">
        <f t="shared" si="0"/>
        <v>19800</v>
      </c>
      <c r="F32" s="9">
        <f t="shared" si="4"/>
        <v>341550</v>
      </c>
      <c r="G32" s="9">
        <f t="shared" si="1"/>
        <v>959.22897196261681</v>
      </c>
      <c r="H32" s="9">
        <f t="shared" si="2"/>
        <v>13703.271028037383</v>
      </c>
      <c r="I32" s="12">
        <f t="shared" si="6"/>
        <v>326887.5</v>
      </c>
      <c r="J32" s="9">
        <f t="shared" si="3"/>
        <v>340590.77102803736</v>
      </c>
      <c r="K32" s="14"/>
      <c r="L32" s="14"/>
      <c r="M32" s="12"/>
      <c r="N32" s="8"/>
      <c r="O32" s="9"/>
      <c r="P32" s="9"/>
      <c r="Q32" s="9"/>
      <c r="R32" s="12"/>
      <c r="S32" s="9"/>
      <c r="T32" s="14"/>
    </row>
    <row r="33" spans="1:20" ht="21" customHeight="1" x14ac:dyDescent="0.5">
      <c r="A33" s="15"/>
      <c r="C33" s="7">
        <v>29</v>
      </c>
      <c r="D33" s="8"/>
      <c r="E33" s="8">
        <f t="shared" si="0"/>
        <v>0</v>
      </c>
      <c r="F33" s="9">
        <f>D33*E33</f>
        <v>0</v>
      </c>
      <c r="G33" s="9">
        <f t="shared" si="1"/>
        <v>0</v>
      </c>
      <c r="H33" s="9">
        <f t="shared" si="2"/>
        <v>0</v>
      </c>
      <c r="I33" s="8">
        <f t="shared" si="6"/>
        <v>0</v>
      </c>
      <c r="J33" s="9">
        <f t="shared" si="3"/>
        <v>0</v>
      </c>
      <c r="K33" s="7"/>
      <c r="L33" s="7"/>
      <c r="M33" s="8"/>
      <c r="N33" s="8"/>
      <c r="O33" s="9"/>
      <c r="P33" s="9"/>
      <c r="Q33" s="9"/>
      <c r="R33" s="8"/>
      <c r="S33" s="9"/>
      <c r="T33" s="7"/>
    </row>
    <row r="34" spans="1:20" s="13" customFormat="1" ht="21" customHeight="1" x14ac:dyDescent="0.5">
      <c r="A34" s="16">
        <v>18904.52</v>
      </c>
      <c r="B34" s="17">
        <v>700</v>
      </c>
      <c r="C34" s="14">
        <v>30</v>
      </c>
      <c r="D34" s="12">
        <v>24.75</v>
      </c>
      <c r="E34" s="8">
        <f t="shared" si="0"/>
        <v>19604.52</v>
      </c>
      <c r="F34" s="9">
        <f>D34*E34</f>
        <v>485211.87</v>
      </c>
      <c r="G34" s="9">
        <f t="shared" si="1"/>
        <v>1133.4112149532709</v>
      </c>
      <c r="H34" s="9">
        <f t="shared" si="2"/>
        <v>16191.58878504673</v>
      </c>
      <c r="I34" s="12">
        <f t="shared" si="6"/>
        <v>467886.87</v>
      </c>
      <c r="J34" s="9">
        <f t="shared" si="3"/>
        <v>484078.45878504671</v>
      </c>
      <c r="K34" s="14"/>
      <c r="L34" s="14"/>
      <c r="M34" s="12"/>
      <c r="N34" s="8"/>
      <c r="O34" s="9"/>
      <c r="P34" s="9"/>
      <c r="Q34" s="9"/>
      <c r="R34" s="12"/>
      <c r="S34" s="9"/>
      <c r="T34" s="14"/>
    </row>
    <row r="35" spans="1:20" s="13" customFormat="1" ht="21" customHeight="1" x14ac:dyDescent="0.5">
      <c r="A35" s="16">
        <v>18859.04</v>
      </c>
      <c r="B35" s="17">
        <v>850</v>
      </c>
      <c r="C35" s="14">
        <v>31</v>
      </c>
      <c r="D35" s="12">
        <v>38.25</v>
      </c>
      <c r="E35" s="8">
        <f t="shared" si="0"/>
        <v>19709.04</v>
      </c>
      <c r="F35" s="9">
        <f>D35*E35</f>
        <v>753870.78</v>
      </c>
      <c r="G35" s="9">
        <f t="shared" si="1"/>
        <v>2126.9859813084113</v>
      </c>
      <c r="H35" s="9">
        <f t="shared" si="2"/>
        <v>30385.514018691589</v>
      </c>
      <c r="I35" s="12">
        <f t="shared" si="6"/>
        <v>721358.28</v>
      </c>
      <c r="J35" s="9">
        <f t="shared" si="3"/>
        <v>751743.79401869164</v>
      </c>
      <c r="K35" s="14" t="s">
        <v>22</v>
      </c>
      <c r="L35" s="14"/>
      <c r="M35" s="12"/>
      <c r="N35" s="8"/>
      <c r="O35" s="9"/>
      <c r="P35" s="9"/>
      <c r="Q35" s="9"/>
      <c r="R35" s="12"/>
      <c r="S35" s="9"/>
      <c r="T35" s="14"/>
    </row>
    <row r="36" spans="1:20" x14ac:dyDescent="0.5">
      <c r="C36" s="7" t="s">
        <v>5</v>
      </c>
      <c r="D36" s="10">
        <f>SUM(D5:D35)</f>
        <v>520</v>
      </c>
      <c r="E36" s="10"/>
      <c r="F36" s="10">
        <f t="shared" ref="F36:K36" si="7">SUM(F5:F35)</f>
        <v>10359421.619999999</v>
      </c>
      <c r="G36" s="10">
        <f t="shared" si="7"/>
        <v>27925.584112149532</v>
      </c>
      <c r="H36" s="10">
        <f t="shared" si="7"/>
        <v>398936.91588785039</v>
      </c>
      <c r="I36" s="10">
        <f t="shared" si="7"/>
        <v>9932559.1199999992</v>
      </c>
      <c r="J36" s="10">
        <f t="shared" si="7"/>
        <v>10331496.03588785</v>
      </c>
      <c r="K36" s="10">
        <f t="shared" si="7"/>
        <v>0</v>
      </c>
      <c r="L36" s="7"/>
      <c r="M36" s="10"/>
      <c r="N36" s="10"/>
      <c r="O36" s="10"/>
      <c r="P36" s="10"/>
      <c r="Q36" s="10"/>
      <c r="R36" s="10"/>
      <c r="S36" s="10"/>
      <c r="T36" s="10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" right="0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11</vt:i4>
      </vt:variant>
      <vt:variant>
        <vt:lpstr>ช่วงที่มีชื่อ</vt:lpstr>
      </vt:variant>
      <vt:variant>
        <vt:i4>11</vt:i4>
      </vt:variant>
    </vt:vector>
  </HeadingPairs>
  <TitlesOfParts>
    <vt:vector size="22" baseType="lpstr">
      <vt:lpstr>พฤศจิกายน</vt:lpstr>
      <vt:lpstr>ธันวาคม</vt:lpstr>
      <vt:lpstr>012561</vt:lpstr>
      <vt:lpstr>022561</vt:lpstr>
      <vt:lpstr>032561</vt:lpstr>
      <vt:lpstr>042561</vt:lpstr>
      <vt:lpstr>052561</vt:lpstr>
      <vt:lpstr>062561</vt:lpstr>
      <vt:lpstr>072561</vt:lpstr>
      <vt:lpstr>082561</vt:lpstr>
      <vt:lpstr>092561</vt:lpstr>
      <vt:lpstr>'012561'!Print_Area</vt:lpstr>
      <vt:lpstr>'022561'!Print_Area</vt:lpstr>
      <vt:lpstr>'032561'!Print_Area</vt:lpstr>
      <vt:lpstr>'042561'!Print_Area</vt:lpstr>
      <vt:lpstr>'052561'!Print_Area</vt:lpstr>
      <vt:lpstr>'062561'!Print_Area</vt:lpstr>
      <vt:lpstr>'072561'!Print_Area</vt:lpstr>
      <vt:lpstr>'082561'!Print_Area</vt:lpstr>
      <vt:lpstr>'092561'!Print_Area</vt:lpstr>
      <vt:lpstr>ธันวาคม!Print_Area</vt:lpstr>
      <vt:lpstr>พฤศจิกายน!Print_Area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2018-10-19T03:04:47Z</dcterms:modified>
</cp:coreProperties>
</file>