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F260441-C2F6-4965-91DC-5EB5A11C0470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Sheet1!$A$1:$E$28</definedName>
    <definedName name="_xlnm.Print_Area" localSheetId="1">Sheet2!$A$1:$E$27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2" l="1"/>
  <c r="E22" i="2"/>
  <c r="E21" i="2"/>
  <c r="H21" i="2"/>
  <c r="E20" i="2"/>
  <c r="I19" i="2"/>
  <c r="E14" i="2"/>
  <c r="E13" i="2"/>
  <c r="E12" i="2"/>
  <c r="E23" i="2" l="1"/>
  <c r="E23" i="1"/>
  <c r="E22" i="1"/>
  <c r="E21" i="1"/>
  <c r="E13" i="1"/>
  <c r="E14" i="1"/>
  <c r="E12" i="1"/>
</calcChain>
</file>

<file path=xl/sharedStrings.xml><?xml version="1.0" encoding="utf-8"?>
<sst xmlns="http://schemas.openxmlformats.org/spreadsheetml/2006/main" count="58" uniqueCount="31">
  <si>
    <t>ลำดับ</t>
  </si>
  <si>
    <t>รายการ</t>
  </si>
  <si>
    <t>จำนวน</t>
  </si>
  <si>
    <t>ราคา/หน่วย</t>
  </si>
  <si>
    <t>รวมทั้งสื้น</t>
  </si>
  <si>
    <t>สร้อยคอ 1 บาท</t>
  </si>
  <si>
    <t>สร้อยคอ 2 สลึง</t>
  </si>
  <si>
    <t>สร้อยคอ 1 สลึง</t>
  </si>
  <si>
    <t>ห้างหุ้นส่วนจำกัด ห้างทองศรีฟ้า (สำนักงานใหญ่)</t>
  </si>
  <si>
    <t>150-152-154  ถ.เทศบาล 24  ต.กาฬสินธุ์  อ.เมืองกาฬสินธุ์  จ.กาสินธุ์  46000</t>
  </si>
  <si>
    <t>โทร : 043-811547</t>
  </si>
  <si>
    <t>ใบวางบิล</t>
  </si>
  <si>
    <t>ชื่อลูกค้า :</t>
  </si>
  <si>
    <t>ที่อยู่       :</t>
  </si>
  <si>
    <t xml:space="preserve">  45 ถ.เทศบาล 23  ต.กาฬสินธุ์  อ.เมืองกาฬสินธุ์  จ.กาฬสินธุ์  46000</t>
  </si>
  <si>
    <t xml:space="preserve">เลขประจำตัวผู้เสียภาษี : 0-4635-59000-96-0 </t>
  </si>
  <si>
    <t>เลขที่</t>
  </si>
  <si>
    <t>วันที่</t>
  </si>
  <si>
    <r>
      <rPr>
        <b/>
        <sz val="16"/>
        <color theme="1"/>
        <rFont val="Cordia New"/>
        <family val="2"/>
      </rPr>
      <t>เลขประจำตัวผู้เสียภาษี :</t>
    </r>
    <r>
      <rPr>
        <sz val="16"/>
        <color theme="1"/>
        <rFont val="Cordia New"/>
        <family val="2"/>
      </rPr>
      <t xml:space="preserve"> 0-9940-00164-91-2</t>
    </r>
  </si>
  <si>
    <t xml:space="preserve">  สำนักงาน ธ.ก.ส. จังหวัดกาฬสินธุ์</t>
  </si>
  <si>
    <t>ราคาทองรวมค่ากำเหน็จ</t>
  </si>
  <si>
    <t>หัก ราคารับซื้อคืนทองรูปพรรณ</t>
  </si>
  <si>
    <t>มูลค่า</t>
  </si>
  <si>
    <t>ภาษีมูลค่าเพิ่ม</t>
  </si>
  <si>
    <t>รวมทั้งสิ้น</t>
  </si>
  <si>
    <t>ผู้วางบิล</t>
  </si>
  <si>
    <t>ผู้รับใบวางบิล</t>
  </si>
  <si>
    <t>................................................................</t>
  </si>
  <si>
    <t>.........................................................</t>
  </si>
  <si>
    <t>...1/1...</t>
  </si>
  <si>
    <t>...1/2...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</si>
</sst>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Cordia New"/>
      <family val="2"/>
    </font>
    <font>
      <sz val="18"/>
      <color theme="1"/>
      <name val="Cordia New"/>
      <family val="2"/>
    </font>
    <font>
      <b/>
      <sz val="18"/>
      <color theme="1"/>
      <name val="Cordia New"/>
      <family val="2"/>
    </font>
    <font>
      <b/>
      <sz val="16"/>
      <color theme="1"/>
      <name val="Cordia New"/>
      <family val="2"/>
    </font>
    <font>
      <sz val="9"/>
      <color rgb="FF00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43" fontId="2" fillId="0" borderId="1" xfId="1" applyFont="1" applyBorder="1"/>
    <xf numFmtId="0" fontId="2" fillId="0" borderId="1" xfId="0" applyFont="1" applyBorder="1"/>
    <xf numFmtId="1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5" fillId="0" borderId="1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6" fillId="0" borderId="0" xfId="0" applyNumberFormat="1" applyFont="1"/>
    <xf numFmtId="43" fontId="2" fillId="0" borderId="0" xfId="0" applyNumberFormat="1" applyFont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opLeftCell="A11" workbookViewId="0">
      <selection activeCell="G19" sqref="G19"/>
    </sheetView>
  </sheetViews>
  <sheetFormatPr defaultRowHeight="24" x14ac:dyDescent="0.55000000000000004"/>
  <cols>
    <col min="1" max="1" width="9" style="1"/>
    <col min="2" max="2" width="33.375" style="1" customWidth="1"/>
    <col min="3" max="3" width="9" style="1"/>
    <col min="4" max="4" width="14.625" style="1" customWidth="1"/>
    <col min="5" max="5" width="17.625" style="1" customWidth="1"/>
    <col min="6" max="6" width="9" style="1"/>
    <col min="7" max="7" width="12.625" style="1" bestFit="1" customWidth="1"/>
    <col min="8" max="16384" width="9" style="1"/>
  </cols>
  <sheetData>
    <row r="1" spans="1:5" x14ac:dyDescent="0.55000000000000004">
      <c r="A1" s="3" t="s">
        <v>8</v>
      </c>
    </row>
    <row r="2" spans="1:5" x14ac:dyDescent="0.55000000000000004">
      <c r="A2" s="1" t="s">
        <v>9</v>
      </c>
    </row>
    <row r="3" spans="1:5" x14ac:dyDescent="0.55000000000000004">
      <c r="A3" s="1" t="s">
        <v>15</v>
      </c>
      <c r="C3" s="1" t="s">
        <v>10</v>
      </c>
    </row>
    <row r="5" spans="1:5" ht="26.25" x14ac:dyDescent="0.55000000000000004">
      <c r="A5" s="25" t="s">
        <v>11</v>
      </c>
      <c r="B5" s="25"/>
      <c r="C5" s="25"/>
      <c r="D5" s="25"/>
      <c r="E5" s="25"/>
    </row>
    <row r="6" spans="1:5" ht="27.75" x14ac:dyDescent="0.65">
      <c r="A6" s="4"/>
      <c r="B6" s="4"/>
      <c r="C6" s="4"/>
      <c r="D6" s="5" t="s">
        <v>16</v>
      </c>
      <c r="E6" s="12" t="s">
        <v>29</v>
      </c>
    </row>
    <row r="7" spans="1:5" x14ac:dyDescent="0.55000000000000004">
      <c r="A7" s="5" t="s">
        <v>12</v>
      </c>
      <c r="B7" s="7" t="s">
        <v>19</v>
      </c>
      <c r="C7" s="2"/>
      <c r="D7" s="5" t="s">
        <v>17</v>
      </c>
      <c r="E7" s="6">
        <v>241610</v>
      </c>
    </row>
    <row r="8" spans="1:5" x14ac:dyDescent="0.55000000000000004">
      <c r="A8" s="5" t="s">
        <v>13</v>
      </c>
      <c r="B8" s="26" t="s">
        <v>14</v>
      </c>
      <c r="C8" s="26"/>
      <c r="D8" s="26"/>
      <c r="E8" s="26"/>
    </row>
    <row r="9" spans="1:5" x14ac:dyDescent="0.55000000000000004">
      <c r="A9" s="1" t="s">
        <v>18</v>
      </c>
    </row>
    <row r="11" spans="1:5" x14ac:dyDescent="0.55000000000000004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</row>
    <row r="12" spans="1:5" x14ac:dyDescent="0.55000000000000004">
      <c r="A12" s="8">
        <v>1</v>
      </c>
      <c r="B12" s="9" t="s">
        <v>5</v>
      </c>
      <c r="C12" s="8">
        <v>63</v>
      </c>
      <c r="D12" s="10">
        <v>19600</v>
      </c>
      <c r="E12" s="10">
        <f>C12*D12</f>
        <v>1234800</v>
      </c>
    </row>
    <row r="13" spans="1:5" x14ac:dyDescent="0.55000000000000004">
      <c r="A13" s="8">
        <v>2</v>
      </c>
      <c r="B13" s="9" t="s">
        <v>6</v>
      </c>
      <c r="C13" s="8">
        <v>212</v>
      </c>
      <c r="D13" s="10">
        <v>9825</v>
      </c>
      <c r="E13" s="10">
        <f t="shared" ref="E13:E14" si="0">C13*D13</f>
        <v>2082900</v>
      </c>
    </row>
    <row r="14" spans="1:5" x14ac:dyDescent="0.55000000000000004">
      <c r="A14" s="8">
        <v>3</v>
      </c>
      <c r="B14" s="9" t="s">
        <v>7</v>
      </c>
      <c r="C14" s="8">
        <v>172</v>
      </c>
      <c r="D14" s="10">
        <v>4900</v>
      </c>
      <c r="E14" s="10">
        <f t="shared" si="0"/>
        <v>842800</v>
      </c>
    </row>
    <row r="15" spans="1:5" x14ac:dyDescent="0.55000000000000004">
      <c r="A15" s="11"/>
      <c r="B15" s="11"/>
      <c r="C15" s="11"/>
      <c r="D15" s="11"/>
      <c r="E15" s="11"/>
    </row>
    <row r="16" spans="1:5" x14ac:dyDescent="0.55000000000000004">
      <c r="A16" s="11"/>
      <c r="B16" s="11"/>
      <c r="C16" s="11"/>
      <c r="D16" s="11"/>
      <c r="E16" s="11"/>
    </row>
    <row r="17" spans="1:7" x14ac:dyDescent="0.55000000000000004">
      <c r="A17" s="11"/>
      <c r="B17" s="11"/>
      <c r="C17" s="11"/>
      <c r="D17" s="11"/>
      <c r="E17" s="11"/>
    </row>
    <row r="18" spans="1:7" x14ac:dyDescent="0.55000000000000004">
      <c r="A18" s="11"/>
      <c r="B18" s="11"/>
      <c r="C18" s="11"/>
      <c r="D18" s="11"/>
      <c r="E18" s="11"/>
    </row>
    <row r="19" spans="1:7" x14ac:dyDescent="0.55000000000000004">
      <c r="A19" s="17"/>
      <c r="B19" s="18"/>
      <c r="C19" s="24" t="s">
        <v>20</v>
      </c>
      <c r="D19" s="24"/>
      <c r="E19" s="10">
        <v>4154502.42</v>
      </c>
      <c r="G19" s="30"/>
    </row>
    <row r="20" spans="1:7" x14ac:dyDescent="0.55000000000000004">
      <c r="A20" s="19"/>
      <c r="B20" s="20"/>
      <c r="C20" s="24" t="s">
        <v>21</v>
      </c>
      <c r="D20" s="24"/>
      <c r="E20" s="10">
        <v>4068822.72</v>
      </c>
      <c r="G20" s="30"/>
    </row>
    <row r="21" spans="1:7" x14ac:dyDescent="0.55000000000000004">
      <c r="A21" s="19"/>
      <c r="B21" s="20"/>
      <c r="C21" s="24" t="s">
        <v>22</v>
      </c>
      <c r="D21" s="24"/>
      <c r="E21" s="10">
        <f>E19-E20</f>
        <v>85679.699999999721</v>
      </c>
    </row>
    <row r="22" spans="1:7" x14ac:dyDescent="0.55000000000000004">
      <c r="A22" s="19"/>
      <c r="B22" s="20"/>
      <c r="C22" s="24" t="s">
        <v>23</v>
      </c>
      <c r="D22" s="24"/>
      <c r="E22" s="10">
        <f>E21*0.07</f>
        <v>5997.5789999999806</v>
      </c>
    </row>
    <row r="23" spans="1:7" x14ac:dyDescent="0.55000000000000004">
      <c r="A23" s="21"/>
      <c r="B23" s="22"/>
      <c r="C23" s="23" t="s">
        <v>24</v>
      </c>
      <c r="D23" s="23"/>
      <c r="E23" s="16">
        <f>E20+E21+E22</f>
        <v>4160499.9989999998</v>
      </c>
    </row>
    <row r="25" spans="1:7" x14ac:dyDescent="0.55000000000000004">
      <c r="A25" s="27"/>
      <c r="B25" s="27"/>
      <c r="C25" s="27"/>
      <c r="D25" s="27"/>
      <c r="E25" s="27"/>
    </row>
    <row r="26" spans="1:7" x14ac:dyDescent="0.55000000000000004">
      <c r="A26" s="27" t="s">
        <v>28</v>
      </c>
      <c r="B26" s="27"/>
      <c r="C26" s="27" t="s">
        <v>27</v>
      </c>
      <c r="D26" s="27"/>
      <c r="E26" s="27"/>
    </row>
    <row r="27" spans="1:7" x14ac:dyDescent="0.55000000000000004">
      <c r="A27" s="28" t="s">
        <v>25</v>
      </c>
      <c r="B27" s="28"/>
      <c r="C27" s="28" t="s">
        <v>26</v>
      </c>
      <c r="D27" s="28"/>
      <c r="E27" s="28"/>
    </row>
    <row r="28" spans="1:7" x14ac:dyDescent="0.55000000000000004">
      <c r="A28" s="27"/>
      <c r="B28" s="27"/>
      <c r="C28" s="27"/>
      <c r="D28" s="27"/>
      <c r="E28" s="27"/>
    </row>
  </sheetData>
  <mergeCells count="15">
    <mergeCell ref="A5:E5"/>
    <mergeCell ref="B8:E8"/>
    <mergeCell ref="A28:B28"/>
    <mergeCell ref="C28:E28"/>
    <mergeCell ref="A25:B25"/>
    <mergeCell ref="C25:E25"/>
    <mergeCell ref="A26:B26"/>
    <mergeCell ref="C26:E26"/>
    <mergeCell ref="A27:B27"/>
    <mergeCell ref="C27:E27"/>
    <mergeCell ref="C23:D23"/>
    <mergeCell ref="C19:D19"/>
    <mergeCell ref="C20:D20"/>
    <mergeCell ref="C21:D21"/>
    <mergeCell ref="C22:D22"/>
  </mergeCells>
  <pageMargins left="0.62992125984251968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3465-D391-408A-832F-2CB4184A452F}">
  <dimension ref="A1:I28"/>
  <sheetViews>
    <sheetView tabSelected="1" workbookViewId="0">
      <selection sqref="A1:E27"/>
    </sheetView>
  </sheetViews>
  <sheetFormatPr defaultRowHeight="14.25" x14ac:dyDescent="0.55000000000000004"/>
  <cols>
    <col min="1" max="1" width="9" style="1"/>
    <col min="2" max="2" width="33.375" style="1" customWidth="1"/>
    <col min="3" max="3" width="9" style="1"/>
    <col min="4" max="4" width="14.625" style="1" customWidth="1"/>
    <col min="5" max="5" width="17.625" style="1" customWidth="1"/>
    <col min="6" max="8" width="9" style="1"/>
    <col min="9" max="9" width="11.125" style="1" bestFit="1" customWidth="1"/>
    <col min="10" max="16384" width="9" style="1"/>
  </cols>
  <sheetData>
    <row r="1" spans="1:5" ht="24" x14ac:dyDescent="0.55000000000000004">
      <c r="A1" s="3" t="s">
        <v>8</v>
      </c>
    </row>
    <row r="2" spans="1:5" ht="24" x14ac:dyDescent="0.55000000000000004">
      <c r="A2" s="1" t="s">
        <v>9</v>
      </c>
    </row>
    <row r="3" spans="1:5" ht="24" x14ac:dyDescent="0.55000000000000004">
      <c r="A3" s="1" t="s">
        <v>15</v>
      </c>
      <c r="C3" s="1" t="s">
        <v>10</v>
      </c>
    </row>
    <row r="5" spans="1:5" ht="26.25" x14ac:dyDescent="0.55000000000000004">
      <c r="A5" s="25" t="s">
        <v>11</v>
      </c>
      <c r="B5" s="25"/>
      <c r="C5" s="25"/>
      <c r="D5" s="25"/>
      <c r="E5" s="25"/>
    </row>
    <row r="6" spans="1:5" ht="27.75" x14ac:dyDescent="0.65">
      <c r="A6" s="15"/>
      <c r="B6" s="15"/>
      <c r="C6" s="15"/>
      <c r="D6" s="14" t="s">
        <v>16</v>
      </c>
      <c r="E6" s="12" t="s">
        <v>30</v>
      </c>
    </row>
    <row r="7" spans="1:5" ht="24" x14ac:dyDescent="0.55000000000000004">
      <c r="A7" s="14" t="s">
        <v>12</v>
      </c>
      <c r="B7" s="7" t="s">
        <v>19</v>
      </c>
      <c r="C7" s="13"/>
      <c r="D7" s="14" t="s">
        <v>17</v>
      </c>
      <c r="E7" s="6">
        <v>241619</v>
      </c>
    </row>
    <row r="8" spans="1:5" ht="24" x14ac:dyDescent="0.55000000000000004">
      <c r="A8" s="14" t="s">
        <v>13</v>
      </c>
      <c r="B8" s="26" t="s">
        <v>14</v>
      </c>
      <c r="C8" s="26"/>
      <c r="D8" s="26"/>
      <c r="E8" s="26"/>
    </row>
    <row r="9" spans="1:5" ht="24" x14ac:dyDescent="0.55000000000000004">
      <c r="A9" s="1" t="s">
        <v>18</v>
      </c>
    </row>
    <row r="11" spans="1:5" ht="24" x14ac:dyDescent="0.55000000000000004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</row>
    <row r="12" spans="1:5" ht="24" x14ac:dyDescent="0.55000000000000004">
      <c r="A12" s="8">
        <v>1</v>
      </c>
      <c r="B12" s="9" t="s">
        <v>6</v>
      </c>
      <c r="C12" s="8">
        <v>50</v>
      </c>
      <c r="D12" s="10">
        <v>9825</v>
      </c>
      <c r="E12" s="10">
        <f>C12*D12</f>
        <v>491250</v>
      </c>
    </row>
    <row r="13" spans="1:5" ht="24" x14ac:dyDescent="0.55000000000000004">
      <c r="A13" s="8"/>
      <c r="B13" s="9"/>
      <c r="C13" s="8"/>
      <c r="D13" s="10"/>
      <c r="E13" s="10">
        <f t="shared" ref="E13:E14" si="0">C13*D13</f>
        <v>0</v>
      </c>
    </row>
    <row r="14" spans="1:5" ht="24" x14ac:dyDescent="0.55000000000000004">
      <c r="A14" s="8"/>
      <c r="B14" s="9"/>
      <c r="C14" s="8"/>
      <c r="D14" s="10"/>
      <c r="E14" s="10">
        <f t="shared" si="0"/>
        <v>0</v>
      </c>
    </row>
    <row r="15" spans="1:5" ht="24" x14ac:dyDescent="0.55000000000000004">
      <c r="A15" s="11"/>
      <c r="B15" s="11"/>
      <c r="C15" s="11"/>
      <c r="D15" s="11"/>
      <c r="E15" s="11"/>
    </row>
    <row r="16" spans="1:5" ht="24" x14ac:dyDescent="0.55000000000000004">
      <c r="A16" s="11"/>
      <c r="B16" s="11"/>
      <c r="C16" s="11"/>
      <c r="D16" s="11"/>
      <c r="E16" s="11"/>
    </row>
    <row r="17" spans="1:9" ht="24" x14ac:dyDescent="0.55000000000000004">
      <c r="A17" s="11"/>
      <c r="B17" s="11"/>
      <c r="C17" s="11"/>
      <c r="D17" s="11"/>
      <c r="E17" s="11"/>
    </row>
    <row r="18" spans="1:9" ht="24" x14ac:dyDescent="0.55000000000000004">
      <c r="A18" s="11"/>
      <c r="B18" s="11"/>
      <c r="C18" s="11"/>
      <c r="D18" s="11"/>
      <c r="E18" s="11"/>
    </row>
    <row r="19" spans="1:9" ht="24" x14ac:dyDescent="0.55000000000000004">
      <c r="A19" s="17"/>
      <c r="B19" s="18"/>
      <c r="C19" s="24" t="s">
        <v>20</v>
      </c>
      <c r="D19" s="24"/>
      <c r="E19" s="10">
        <f>E20+E21</f>
        <v>490675.41121495329</v>
      </c>
      <c r="H19" s="29">
        <v>19298.68</v>
      </c>
      <c r="I19" s="1">
        <f>H19/2</f>
        <v>9649.34</v>
      </c>
    </row>
    <row r="20" spans="1:9" ht="24" x14ac:dyDescent="0.55000000000000004">
      <c r="A20" s="19"/>
      <c r="B20" s="20"/>
      <c r="C20" s="24" t="s">
        <v>21</v>
      </c>
      <c r="D20" s="24"/>
      <c r="E20" s="10">
        <f>I19*C12</f>
        <v>482467</v>
      </c>
      <c r="I20" s="30"/>
    </row>
    <row r="21" spans="1:9" ht="24" x14ac:dyDescent="0.55000000000000004">
      <c r="A21" s="19"/>
      <c r="B21" s="20"/>
      <c r="C21" s="24" t="s">
        <v>22</v>
      </c>
      <c r="D21" s="24"/>
      <c r="E21" s="10">
        <f>(E12-E20)-((E12-E20)*7/107)</f>
        <v>8208.4112149532702</v>
      </c>
      <c r="H21" s="30">
        <f>E12-E20</f>
        <v>8783</v>
      </c>
    </row>
    <row r="22" spans="1:9" ht="24" x14ac:dyDescent="0.55000000000000004">
      <c r="A22" s="19"/>
      <c r="B22" s="20"/>
      <c r="C22" s="24" t="s">
        <v>23</v>
      </c>
      <c r="D22" s="24"/>
      <c r="E22" s="10">
        <f>E21*0.07</f>
        <v>574.58878504672896</v>
      </c>
    </row>
    <row r="23" spans="1:9" ht="24" x14ac:dyDescent="0.55000000000000004">
      <c r="A23" s="21"/>
      <c r="B23" s="22"/>
      <c r="C23" s="23" t="s">
        <v>24</v>
      </c>
      <c r="D23" s="23"/>
      <c r="E23" s="16">
        <f>E20+E21+E22</f>
        <v>491250</v>
      </c>
    </row>
    <row r="25" spans="1:9" ht="24" x14ac:dyDescent="0.55000000000000004">
      <c r="A25" s="27"/>
      <c r="B25" s="27"/>
      <c r="C25" s="27"/>
      <c r="D25" s="27"/>
      <c r="E25" s="27"/>
    </row>
    <row r="26" spans="1:9" ht="24" x14ac:dyDescent="0.55000000000000004">
      <c r="A26" s="27" t="s">
        <v>28</v>
      </c>
      <c r="B26" s="27"/>
      <c r="C26" s="27" t="s">
        <v>27</v>
      </c>
      <c r="D26" s="27"/>
      <c r="E26" s="27"/>
    </row>
    <row r="27" spans="1:9" ht="24" x14ac:dyDescent="0.55000000000000004">
      <c r="A27" s="28" t="s">
        <v>25</v>
      </c>
      <c r="B27" s="28"/>
      <c r="C27" s="28" t="s">
        <v>26</v>
      </c>
      <c r="D27" s="28"/>
      <c r="E27" s="28"/>
    </row>
    <row r="28" spans="1:9" ht="24" x14ac:dyDescent="0.55000000000000004">
      <c r="A28" s="27"/>
      <c r="B28" s="27"/>
      <c r="C28" s="27"/>
      <c r="D28" s="27"/>
      <c r="E28" s="27"/>
    </row>
  </sheetData>
  <mergeCells count="15">
    <mergeCell ref="A28:B28"/>
    <mergeCell ref="C28:E28"/>
    <mergeCell ref="C23:D23"/>
    <mergeCell ref="A25:B25"/>
    <mergeCell ref="C25:E25"/>
    <mergeCell ref="A26:B26"/>
    <mergeCell ref="C26:E26"/>
    <mergeCell ref="A27:B27"/>
    <mergeCell ref="C27:E27"/>
    <mergeCell ref="A5:E5"/>
    <mergeCell ref="B8:E8"/>
    <mergeCell ref="C19:D19"/>
    <mergeCell ref="C20:D20"/>
    <mergeCell ref="C21:D21"/>
    <mergeCell ref="C22:D22"/>
  </mergeCells>
  <pageMargins left="0.62992125984251968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2018-07-11T04:39:24Z</dcterms:modified>
</cp:coreProperties>
</file>