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ong/Dropbox/Harvey_lab_research/TEEN_SLEEP/6mFU_paper/"/>
    </mc:Choice>
  </mc:AlternateContent>
  <xr:revisionPtr revIDLastSave="0" documentId="12_ncr:500000_{C9C56B8D-D03E-D64F-8E74-8D30872FE684}" xr6:coauthVersionLast="31" xr6:coauthVersionMax="31" xr10:uidLastSave="{00000000-0000-0000-0000-000000000000}"/>
  <bookViews>
    <workbookView xWindow="8300" yWindow="460" windowWidth="42440" windowHeight="28340" xr2:uid="{31D19CC8-F12C-4FE6-8C99-77CBDCC130F1}"/>
    <workbookView xWindow="800" yWindow="460" windowWidth="28000" windowHeight="28340" xr2:uid="{D67D2C6B-B5DF-4663-B1A3-A9A016723BBF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3" l="1"/>
  <c r="S13" i="3" s="1"/>
  <c r="T13" i="3" s="1"/>
  <c r="R12" i="3"/>
  <c r="S12" i="3" s="1"/>
  <c r="T12" i="3" s="1"/>
  <c r="R11" i="3"/>
  <c r="S11" i="3" s="1"/>
  <c r="T11" i="3" s="1"/>
  <c r="S10" i="3"/>
  <c r="T10" i="3" s="1"/>
  <c r="R10" i="3"/>
  <c r="R9" i="3"/>
  <c r="S9" i="3" s="1"/>
  <c r="T9" i="3" s="1"/>
  <c r="R8" i="3"/>
  <c r="S8" i="3" s="1"/>
  <c r="T8" i="3" s="1"/>
  <c r="R7" i="3"/>
  <c r="S7" i="3" s="1"/>
  <c r="T7" i="3" s="1"/>
  <c r="S6" i="3"/>
  <c r="T6" i="3" s="1"/>
  <c r="R6" i="3"/>
  <c r="R5" i="3"/>
  <c r="S5" i="3" s="1"/>
  <c r="T5" i="3" s="1"/>
  <c r="AJ6" i="2"/>
  <c r="AK6" i="2" s="1"/>
  <c r="AL6" i="2" s="1"/>
  <c r="AJ7" i="2"/>
  <c r="AK7" i="2" s="1"/>
  <c r="AL7" i="2" s="1"/>
  <c r="AJ8" i="2"/>
  <c r="AK8" i="2"/>
  <c r="AL8" i="2" s="1"/>
  <c r="AJ9" i="2"/>
  <c r="AK9" i="2" s="1"/>
  <c r="AL9" i="2" s="1"/>
  <c r="AJ10" i="2"/>
  <c r="AK10" i="2" s="1"/>
  <c r="AL10" i="2" s="1"/>
  <c r="AJ11" i="2"/>
  <c r="AK11" i="2" s="1"/>
  <c r="AL11" i="2" s="1"/>
  <c r="AJ12" i="2"/>
  <c r="AK12" i="2" s="1"/>
  <c r="AL12" i="2" s="1"/>
  <c r="AJ13" i="2"/>
  <c r="AK13" i="2"/>
  <c r="AL13" i="2" s="1"/>
  <c r="AJ5" i="2"/>
  <c r="AK5" i="2" s="1"/>
  <c r="AL5" i="2" s="1"/>
</calcChain>
</file>

<file path=xl/sharedStrings.xml><?xml version="1.0" encoding="utf-8"?>
<sst xmlns="http://schemas.openxmlformats.org/spreadsheetml/2006/main" count="589" uniqueCount="101">
  <si>
    <t>WD_TSTavg_</t>
  </si>
  <si>
    <t>Coef.</t>
  </si>
  <si>
    <t>Std. Err.</t>
  </si>
  <si>
    <t>z</t>
  </si>
  <si>
    <t>P&gt;z</t>
  </si>
  <si>
    <t>[95% Conf.</t>
  </si>
  <si>
    <t>Interval]</t>
  </si>
  <si>
    <t>timepoint</t>
  </si>
  <si>
    <t>Tx#timepoint</t>
  </si>
  <si>
    <t>age_yr_0</t>
  </si>
  <si>
    <t>sex_0</t>
  </si>
  <si>
    <t>_cons</t>
  </si>
  <si>
    <t>Tx</t>
  </si>
  <si>
    <t>TranS-C</t>
  </si>
  <si>
    <t>POST</t>
  </si>
  <si>
    <t>FU6</t>
  </si>
  <si>
    <t>TranS-C#POST</t>
  </si>
  <si>
    <t>TranS-C#FU6</t>
  </si>
  <si>
    <t>FU6 vs. POST</t>
  </si>
  <si>
    <t>Contrast</t>
  </si>
  <si>
    <t>SE</t>
  </si>
  <si>
    <t>Tx@timepoint</t>
  </si>
  <si>
    <t>(TranS-C vs PE) PRE</t>
  </si>
  <si>
    <t>(TranS-C vs PE) POST</t>
  </si>
  <si>
    <t>(TranS-C vs PE) FU6</t>
  </si>
  <si>
    <t>Tx effect on change</t>
  </si>
  <si>
    <t>WD_Bedtimeavg_</t>
  </si>
  <si>
    <t>Tx effect @ time</t>
  </si>
  <si>
    <t>TST_Avgdif_</t>
  </si>
  <si>
    <t>Bedtime_Avgdif_</t>
  </si>
  <si>
    <t>WakeTime_Avgdif_</t>
  </si>
  <si>
    <t>SLEEPINESS_</t>
  </si>
  <si>
    <t>PSQITOT_</t>
  </si>
  <si>
    <t>timepoint@Tx</t>
  </si>
  <si>
    <t>(POST vs PRE) PE</t>
  </si>
  <si>
    <t>(POST vs PRE) TranS-C</t>
  </si>
  <si>
    <t>(FU6 vs PRE) PE</t>
  </si>
  <si>
    <t>(FU6 vs PRE) TranS-C</t>
  </si>
  <si>
    <t>Random-effects Parameters</t>
  </si>
  <si>
    <t>Estimate</t>
  </si>
  <si>
    <t>ID: Unstructured</t>
  </si>
  <si>
    <t>sd(timepo~t)</t>
  </si>
  <si>
    <t>sd(_cons)</t>
  </si>
  <si>
    <t>corr(timepo~t,_cons)</t>
  </si>
  <si>
    <t>sd(Residual)</t>
  </si>
  <si>
    <t>CBCL_SLEEP_</t>
  </si>
  <si>
    <t>CMEP_</t>
  </si>
  <si>
    <t>Treatment effect on change during the treatment phase</t>
  </si>
  <si>
    <t>Treatment effect on change from baseline through 6-month follow-up</t>
  </si>
  <si>
    <t>Treatment effect from post to follow-up</t>
  </si>
  <si>
    <t xml:space="preserve">z </t>
  </si>
  <si>
    <t>z-abs</t>
  </si>
  <si>
    <t>p</t>
  </si>
  <si>
    <t>Sleep and Circadian Outcomes</t>
  </si>
  <si>
    <t xml:space="preserve">  SD-TST weeknights*</t>
  </si>
  <si>
    <t xml:space="preserve">  SD-BT weeknights*</t>
  </si>
  <si>
    <t xml:space="preserve">  SD-TST weeknight-weekend discrepancy</t>
  </si>
  <si>
    <t xml:space="preserve">  SD-BT weeknight-weekend discrepancy</t>
  </si>
  <si>
    <t xml:space="preserve">  SD-WUP weeknight-weekend discrepancy</t>
  </si>
  <si>
    <t xml:space="preserve">  Sleepiness</t>
  </si>
  <si>
    <t xml:space="preserve">  PSQI</t>
  </si>
  <si>
    <t xml:space="preserve">  CBCL Sleep Composite</t>
  </si>
  <si>
    <t xml:space="preserve">  CMEP*</t>
  </si>
  <si>
    <r>
      <t>Youth Self-Report Composite Risk Score</t>
    </r>
    <r>
      <rPr>
        <sz val="11"/>
        <color rgb="FF000000"/>
        <rFont val="Calibri"/>
        <family val="2"/>
        <scheme val="minor"/>
      </rPr>
      <t>*</t>
    </r>
  </si>
  <si>
    <r>
      <t xml:space="preserve">  </t>
    </r>
    <r>
      <rPr>
        <i/>
        <sz val="11"/>
        <color rgb="FF000000"/>
        <rFont val="Calibri"/>
        <family val="2"/>
        <scheme val="minor"/>
      </rPr>
      <t>Emotional health:</t>
    </r>
  </si>
  <si>
    <t xml:space="preserve">     CDRS</t>
  </si>
  <si>
    <t xml:space="preserve">     MASC</t>
  </si>
  <si>
    <t xml:space="preserve">     Composite</t>
  </si>
  <si>
    <r>
      <t xml:space="preserve">  </t>
    </r>
    <r>
      <rPr>
        <i/>
        <sz val="11"/>
        <color rgb="FF000000"/>
        <rFont val="Calibri"/>
        <family val="2"/>
        <scheme val="minor"/>
      </rPr>
      <t>Cognitive health:</t>
    </r>
  </si>
  <si>
    <t xml:space="preserve">     ACS</t>
  </si>
  <si>
    <t xml:space="preserve">     YSAS (school/cognitive items)</t>
  </si>
  <si>
    <t xml:space="preserve">  Behavioral health:</t>
  </si>
  <si>
    <t xml:space="preserve">     Sensation Seeking Scale</t>
  </si>
  <si>
    <t xml:space="preserve">     Alcohol and Substance Use</t>
  </si>
  <si>
    <t xml:space="preserve">  Social health:</t>
  </si>
  <si>
    <t xml:space="preserve">     YSAS: Friends</t>
  </si>
  <si>
    <t xml:space="preserve">     YSAS: Family</t>
  </si>
  <si>
    <t xml:space="preserve">     YSAS: Romantic</t>
  </si>
  <si>
    <r>
      <t xml:space="preserve">  </t>
    </r>
    <r>
      <rPr>
        <i/>
        <sz val="11"/>
        <color rgb="FF000000"/>
        <rFont val="Calibri"/>
        <family val="2"/>
        <scheme val="minor"/>
      </rPr>
      <t>Physical health:</t>
    </r>
  </si>
  <si>
    <t xml:space="preserve">     MAQ</t>
  </si>
  <si>
    <t xml:space="preserve">     PHQ</t>
  </si>
  <si>
    <t>Parent-Reported Composite Risk Score</t>
  </si>
  <si>
    <r>
      <t xml:space="preserve">  </t>
    </r>
    <r>
      <rPr>
        <i/>
        <sz val="11"/>
        <color rgb="FF000000"/>
        <rFont val="Calibri"/>
        <family val="2"/>
        <scheme val="minor"/>
      </rPr>
      <t>Emotional Health</t>
    </r>
  </si>
  <si>
    <t xml:space="preserve">     Anxious/Depressed</t>
  </si>
  <si>
    <t xml:space="preserve">     Withdrawn/Depressed</t>
  </si>
  <si>
    <r>
      <t xml:space="preserve">  </t>
    </r>
    <r>
      <rPr>
        <i/>
        <sz val="11"/>
        <color rgb="FF000000"/>
        <rFont val="Calibri"/>
        <family val="2"/>
        <scheme val="minor"/>
      </rPr>
      <t>Cognitive Health</t>
    </r>
  </si>
  <si>
    <t xml:space="preserve">     Thought problems</t>
  </si>
  <si>
    <t xml:space="preserve">     Attention problems</t>
  </si>
  <si>
    <r>
      <t xml:space="preserve">  </t>
    </r>
    <r>
      <rPr>
        <i/>
        <sz val="11"/>
        <color rgb="FF000000"/>
        <rFont val="Calibri"/>
        <family val="2"/>
        <scheme val="minor"/>
      </rPr>
      <t>Behavioral Health</t>
    </r>
  </si>
  <si>
    <t xml:space="preserve">     Rule-Breaking Behavior</t>
  </si>
  <si>
    <t xml:space="preserve">     Aggressive Behavior</t>
  </si>
  <si>
    <r>
      <t xml:space="preserve">  </t>
    </r>
    <r>
      <rPr>
        <i/>
        <sz val="11"/>
        <color rgb="FF000000"/>
        <rFont val="Calibri"/>
        <family val="2"/>
        <scheme val="minor"/>
      </rPr>
      <t>Social Health</t>
    </r>
  </si>
  <si>
    <t xml:space="preserve">     Social Problems</t>
  </si>
  <si>
    <r>
      <t xml:space="preserve">  </t>
    </r>
    <r>
      <rPr>
        <i/>
        <sz val="11"/>
        <color rgb="FF000000"/>
        <rFont val="Calibri"/>
        <family val="2"/>
        <scheme val="minor"/>
      </rPr>
      <t>Physical Health</t>
    </r>
  </si>
  <si>
    <t xml:space="preserve">     Somatic Complaints</t>
  </si>
  <si>
    <t>Change from baseline to post for PE</t>
  </si>
  <si>
    <t>Additional change of TranS-C over PE during the treatment phase</t>
  </si>
  <si>
    <t>Change from baseline to 6-month follow-up for PE</t>
  </si>
  <si>
    <t>Additional change of TranS-C over PE from baseline to 6-month follow-up</t>
  </si>
  <si>
    <t>Additional change of TranS-C over PE from post to 6-month follow-up</t>
  </si>
  <si>
    <t>Difference between TranS-C and PE at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</si>
</sst>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2" borderId="0" xfId="0" applyFill="1"/>
    <xf numFmtId="0" fontId="1" fillId="0" borderId="0" xfId="0" applyFont="1" applyFill="1"/>
    <xf numFmtId="2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left" vertical="center"/>
    </xf>
    <xf numFmtId="2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2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/>
    <xf numFmtId="2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27</xdr:row>
      <xdr:rowOff>1</xdr:rowOff>
    </xdr:from>
    <xdr:to>
      <xdr:col>21</xdr:col>
      <xdr:colOff>559523</xdr:colOff>
      <xdr:row>46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D7CDE0-0EB6-4302-8DF1-DA7B8187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5143501"/>
          <a:ext cx="5055323" cy="3686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380998</xdr:colOff>
      <xdr:row>107</xdr:row>
      <xdr:rowOff>190499</xdr:rowOff>
    </xdr:from>
    <xdr:to>
      <xdr:col>21</xdr:col>
      <xdr:colOff>559525</xdr:colOff>
      <xdr:row>127</xdr:row>
      <xdr:rowOff>66674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429E34-7739-4644-9514-BF54868F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3" y="20573999"/>
          <a:ext cx="5055327" cy="368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390524</xdr:colOff>
      <xdr:row>54</xdr:row>
      <xdr:rowOff>0</xdr:rowOff>
    </xdr:from>
    <xdr:to>
      <xdr:col>21</xdr:col>
      <xdr:colOff>542924</xdr:colOff>
      <xdr:row>73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ABEE2C-E53D-4CAD-987C-B6682BB23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9" y="10287000"/>
          <a:ext cx="50292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81</xdr:row>
      <xdr:rowOff>1</xdr:rowOff>
    </xdr:from>
    <xdr:to>
      <xdr:col>21</xdr:col>
      <xdr:colOff>550000</xdr:colOff>
      <xdr:row>100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6D2D0F-AA69-49B9-8A4D-88E758F01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15430501"/>
          <a:ext cx="5055325" cy="3686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400049</xdr:colOff>
      <xdr:row>135</xdr:row>
      <xdr:rowOff>9525</xdr:rowOff>
    </xdr:from>
    <xdr:to>
      <xdr:col>21</xdr:col>
      <xdr:colOff>539386</xdr:colOff>
      <xdr:row>154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CC4378-F395-416C-A0CA-42A5F5B4C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4" y="25727025"/>
          <a:ext cx="5016137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390524</xdr:colOff>
      <xdr:row>161</xdr:row>
      <xdr:rowOff>9524</xdr:rowOff>
    </xdr:from>
    <xdr:to>
      <xdr:col>21</xdr:col>
      <xdr:colOff>552450</xdr:colOff>
      <xdr:row>180</xdr:row>
      <xdr:rowOff>64095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35DEDD9-3705-4393-A11A-BF3BB7274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9" y="30680024"/>
          <a:ext cx="5038726" cy="3674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419100</xdr:colOff>
      <xdr:row>187</xdr:row>
      <xdr:rowOff>9524</xdr:rowOff>
    </xdr:from>
    <xdr:to>
      <xdr:col>21</xdr:col>
      <xdr:colOff>571501</xdr:colOff>
      <xdr:row>206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33A397-4511-4E73-8F2C-54C4EB28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35633024"/>
          <a:ext cx="5029201" cy="3667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419100</xdr:colOff>
      <xdr:row>214</xdr:row>
      <xdr:rowOff>0</xdr:rowOff>
    </xdr:from>
    <xdr:to>
      <xdr:col>21</xdr:col>
      <xdr:colOff>571500</xdr:colOff>
      <xdr:row>233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94AF17-9EE8-4B25-AF5C-94606195A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40767000"/>
          <a:ext cx="50292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371475</xdr:colOff>
      <xdr:row>0</xdr:row>
      <xdr:rowOff>0</xdr:rowOff>
    </xdr:from>
    <xdr:to>
      <xdr:col>21</xdr:col>
      <xdr:colOff>523875</xdr:colOff>
      <xdr:row>19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9E0DD4-438B-4B56-BD85-EDC438DDE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0"/>
          <a:ext cx="502920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0B6D-909D-46BF-BCFB-9D578D0F38F0}">
  <dimension ref="A1:M239"/>
  <sheetViews>
    <sheetView tabSelected="1" topLeftCell="A185" workbookViewId="0">
      <selection activeCell="K249" sqref="K249"/>
    </sheetView>
    <sheetView tabSelected="1" topLeftCell="A197" zoomScale="150" workbookViewId="1">
      <selection activeCell="B221" sqref="B221:G222"/>
    </sheetView>
  </sheetViews>
  <sheetFormatPr baseColWidth="10" defaultColWidth="8.83203125" defaultRowHeight="15" x14ac:dyDescent="0.2"/>
  <cols>
    <col min="1" max="1" width="26.33203125" bestFit="1" customWidth="1"/>
    <col min="2" max="5" width="9.1640625" style="2"/>
    <col min="6" max="6" width="10.5" style="2" bestFit="1" customWidth="1"/>
    <col min="7" max="7" width="8.5" style="2" bestFit="1" customWidth="1"/>
    <col min="9" max="9" width="20.5" bestFit="1" customWidth="1"/>
    <col min="10" max="11" width="9.1640625" style="2"/>
    <col min="12" max="12" width="10.1640625" style="2" bestFit="1" customWidth="1"/>
    <col min="13" max="13" width="9.1640625" style="2"/>
  </cols>
  <sheetData>
    <row r="1" spans="1:13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27</v>
      </c>
      <c r="J1" s="2" t="s">
        <v>19</v>
      </c>
      <c r="K1" s="2" t="s">
        <v>2</v>
      </c>
      <c r="L1" s="2" t="s">
        <v>5</v>
      </c>
      <c r="M1" s="2" t="s">
        <v>6</v>
      </c>
    </row>
    <row r="3" spans="1:13" x14ac:dyDescent="0.2">
      <c r="A3" t="s">
        <v>12</v>
      </c>
      <c r="I3" t="s">
        <v>0</v>
      </c>
    </row>
    <row r="4" spans="1:13" x14ac:dyDescent="0.2">
      <c r="A4" t="s">
        <v>13</v>
      </c>
      <c r="B4" s="2">
        <v>3.5260950000000002</v>
      </c>
      <c r="C4" s="2">
        <v>10.02285</v>
      </c>
      <c r="D4" s="2">
        <v>0.35</v>
      </c>
      <c r="E4" s="2">
        <v>0.72499999999999998</v>
      </c>
      <c r="F4" s="2">
        <v>-16.11834</v>
      </c>
      <c r="G4" s="2">
        <v>23.170529999999999</v>
      </c>
      <c r="I4" t="s">
        <v>21</v>
      </c>
    </row>
    <row r="5" spans="1:13" x14ac:dyDescent="0.2">
      <c r="I5" t="s">
        <v>22</v>
      </c>
      <c r="J5" s="2">
        <v>3.5260950000000002</v>
      </c>
      <c r="K5" s="2">
        <v>10.02285</v>
      </c>
      <c r="L5" s="2">
        <v>-16.11834</v>
      </c>
      <c r="M5" s="2">
        <v>23.170529999999999</v>
      </c>
    </row>
    <row r="6" spans="1:13" x14ac:dyDescent="0.2">
      <c r="A6" t="s">
        <v>7</v>
      </c>
      <c r="I6" t="s">
        <v>23</v>
      </c>
      <c r="J6" s="2">
        <v>16.461030000000001</v>
      </c>
      <c r="K6" s="2">
        <v>10.31142</v>
      </c>
      <c r="L6" s="2">
        <v>-3.7489759999999999</v>
      </c>
      <c r="M6" s="1">
        <v>36.671039999999998</v>
      </c>
    </row>
    <row r="7" spans="1:13" x14ac:dyDescent="0.2">
      <c r="A7" t="s">
        <v>14</v>
      </c>
      <c r="B7" s="2">
        <v>12.016209999999999</v>
      </c>
      <c r="C7" s="2">
        <v>8.2017399999999991</v>
      </c>
      <c r="D7" s="2">
        <v>1.47</v>
      </c>
      <c r="E7" s="2">
        <v>0.14299999999999999</v>
      </c>
      <c r="F7" s="2">
        <v>-4.05891</v>
      </c>
      <c r="G7" s="2">
        <v>28.09132</v>
      </c>
      <c r="I7" t="s">
        <v>24</v>
      </c>
      <c r="J7" s="2">
        <v>2.8061259999999999</v>
      </c>
      <c r="K7" s="2">
        <v>10.285310000000001</v>
      </c>
      <c r="L7" s="2">
        <v>-17.352709999999998</v>
      </c>
      <c r="M7" s="2">
        <v>22.964960000000001</v>
      </c>
    </row>
    <row r="8" spans="1:13" x14ac:dyDescent="0.2">
      <c r="A8" t="s">
        <v>15</v>
      </c>
      <c r="B8" s="4">
        <v>-23.029109999999999</v>
      </c>
      <c r="C8" s="4">
        <v>8.3283710000000006</v>
      </c>
      <c r="D8" s="4">
        <v>-2.77</v>
      </c>
      <c r="E8" s="4">
        <v>6.0000000000000001E-3</v>
      </c>
      <c r="F8" s="4">
        <v>-39.352420000000002</v>
      </c>
      <c r="G8" s="4">
        <v>-6.7058070000000001</v>
      </c>
    </row>
    <row r="9" spans="1:13" x14ac:dyDescent="0.2">
      <c r="J9" s="2" t="s">
        <v>19</v>
      </c>
      <c r="K9" s="2" t="s">
        <v>2</v>
      </c>
      <c r="L9" s="2" t="s">
        <v>5</v>
      </c>
      <c r="M9" s="2" t="s">
        <v>6</v>
      </c>
    </row>
    <row r="10" spans="1:13" x14ac:dyDescent="0.2">
      <c r="A10" t="s">
        <v>8</v>
      </c>
    </row>
    <row r="11" spans="1:13" x14ac:dyDescent="0.2">
      <c r="A11" t="s">
        <v>16</v>
      </c>
      <c r="B11" s="2">
        <v>12.934939999999999</v>
      </c>
      <c r="C11" s="2">
        <v>11.553280000000001</v>
      </c>
      <c r="D11" s="2">
        <v>1.1200000000000001</v>
      </c>
      <c r="E11" s="2">
        <v>0.26300000000000001</v>
      </c>
      <c r="F11" s="2">
        <v>-9.7090720000000008</v>
      </c>
      <c r="G11" s="2">
        <v>35.578949999999999</v>
      </c>
      <c r="I11" t="s">
        <v>0</v>
      </c>
    </row>
    <row r="12" spans="1:13" x14ac:dyDescent="0.2">
      <c r="A12" t="s">
        <v>17</v>
      </c>
      <c r="B12" s="2">
        <v>-0.71996859999999996</v>
      </c>
      <c r="C12" s="2">
        <v>11.61609</v>
      </c>
      <c r="D12" s="2">
        <v>-0.06</v>
      </c>
      <c r="E12" s="2">
        <v>0.95099999999999996</v>
      </c>
      <c r="F12" s="2">
        <v>-23.487079999999999</v>
      </c>
      <c r="G12" s="2">
        <v>22.047149999999998</v>
      </c>
      <c r="I12" t="s">
        <v>33</v>
      </c>
    </row>
    <row r="13" spans="1:13" x14ac:dyDescent="0.2">
      <c r="I13" t="s">
        <v>34</v>
      </c>
      <c r="J13" s="2">
        <v>12.016209999999999</v>
      </c>
      <c r="K13" s="2">
        <v>8.2017399999999991</v>
      </c>
      <c r="L13" s="2">
        <v>-4.05891</v>
      </c>
      <c r="M13" s="2">
        <v>28.09132</v>
      </c>
    </row>
    <row r="14" spans="1:13" x14ac:dyDescent="0.2">
      <c r="A14" t="s">
        <v>9</v>
      </c>
      <c r="B14" s="2">
        <v>-11.99452</v>
      </c>
      <c r="C14" s="2">
        <v>2.1114299999999999</v>
      </c>
      <c r="D14" s="2">
        <v>-5.68</v>
      </c>
      <c r="E14" s="2">
        <v>0</v>
      </c>
      <c r="F14" s="2">
        <v>-16.132850000000001</v>
      </c>
      <c r="G14" s="2">
        <v>-7.8561920000000001</v>
      </c>
      <c r="I14" s="3" t="s">
        <v>35</v>
      </c>
      <c r="J14" s="4">
        <v>24.951139999999999</v>
      </c>
      <c r="K14" s="4">
        <v>8.1404049999999994</v>
      </c>
      <c r="L14" s="4">
        <v>8.9962420000000005</v>
      </c>
      <c r="M14" s="4">
        <v>40.90605</v>
      </c>
    </row>
    <row r="15" spans="1:13" x14ac:dyDescent="0.2">
      <c r="A15" t="s">
        <v>10</v>
      </c>
      <c r="B15" s="2">
        <v>-8.6320709999999998</v>
      </c>
      <c r="C15" s="2">
        <v>7.8154830000000004</v>
      </c>
      <c r="D15" s="2">
        <v>-1.1000000000000001</v>
      </c>
      <c r="E15" s="2">
        <v>0.26900000000000002</v>
      </c>
      <c r="F15" s="2">
        <v>-23.950140000000001</v>
      </c>
      <c r="G15" s="2">
        <v>6.685994</v>
      </c>
      <c r="I15" s="3" t="s">
        <v>36</v>
      </c>
      <c r="J15" s="4">
        <v>-23.029109999999999</v>
      </c>
      <c r="K15" s="4">
        <v>8.3283710000000006</v>
      </c>
      <c r="L15" s="4">
        <v>-39.352420000000002</v>
      </c>
      <c r="M15" s="4">
        <v>-6.7058070000000001</v>
      </c>
    </row>
    <row r="16" spans="1:13" x14ac:dyDescent="0.2">
      <c r="A16" t="s">
        <v>11</v>
      </c>
      <c r="B16" s="2">
        <v>636.72680000000003</v>
      </c>
      <c r="C16" s="2">
        <v>32.703650000000003</v>
      </c>
      <c r="D16" s="2">
        <v>19.47</v>
      </c>
      <c r="E16" s="2">
        <v>0</v>
      </c>
      <c r="F16" s="2">
        <v>572.62890000000004</v>
      </c>
      <c r="G16" s="2">
        <v>700.82479999999998</v>
      </c>
      <c r="I16" s="3" t="s">
        <v>37</v>
      </c>
      <c r="J16" s="4">
        <v>-23.749079999999999</v>
      </c>
      <c r="K16" s="4">
        <v>8.1022149999999993</v>
      </c>
      <c r="L16" s="4">
        <v>-39.629130000000004</v>
      </c>
      <c r="M16" s="4">
        <v>-7.8690329999999999</v>
      </c>
    </row>
    <row r="18" spans="1:13" x14ac:dyDescent="0.2">
      <c r="A18" t="s">
        <v>38</v>
      </c>
      <c r="B18" s="2" t="s">
        <v>39</v>
      </c>
      <c r="C18" s="2" t="s">
        <v>2</v>
      </c>
      <c r="D18" s="2" t="s">
        <v>5</v>
      </c>
      <c r="E18" s="2" t="s">
        <v>6</v>
      </c>
      <c r="I18" t="s">
        <v>25</v>
      </c>
    </row>
    <row r="19" spans="1:13" x14ac:dyDescent="0.2">
      <c r="I19" t="s">
        <v>18</v>
      </c>
      <c r="J19" s="2">
        <v>-13.654909999999999</v>
      </c>
      <c r="K19" s="2">
        <v>11.8209</v>
      </c>
      <c r="L19" s="2">
        <v>-36.823450000000001</v>
      </c>
      <c r="M19" s="2">
        <v>9.5136319999999994</v>
      </c>
    </row>
    <row r="20" spans="1:13" x14ac:dyDescent="0.2">
      <c r="A20" t="s">
        <v>40</v>
      </c>
    </row>
    <row r="21" spans="1:13" x14ac:dyDescent="0.2">
      <c r="A21" t="s">
        <v>41</v>
      </c>
      <c r="B21" s="2">
        <v>1.2334130000000001</v>
      </c>
      <c r="C21" s="2">
        <v>0.38395210000000002</v>
      </c>
      <c r="D21" s="2">
        <v>0.67009399999999997</v>
      </c>
      <c r="E21" s="2">
        <v>2.270289</v>
      </c>
    </row>
    <row r="22" spans="1:13" x14ac:dyDescent="0.2">
      <c r="A22" t="s">
        <v>42</v>
      </c>
      <c r="B22" s="2">
        <v>40.290039999999998</v>
      </c>
      <c r="C22" s="2">
        <v>3.594214</v>
      </c>
      <c r="D22" s="2">
        <v>33.826979999999999</v>
      </c>
      <c r="E22" s="2">
        <v>47.987940000000002</v>
      </c>
    </row>
    <row r="23" spans="1:13" x14ac:dyDescent="0.2">
      <c r="A23" t="s">
        <v>43</v>
      </c>
      <c r="B23" s="2">
        <v>-0.99999870000000002</v>
      </c>
      <c r="C23" s="2">
        <v>3.6064999999999999E-3</v>
      </c>
      <c r="D23" s="2">
        <v>-1</v>
      </c>
      <c r="E23" s="2">
        <v>1</v>
      </c>
    </row>
    <row r="25" spans="1:13" x14ac:dyDescent="0.2">
      <c r="A25" t="s">
        <v>44</v>
      </c>
      <c r="B25" s="2">
        <v>50.429029999999997</v>
      </c>
      <c r="C25" s="2">
        <v>2.0930390000000001</v>
      </c>
      <c r="D25" s="2">
        <v>46.489170000000001</v>
      </c>
      <c r="E25" s="2">
        <v>54.702779999999997</v>
      </c>
    </row>
    <row r="28" spans="1:13" x14ac:dyDescent="0.2">
      <c r="A28" s="6" t="s">
        <v>26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I28" s="2" t="s">
        <v>27</v>
      </c>
      <c r="J28" s="2" t="s">
        <v>19</v>
      </c>
      <c r="K28" s="2" t="s">
        <v>2</v>
      </c>
      <c r="L28" s="2" t="s">
        <v>5</v>
      </c>
      <c r="M28" s="2" t="s">
        <v>6</v>
      </c>
    </row>
    <row r="30" spans="1:13" x14ac:dyDescent="0.2">
      <c r="A30" t="s">
        <v>12</v>
      </c>
      <c r="I30" t="s">
        <v>26</v>
      </c>
    </row>
    <row r="31" spans="1:13" x14ac:dyDescent="0.2">
      <c r="A31" t="s">
        <v>13</v>
      </c>
      <c r="B31" s="2">
        <v>-0.13597409999999999</v>
      </c>
      <c r="C31" s="2">
        <v>0.1574371</v>
      </c>
      <c r="D31" s="2">
        <v>-0.86</v>
      </c>
      <c r="E31" s="2">
        <v>0.38800000000000001</v>
      </c>
      <c r="F31" s="2">
        <v>-0.44454510000000003</v>
      </c>
      <c r="G31" s="2">
        <v>0.1725969</v>
      </c>
      <c r="I31" t="s">
        <v>21</v>
      </c>
    </row>
    <row r="32" spans="1:13" x14ac:dyDescent="0.2">
      <c r="I32" t="s">
        <v>22</v>
      </c>
      <c r="J32" s="2">
        <v>-0.13597409999999999</v>
      </c>
      <c r="K32" s="2">
        <v>0.1574371</v>
      </c>
      <c r="L32" s="2">
        <v>-0.44454510000000003</v>
      </c>
      <c r="M32" s="2">
        <v>0.1725969</v>
      </c>
    </row>
    <row r="33" spans="1:13" x14ac:dyDescent="0.2">
      <c r="A33" t="s">
        <v>7</v>
      </c>
      <c r="I33" t="s">
        <v>23</v>
      </c>
      <c r="J33" s="2">
        <v>-0.16104199999999999</v>
      </c>
      <c r="K33" s="2">
        <v>0.15253059999999999</v>
      </c>
      <c r="L33" s="2">
        <v>-0.45999659999999998</v>
      </c>
      <c r="M33" s="2">
        <v>0.13791249999999999</v>
      </c>
    </row>
    <row r="34" spans="1:13" x14ac:dyDescent="0.2">
      <c r="A34" t="s">
        <v>14</v>
      </c>
      <c r="B34" s="2">
        <v>-1.8724899999999999E-2</v>
      </c>
      <c r="C34" s="2">
        <v>0.10929990000000001</v>
      </c>
      <c r="D34" s="2">
        <v>-0.17</v>
      </c>
      <c r="E34" s="2">
        <v>0.86399999999999999</v>
      </c>
      <c r="F34" s="2">
        <v>-0.23294889999999999</v>
      </c>
      <c r="G34" s="2">
        <v>0.19549900000000001</v>
      </c>
      <c r="I34" t="s">
        <v>24</v>
      </c>
      <c r="J34" s="2">
        <v>6.7631999999999998E-2</v>
      </c>
      <c r="K34" s="2">
        <v>0.15601519999999999</v>
      </c>
      <c r="L34" s="2">
        <v>-0.23815220000000001</v>
      </c>
      <c r="M34" s="2">
        <v>0.37341609999999997</v>
      </c>
    </row>
    <row r="35" spans="1:13" x14ac:dyDescent="0.2">
      <c r="A35" t="s">
        <v>15</v>
      </c>
      <c r="B35" s="2">
        <v>-4.67073E-2</v>
      </c>
      <c r="C35" s="2">
        <v>0.122223</v>
      </c>
      <c r="D35" s="2">
        <v>-0.38</v>
      </c>
      <c r="E35" s="2">
        <v>0.70199999999999996</v>
      </c>
      <c r="F35" s="2">
        <v>-0.28625990000000001</v>
      </c>
      <c r="G35" s="2">
        <v>0.1928453</v>
      </c>
    </row>
    <row r="36" spans="1:13" x14ac:dyDescent="0.2">
      <c r="J36" s="2" t="s">
        <v>19</v>
      </c>
      <c r="K36" s="2" t="s">
        <v>2</v>
      </c>
      <c r="L36" s="2" t="s">
        <v>5</v>
      </c>
      <c r="M36" s="2" t="s">
        <v>6</v>
      </c>
    </row>
    <row r="37" spans="1:13" x14ac:dyDescent="0.2">
      <c r="A37" t="s">
        <v>8</v>
      </c>
    </row>
    <row r="38" spans="1:13" x14ac:dyDescent="0.2">
      <c r="A38" t="s">
        <v>16</v>
      </c>
      <c r="B38" s="2">
        <v>-2.5068E-2</v>
      </c>
      <c r="C38" s="2">
        <v>0.1536025</v>
      </c>
      <c r="D38" s="2">
        <v>-0.16</v>
      </c>
      <c r="E38" s="2">
        <v>0.87</v>
      </c>
      <c r="F38" s="2">
        <v>-0.3261232</v>
      </c>
      <c r="G38" s="2">
        <v>0.27598729999999999</v>
      </c>
      <c r="I38" t="s">
        <v>26</v>
      </c>
    </row>
    <row r="39" spans="1:13" x14ac:dyDescent="0.2">
      <c r="A39" t="s">
        <v>17</v>
      </c>
      <c r="B39" s="2">
        <v>0.20360600000000001</v>
      </c>
      <c r="C39" s="2">
        <v>0.1705747</v>
      </c>
      <c r="D39" s="2">
        <v>1.19</v>
      </c>
      <c r="E39" s="2">
        <v>0.23300000000000001</v>
      </c>
      <c r="F39" s="2">
        <v>-0.1307142</v>
      </c>
      <c r="G39" s="2">
        <v>0.53792620000000002</v>
      </c>
      <c r="I39" t="s">
        <v>33</v>
      </c>
    </row>
    <row r="40" spans="1:13" x14ac:dyDescent="0.2">
      <c r="I40" t="s">
        <v>34</v>
      </c>
      <c r="J40" s="2">
        <v>-1.8724899999999999E-2</v>
      </c>
      <c r="K40" s="2">
        <v>0.10929990000000001</v>
      </c>
      <c r="L40" s="2">
        <v>-0.23294889999999999</v>
      </c>
      <c r="M40" s="2">
        <v>0.19549900000000001</v>
      </c>
    </row>
    <row r="41" spans="1:13" x14ac:dyDescent="0.2">
      <c r="A41" t="s">
        <v>9</v>
      </c>
      <c r="B41" s="2">
        <v>0.21902070000000001</v>
      </c>
      <c r="C41" s="2">
        <v>3.4317500000000001E-2</v>
      </c>
      <c r="D41" s="2">
        <v>6.38</v>
      </c>
      <c r="E41" s="2">
        <v>0</v>
      </c>
      <c r="F41" s="2">
        <v>0.15175959999999999</v>
      </c>
      <c r="G41" s="2">
        <v>0.28628189999999998</v>
      </c>
      <c r="I41" t="s">
        <v>35</v>
      </c>
      <c r="J41" s="2">
        <v>-4.3792900000000003E-2</v>
      </c>
      <c r="K41" s="2">
        <v>0.1079671</v>
      </c>
      <c r="L41" s="2">
        <v>-0.25540449999999998</v>
      </c>
      <c r="M41" s="2">
        <v>0.16781869999999999</v>
      </c>
    </row>
    <row r="42" spans="1:13" x14ac:dyDescent="0.2">
      <c r="A42" t="s">
        <v>10</v>
      </c>
      <c r="B42" s="2">
        <v>-0.1191344</v>
      </c>
      <c r="C42" s="2">
        <v>0.12700130000000001</v>
      </c>
      <c r="D42" s="2">
        <v>-0.94</v>
      </c>
      <c r="E42" s="2">
        <v>0.34799999999999998</v>
      </c>
      <c r="F42" s="2">
        <v>-0.3680524</v>
      </c>
      <c r="G42" s="2">
        <v>0.1297835</v>
      </c>
      <c r="I42" t="s">
        <v>36</v>
      </c>
      <c r="J42" s="2">
        <v>-4.67073E-2</v>
      </c>
      <c r="K42" s="2">
        <v>0.122223</v>
      </c>
      <c r="L42" s="2">
        <v>-0.28625990000000001</v>
      </c>
      <c r="M42" s="2">
        <v>0.1928453</v>
      </c>
    </row>
    <row r="43" spans="1:13" x14ac:dyDescent="0.2">
      <c r="A43" t="s">
        <v>11</v>
      </c>
      <c r="B43" s="2">
        <v>19.856359999999999</v>
      </c>
      <c r="C43" s="2">
        <v>0.53110820000000003</v>
      </c>
      <c r="D43" s="2">
        <v>37.39</v>
      </c>
      <c r="E43" s="2">
        <v>0</v>
      </c>
      <c r="F43" s="2">
        <v>18.81541</v>
      </c>
      <c r="G43" s="2">
        <v>20.897310000000001</v>
      </c>
      <c r="I43" t="s">
        <v>37</v>
      </c>
      <c r="J43" s="2">
        <v>0.1568987</v>
      </c>
      <c r="K43" s="2">
        <v>0.11904579999999999</v>
      </c>
      <c r="L43" s="2">
        <v>-7.64267E-2</v>
      </c>
      <c r="M43" s="2">
        <v>0.39022420000000002</v>
      </c>
    </row>
    <row r="45" spans="1:13" x14ac:dyDescent="0.2">
      <c r="A45" t="s">
        <v>38</v>
      </c>
      <c r="B45" s="2" t="s">
        <v>39</v>
      </c>
      <c r="C45" s="2" t="s">
        <v>2</v>
      </c>
      <c r="D45" s="2" t="s">
        <v>5</v>
      </c>
      <c r="E45" s="2" t="s">
        <v>6</v>
      </c>
      <c r="I45" t="s">
        <v>25</v>
      </c>
    </row>
    <row r="46" spans="1:13" x14ac:dyDescent="0.2">
      <c r="I46" t="s">
        <v>18</v>
      </c>
      <c r="J46" s="2">
        <v>0.22867399999999999</v>
      </c>
      <c r="K46" s="2">
        <v>0.15703529999999999</v>
      </c>
      <c r="L46" s="2">
        <v>-7.9109600000000002E-2</v>
      </c>
      <c r="M46" s="2">
        <v>0.53645759999999998</v>
      </c>
    </row>
    <row r="47" spans="1:13" x14ac:dyDescent="0.2">
      <c r="A47" t="s">
        <v>40</v>
      </c>
    </row>
    <row r="48" spans="1:13" x14ac:dyDescent="0.2">
      <c r="A48" t="s">
        <v>41</v>
      </c>
      <c r="B48" s="2">
        <v>0.26413389999999998</v>
      </c>
      <c r="C48" s="2">
        <v>7.8752900000000001E-2</v>
      </c>
      <c r="D48" s="2">
        <v>0.14724290000000001</v>
      </c>
      <c r="E48" s="2">
        <v>0.47382089999999999</v>
      </c>
    </row>
    <row r="49" spans="1:13" x14ac:dyDescent="0.2">
      <c r="A49" t="s">
        <v>42</v>
      </c>
      <c r="B49" s="2">
        <v>0.78872379999999997</v>
      </c>
      <c r="C49" s="2">
        <v>7.3958999999999997E-2</v>
      </c>
      <c r="D49" s="2">
        <v>0.65630750000000004</v>
      </c>
      <c r="E49" s="2">
        <v>0.94785640000000004</v>
      </c>
    </row>
    <row r="50" spans="1:13" x14ac:dyDescent="0.2">
      <c r="A50" t="s">
        <v>43</v>
      </c>
      <c r="B50" s="2">
        <v>-0.46486100000000002</v>
      </c>
      <c r="C50" s="2">
        <v>0.15235109999999999</v>
      </c>
      <c r="D50" s="2">
        <v>-0.70862270000000005</v>
      </c>
      <c r="E50" s="2">
        <v>-0.1219669</v>
      </c>
    </row>
    <row r="52" spans="1:13" x14ac:dyDescent="0.2">
      <c r="A52" t="s">
        <v>44</v>
      </c>
      <c r="B52" s="2">
        <v>0.64110639999999997</v>
      </c>
      <c r="C52" s="2">
        <v>3.8386400000000001E-2</v>
      </c>
      <c r="D52" s="2">
        <v>0.57011730000000005</v>
      </c>
      <c r="E52" s="2">
        <v>0.72093490000000005</v>
      </c>
    </row>
    <row r="55" spans="1:13" x14ac:dyDescent="0.2">
      <c r="A55" s="6" t="s">
        <v>28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2" t="s">
        <v>6</v>
      </c>
      <c r="J55" s="2" t="s">
        <v>19</v>
      </c>
      <c r="K55" s="2" t="s">
        <v>2</v>
      </c>
      <c r="L55" s="2" t="s">
        <v>5</v>
      </c>
      <c r="M55" s="2" t="s">
        <v>6</v>
      </c>
    </row>
    <row r="57" spans="1:13" x14ac:dyDescent="0.2">
      <c r="A57" t="s">
        <v>12</v>
      </c>
      <c r="I57" t="s">
        <v>28</v>
      </c>
    </row>
    <row r="58" spans="1:13" x14ac:dyDescent="0.2">
      <c r="A58" t="s">
        <v>13</v>
      </c>
      <c r="B58" s="2">
        <v>-23.462910000000001</v>
      </c>
      <c r="C58" s="2">
        <v>17.011759999999999</v>
      </c>
      <c r="D58" s="2">
        <v>-1.38</v>
      </c>
      <c r="E58" s="2">
        <v>0.16800000000000001</v>
      </c>
      <c r="F58" s="2">
        <v>-56.805340000000001</v>
      </c>
      <c r="G58" s="2">
        <v>9.8795179999999991</v>
      </c>
      <c r="I58" t="s">
        <v>21</v>
      </c>
    </row>
    <row r="59" spans="1:13" x14ac:dyDescent="0.2">
      <c r="I59" t="s">
        <v>22</v>
      </c>
      <c r="J59" s="2">
        <v>-23.462910000000001</v>
      </c>
      <c r="K59" s="2">
        <v>17.011759999999999</v>
      </c>
      <c r="L59" s="2">
        <v>-56.805340000000001</v>
      </c>
      <c r="M59" s="2">
        <v>9.8795179999999991</v>
      </c>
    </row>
    <row r="60" spans="1:13" x14ac:dyDescent="0.2">
      <c r="A60" t="s">
        <v>7</v>
      </c>
      <c r="I60" t="s">
        <v>23</v>
      </c>
      <c r="J60" s="2">
        <v>24.161580000000001</v>
      </c>
      <c r="K60" s="2">
        <v>16.7285</v>
      </c>
      <c r="L60" s="2">
        <v>-8.6256880000000002</v>
      </c>
      <c r="M60" s="2">
        <v>56.948839999999997</v>
      </c>
    </row>
    <row r="61" spans="1:13" x14ac:dyDescent="0.2">
      <c r="A61" t="s">
        <v>14</v>
      </c>
      <c r="B61" s="2">
        <v>-8.2006589999999999</v>
      </c>
      <c r="C61" s="2">
        <v>15.9847</v>
      </c>
      <c r="D61" s="2">
        <v>-0.51</v>
      </c>
      <c r="E61" s="2">
        <v>0.60799999999999998</v>
      </c>
      <c r="F61" s="2">
        <v>-39.530099999999997</v>
      </c>
      <c r="G61" s="2">
        <v>23.128779999999999</v>
      </c>
      <c r="I61" t="s">
        <v>24</v>
      </c>
      <c r="J61" s="2">
        <v>-4.741136</v>
      </c>
      <c r="K61" s="2">
        <v>17.819389999999999</v>
      </c>
      <c r="L61" s="2">
        <v>-39.666490000000003</v>
      </c>
      <c r="M61" s="2">
        <v>30.18422</v>
      </c>
    </row>
    <row r="62" spans="1:13" x14ac:dyDescent="0.2">
      <c r="A62" t="s">
        <v>15</v>
      </c>
      <c r="B62" s="2">
        <v>-23.450669999999999</v>
      </c>
      <c r="C62" s="2">
        <v>17.67839</v>
      </c>
      <c r="D62" s="2">
        <v>-1.33</v>
      </c>
      <c r="E62" s="2">
        <v>0.185</v>
      </c>
      <c r="F62" s="2">
        <v>-58.099670000000003</v>
      </c>
      <c r="G62" s="2">
        <v>11.198320000000001</v>
      </c>
    </row>
    <row r="63" spans="1:13" x14ac:dyDescent="0.2">
      <c r="J63" s="2" t="s">
        <v>19</v>
      </c>
      <c r="K63" s="2" t="s">
        <v>2</v>
      </c>
      <c r="L63" s="2" t="s">
        <v>5</v>
      </c>
      <c r="M63" s="2" t="s">
        <v>6</v>
      </c>
    </row>
    <row r="64" spans="1:13" x14ac:dyDescent="0.2">
      <c r="A64" t="s">
        <v>8</v>
      </c>
    </row>
    <row r="65" spans="1:13" x14ac:dyDescent="0.2">
      <c r="A65" s="3" t="s">
        <v>16</v>
      </c>
      <c r="B65" s="4">
        <v>47.624490000000002</v>
      </c>
      <c r="C65" s="4">
        <v>22.69613</v>
      </c>
      <c r="D65" s="4">
        <v>2.1</v>
      </c>
      <c r="E65" s="5">
        <v>3.5999999999999997E-2</v>
      </c>
      <c r="F65" s="4">
        <v>3.1408860000000001</v>
      </c>
      <c r="G65" s="4">
        <v>92.108099999999993</v>
      </c>
      <c r="I65" t="s">
        <v>28</v>
      </c>
    </row>
    <row r="66" spans="1:13" x14ac:dyDescent="0.2">
      <c r="A66" t="s">
        <v>17</v>
      </c>
      <c r="B66" s="2">
        <v>18.721779999999999</v>
      </c>
      <c r="C66" s="2">
        <v>24.799710000000001</v>
      </c>
      <c r="D66" s="2">
        <v>0.75</v>
      </c>
      <c r="E66" s="2">
        <v>0.45</v>
      </c>
      <c r="F66" s="2">
        <v>-29.88476</v>
      </c>
      <c r="G66" s="2">
        <v>67.328310000000002</v>
      </c>
      <c r="I66" t="s">
        <v>33</v>
      </c>
    </row>
    <row r="67" spans="1:13" x14ac:dyDescent="0.2">
      <c r="I67" t="s">
        <v>34</v>
      </c>
      <c r="J67" s="2">
        <v>-8.2006589999999999</v>
      </c>
      <c r="K67" s="2">
        <v>15.9847</v>
      </c>
      <c r="L67" s="2">
        <v>-39.530099999999997</v>
      </c>
      <c r="M67" s="2">
        <v>23.128779999999999</v>
      </c>
    </row>
    <row r="68" spans="1:13" x14ac:dyDescent="0.2">
      <c r="A68" t="s">
        <v>9</v>
      </c>
      <c r="B68" s="2">
        <v>-1.7958499999999999</v>
      </c>
      <c r="C68" s="2">
        <v>2.8991549999999999</v>
      </c>
      <c r="D68" s="2">
        <v>-0.62</v>
      </c>
      <c r="E68" s="2">
        <v>0.53600000000000003</v>
      </c>
      <c r="F68" s="2">
        <v>-7.4780889999999998</v>
      </c>
      <c r="G68" s="2">
        <v>3.8863889999999999</v>
      </c>
      <c r="I68" s="3" t="s">
        <v>35</v>
      </c>
      <c r="J68" s="4">
        <v>39.423830000000002</v>
      </c>
      <c r="K68" s="4">
        <v>16.118110000000001</v>
      </c>
      <c r="L68" s="4">
        <v>7.8329250000000004</v>
      </c>
      <c r="M68" s="4">
        <v>71.014740000000003</v>
      </c>
    </row>
    <row r="69" spans="1:13" x14ac:dyDescent="0.2">
      <c r="A69" t="s">
        <v>10</v>
      </c>
      <c r="B69" s="2">
        <v>-23.54223</v>
      </c>
      <c r="C69" s="2">
        <v>10.71115</v>
      </c>
      <c r="D69" s="2">
        <v>-2.2000000000000002</v>
      </c>
      <c r="E69" s="2">
        <v>2.8000000000000001E-2</v>
      </c>
      <c r="F69" s="2">
        <v>-44.535699999999999</v>
      </c>
      <c r="G69" s="2">
        <v>-2.548759</v>
      </c>
      <c r="I69" t="s">
        <v>36</v>
      </c>
      <c r="J69" s="2">
        <v>-23.450669999999999</v>
      </c>
      <c r="K69" s="2">
        <v>17.67839</v>
      </c>
      <c r="L69" s="2">
        <v>-58.099670000000003</v>
      </c>
      <c r="M69" s="2">
        <v>11.198320000000001</v>
      </c>
    </row>
    <row r="70" spans="1:13" x14ac:dyDescent="0.2">
      <c r="A70" t="s">
        <v>11</v>
      </c>
      <c r="B70" s="2">
        <v>-7.1062029999999998</v>
      </c>
      <c r="C70" s="2">
        <v>45.598689999999998</v>
      </c>
      <c r="D70" s="2">
        <v>-0.16</v>
      </c>
      <c r="E70" s="2">
        <v>0.876</v>
      </c>
      <c r="F70" s="2">
        <v>-96.477990000000005</v>
      </c>
      <c r="G70" s="2">
        <v>82.26558</v>
      </c>
      <c r="I70" t="s">
        <v>37</v>
      </c>
      <c r="J70" s="2">
        <v>-4.7288969999999999</v>
      </c>
      <c r="K70" s="2">
        <v>17.403510000000001</v>
      </c>
      <c r="L70" s="2">
        <v>-38.839149999999997</v>
      </c>
      <c r="M70" s="2">
        <v>29.381360000000001</v>
      </c>
    </row>
    <row r="72" spans="1:13" x14ac:dyDescent="0.2">
      <c r="A72" t="s">
        <v>38</v>
      </c>
      <c r="B72" s="2" t="s">
        <v>39</v>
      </c>
      <c r="C72" s="2" t="s">
        <v>2</v>
      </c>
      <c r="D72" s="2" t="s">
        <v>5</v>
      </c>
      <c r="E72" s="2" t="s">
        <v>6</v>
      </c>
      <c r="I72" t="s">
        <v>25</v>
      </c>
    </row>
    <row r="73" spans="1:13" x14ac:dyDescent="0.2">
      <c r="I73" t="s">
        <v>18</v>
      </c>
      <c r="J73" s="2">
        <v>-28.902709999999999</v>
      </c>
      <c r="K73" s="2">
        <v>23.256150000000002</v>
      </c>
      <c r="L73" s="2">
        <v>-74.483930000000001</v>
      </c>
      <c r="M73" s="2">
        <v>16.6785</v>
      </c>
    </row>
    <row r="74" spans="1:13" x14ac:dyDescent="0.2">
      <c r="A74" t="s">
        <v>40</v>
      </c>
    </row>
    <row r="75" spans="1:13" x14ac:dyDescent="0.2">
      <c r="A75" t="s">
        <v>41</v>
      </c>
      <c r="B75" s="2">
        <v>36.182769999999998</v>
      </c>
      <c r="C75" s="2">
        <v>12.15879</v>
      </c>
      <c r="D75" s="2">
        <v>18.726890000000001</v>
      </c>
      <c r="E75" s="2">
        <v>69.909800000000004</v>
      </c>
    </row>
    <row r="76" spans="1:13" x14ac:dyDescent="0.2">
      <c r="A76" t="s">
        <v>42</v>
      </c>
      <c r="B76" s="2">
        <v>49.515940000000001</v>
      </c>
      <c r="C76" s="2">
        <v>14.55533</v>
      </c>
      <c r="D76" s="2">
        <v>27.831230000000001</v>
      </c>
      <c r="E76" s="2">
        <v>88.096310000000003</v>
      </c>
    </row>
    <row r="77" spans="1:13" x14ac:dyDescent="0.2">
      <c r="A77" t="s">
        <v>43</v>
      </c>
      <c r="B77" s="2">
        <v>-0.73824149999999999</v>
      </c>
      <c r="C77" s="2">
        <v>0.15606990000000001</v>
      </c>
      <c r="D77" s="2">
        <v>-0.92446349999999999</v>
      </c>
      <c r="E77" s="2">
        <v>-0.26763429999999999</v>
      </c>
    </row>
    <row r="79" spans="1:13" x14ac:dyDescent="0.2">
      <c r="A79" t="s">
        <v>44</v>
      </c>
      <c r="B79" s="2">
        <v>94.998890000000003</v>
      </c>
      <c r="C79" s="2">
        <v>5.6766290000000001</v>
      </c>
      <c r="D79" s="2">
        <v>84.499719999999996</v>
      </c>
      <c r="E79" s="2">
        <v>106.8026</v>
      </c>
    </row>
    <row r="82" spans="1:13" x14ac:dyDescent="0.2">
      <c r="A82" s="6" t="s">
        <v>29</v>
      </c>
      <c r="B82" s="2" t="s">
        <v>1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J82" s="2" t="s">
        <v>19</v>
      </c>
      <c r="K82" s="2" t="s">
        <v>2</v>
      </c>
      <c r="L82" s="2" t="s">
        <v>5</v>
      </c>
      <c r="M82" s="2" t="s">
        <v>6</v>
      </c>
    </row>
    <row r="84" spans="1:13" x14ac:dyDescent="0.2">
      <c r="A84" t="s">
        <v>12</v>
      </c>
      <c r="I84" t="s">
        <v>29</v>
      </c>
    </row>
    <row r="85" spans="1:13" x14ac:dyDescent="0.2">
      <c r="A85" t="s">
        <v>13</v>
      </c>
      <c r="B85" s="2">
        <v>-0.19904849999999999</v>
      </c>
      <c r="C85" s="2">
        <v>0.19275410000000001</v>
      </c>
      <c r="D85" s="2">
        <v>-1.03</v>
      </c>
      <c r="E85" s="2">
        <v>0.30199999999999999</v>
      </c>
      <c r="F85" s="2">
        <v>-0.57683960000000001</v>
      </c>
      <c r="G85" s="2">
        <v>0.1787426</v>
      </c>
      <c r="I85" t="s">
        <v>21</v>
      </c>
    </row>
    <row r="86" spans="1:13" x14ac:dyDescent="0.2">
      <c r="I86" t="s">
        <v>22</v>
      </c>
      <c r="J86" s="2">
        <v>-0.19904849999999999</v>
      </c>
      <c r="K86" s="2">
        <v>0.19275410000000001</v>
      </c>
      <c r="L86" s="2">
        <v>-0.57683960000000001</v>
      </c>
      <c r="M86" s="2">
        <v>0.1787426</v>
      </c>
    </row>
    <row r="87" spans="1:13" x14ac:dyDescent="0.2">
      <c r="A87" t="s">
        <v>7</v>
      </c>
      <c r="I87" t="s">
        <v>23</v>
      </c>
      <c r="J87" s="2">
        <v>-0.16253880000000001</v>
      </c>
      <c r="K87" s="2">
        <v>0.21302470000000001</v>
      </c>
      <c r="L87" s="2">
        <v>-0.58005969999999996</v>
      </c>
      <c r="M87" s="2">
        <v>0.25498199999999999</v>
      </c>
    </row>
    <row r="88" spans="1:13" x14ac:dyDescent="0.2">
      <c r="A88" t="s">
        <v>14</v>
      </c>
      <c r="B88" s="2">
        <v>7.3531399999999997E-2</v>
      </c>
      <c r="C88" s="2">
        <v>0.199133</v>
      </c>
      <c r="D88" s="2">
        <v>0.37</v>
      </c>
      <c r="E88" s="2">
        <v>0.71199999999999997</v>
      </c>
      <c r="F88" s="2">
        <v>-0.31676209999999999</v>
      </c>
      <c r="G88" s="2">
        <v>0.46382489999999998</v>
      </c>
      <c r="I88" t="s">
        <v>24</v>
      </c>
      <c r="J88" s="2">
        <v>0.17976539999999999</v>
      </c>
      <c r="K88" s="2">
        <v>0.23452110000000001</v>
      </c>
      <c r="L88" s="2">
        <v>-0.27988740000000001</v>
      </c>
      <c r="M88" s="2">
        <v>0.63941820000000005</v>
      </c>
    </row>
    <row r="89" spans="1:13" x14ac:dyDescent="0.2">
      <c r="A89" t="s">
        <v>15</v>
      </c>
      <c r="B89" s="2">
        <v>4.2517300000000001E-2</v>
      </c>
      <c r="C89" s="2">
        <v>0.2114946</v>
      </c>
      <c r="D89" s="2">
        <v>0.2</v>
      </c>
      <c r="E89" s="2">
        <v>0.84099999999999997</v>
      </c>
      <c r="F89" s="2">
        <v>-0.37200450000000002</v>
      </c>
      <c r="G89" s="2">
        <v>0.45703909999999998</v>
      </c>
    </row>
    <row r="90" spans="1:13" x14ac:dyDescent="0.2">
      <c r="J90" s="2" t="s">
        <v>19</v>
      </c>
      <c r="K90" s="2" t="s">
        <v>2</v>
      </c>
      <c r="L90" s="2" t="s">
        <v>5</v>
      </c>
      <c r="M90" s="2" t="s">
        <v>6</v>
      </c>
    </row>
    <row r="91" spans="1:13" x14ac:dyDescent="0.2">
      <c r="A91" t="s">
        <v>8</v>
      </c>
    </row>
    <row r="92" spans="1:13" x14ac:dyDescent="0.2">
      <c r="A92" t="s">
        <v>16</v>
      </c>
      <c r="B92" s="2">
        <v>3.6509699999999999E-2</v>
      </c>
      <c r="C92" s="2">
        <v>0.28265810000000002</v>
      </c>
      <c r="D92" s="2">
        <v>0.13</v>
      </c>
      <c r="E92" s="2">
        <v>0.89700000000000002</v>
      </c>
      <c r="F92" s="2">
        <v>-0.51749000000000001</v>
      </c>
      <c r="G92" s="2">
        <v>0.59050939999999996</v>
      </c>
      <c r="I92" t="s">
        <v>29</v>
      </c>
    </row>
    <row r="93" spans="1:13" x14ac:dyDescent="0.2">
      <c r="A93" t="s">
        <v>17</v>
      </c>
      <c r="B93" s="2">
        <v>0.37881389999999998</v>
      </c>
      <c r="C93" s="2">
        <v>0.29615520000000001</v>
      </c>
      <c r="D93" s="2">
        <v>1.28</v>
      </c>
      <c r="E93" s="2">
        <v>0.20100000000000001</v>
      </c>
      <c r="F93" s="2">
        <v>-0.2016396</v>
      </c>
      <c r="G93" s="2">
        <v>0.95926739999999999</v>
      </c>
      <c r="I93" t="s">
        <v>33</v>
      </c>
    </row>
    <row r="94" spans="1:13" x14ac:dyDescent="0.2">
      <c r="I94" t="s">
        <v>34</v>
      </c>
      <c r="J94" s="2">
        <v>7.3531399999999997E-2</v>
      </c>
      <c r="K94" s="2">
        <v>0.199133</v>
      </c>
      <c r="L94" s="2">
        <v>-0.31676209999999999</v>
      </c>
      <c r="M94" s="2">
        <v>0.46382489999999998</v>
      </c>
    </row>
    <row r="95" spans="1:13" x14ac:dyDescent="0.2">
      <c r="A95" t="s">
        <v>9</v>
      </c>
      <c r="B95" s="2">
        <v>-3.1548899999999998E-2</v>
      </c>
      <c r="C95" s="2">
        <v>3.6025099999999997E-2</v>
      </c>
      <c r="D95" s="2">
        <v>-0.88</v>
      </c>
      <c r="E95" s="2">
        <v>0.38100000000000001</v>
      </c>
      <c r="F95" s="2">
        <v>-0.10215680000000001</v>
      </c>
      <c r="G95" s="2">
        <v>3.9059000000000003E-2</v>
      </c>
      <c r="I95" t="s">
        <v>35</v>
      </c>
      <c r="J95" s="2">
        <v>0.1100411</v>
      </c>
      <c r="K95" s="2">
        <v>0.20070279999999999</v>
      </c>
      <c r="L95" s="2">
        <v>-0.2833291</v>
      </c>
      <c r="M95" s="2">
        <v>0.50341130000000001</v>
      </c>
    </row>
    <row r="96" spans="1:13" x14ac:dyDescent="0.2">
      <c r="A96" t="s">
        <v>10</v>
      </c>
      <c r="B96" s="2">
        <v>0.20652110000000001</v>
      </c>
      <c r="C96" s="2">
        <v>0.1335961</v>
      </c>
      <c r="D96" s="2">
        <v>1.55</v>
      </c>
      <c r="E96" s="2">
        <v>0.122</v>
      </c>
      <c r="F96" s="2">
        <v>-5.5322400000000001E-2</v>
      </c>
      <c r="G96" s="2">
        <v>0.46836470000000002</v>
      </c>
      <c r="I96" t="s">
        <v>36</v>
      </c>
      <c r="J96" s="2">
        <v>4.2517300000000001E-2</v>
      </c>
      <c r="K96" s="2">
        <v>0.2114946</v>
      </c>
      <c r="L96" s="2">
        <v>-0.37200450000000002</v>
      </c>
      <c r="M96" s="2">
        <v>0.45703909999999998</v>
      </c>
    </row>
    <row r="97" spans="1:13" x14ac:dyDescent="0.2">
      <c r="A97" t="s">
        <v>11</v>
      </c>
      <c r="B97" s="2">
        <v>-0.24736169999999999</v>
      </c>
      <c r="C97" s="2">
        <v>0.56301400000000001</v>
      </c>
      <c r="D97" s="2">
        <v>-0.44</v>
      </c>
      <c r="E97" s="2">
        <v>0.66</v>
      </c>
      <c r="F97" s="2">
        <v>-1.350849</v>
      </c>
      <c r="G97" s="2">
        <v>0.85612540000000004</v>
      </c>
      <c r="I97" s="3" t="s">
        <v>37</v>
      </c>
      <c r="J97" s="4">
        <v>0.42133120000000002</v>
      </c>
      <c r="K97" s="4">
        <v>0.2074635</v>
      </c>
      <c r="L97" s="4">
        <v>1.4710300000000001E-2</v>
      </c>
      <c r="M97" s="4">
        <v>0.82795209999999997</v>
      </c>
    </row>
    <row r="99" spans="1:13" x14ac:dyDescent="0.2">
      <c r="A99" t="s">
        <v>38</v>
      </c>
      <c r="B99" s="2" t="s">
        <v>39</v>
      </c>
      <c r="C99" s="2" t="s">
        <v>2</v>
      </c>
      <c r="D99" s="2" t="s">
        <v>5</v>
      </c>
      <c r="E99" s="2" t="s">
        <v>6</v>
      </c>
      <c r="I99" t="s">
        <v>25</v>
      </c>
    </row>
    <row r="100" spans="1:13" x14ac:dyDescent="0.2">
      <c r="I100" t="s">
        <v>18</v>
      </c>
      <c r="J100" s="2">
        <v>0.3423042</v>
      </c>
      <c r="K100" s="2">
        <v>0.29140379999999999</v>
      </c>
      <c r="L100" s="2">
        <v>-0.2288367</v>
      </c>
      <c r="M100" s="2">
        <v>0.91344510000000001</v>
      </c>
    </row>
    <row r="101" spans="1:13" x14ac:dyDescent="0.2">
      <c r="A101" t="s">
        <v>40</v>
      </c>
    </row>
    <row r="102" spans="1:13" x14ac:dyDescent="0.2">
      <c r="A102" t="s">
        <v>41</v>
      </c>
      <c r="B102" s="2">
        <v>0.29616520000000002</v>
      </c>
      <c r="C102" s="2">
        <v>0.1188</v>
      </c>
      <c r="D102" s="2">
        <v>0.1349254</v>
      </c>
      <c r="E102" s="2">
        <v>0.65009150000000004</v>
      </c>
    </row>
    <row r="103" spans="1:13" x14ac:dyDescent="0.2">
      <c r="A103" t="s">
        <v>42</v>
      </c>
      <c r="B103" s="2">
        <v>0.12639069999999999</v>
      </c>
      <c r="C103" s="2">
        <v>0.15457770000000001</v>
      </c>
      <c r="D103" s="2">
        <v>1.14996E-2</v>
      </c>
      <c r="E103" s="2">
        <v>1.3891420000000001</v>
      </c>
    </row>
    <row r="104" spans="1:13" x14ac:dyDescent="0.2">
      <c r="A104" t="s">
        <v>43</v>
      </c>
      <c r="B104" s="2">
        <v>0.99999990000000005</v>
      </c>
      <c r="C104" s="2">
        <v>5.1929999999999999E-4</v>
      </c>
      <c r="D104" s="2">
        <v>-1</v>
      </c>
      <c r="E104" s="2">
        <v>1</v>
      </c>
    </row>
    <row r="106" spans="1:13" x14ac:dyDescent="0.2">
      <c r="A106" t="s">
        <v>44</v>
      </c>
      <c r="B106" s="2">
        <v>1.210707</v>
      </c>
      <c r="C106" s="2">
        <v>4.9423599999999998E-2</v>
      </c>
      <c r="D106" s="2">
        <v>1.117613</v>
      </c>
      <c r="E106" s="2">
        <v>1.3115570000000001</v>
      </c>
    </row>
    <row r="109" spans="1:13" x14ac:dyDescent="0.2">
      <c r="A109" s="6" t="s">
        <v>30</v>
      </c>
      <c r="B109" s="2" t="s">
        <v>1</v>
      </c>
      <c r="C109" s="2" t="s">
        <v>2</v>
      </c>
      <c r="D109" s="2" t="s">
        <v>3</v>
      </c>
      <c r="E109" s="2" t="s">
        <v>4</v>
      </c>
      <c r="F109" s="2" t="s">
        <v>5</v>
      </c>
      <c r="G109" s="2" t="s">
        <v>6</v>
      </c>
      <c r="J109" s="2" t="s">
        <v>19</v>
      </c>
      <c r="K109" s="2" t="s">
        <v>2</v>
      </c>
      <c r="L109" s="2" t="s">
        <v>5</v>
      </c>
      <c r="M109" s="2" t="s">
        <v>6</v>
      </c>
    </row>
    <row r="111" spans="1:13" x14ac:dyDescent="0.2">
      <c r="A111" t="s">
        <v>12</v>
      </c>
      <c r="I111" t="s">
        <v>30</v>
      </c>
    </row>
    <row r="112" spans="1:13" x14ac:dyDescent="0.2">
      <c r="A112" s="3" t="s">
        <v>13</v>
      </c>
      <c r="B112" s="4">
        <v>-0.51404859999999997</v>
      </c>
      <c r="C112" s="4">
        <v>0.20961369999999999</v>
      </c>
      <c r="D112" s="4">
        <v>-2.4500000000000002</v>
      </c>
      <c r="E112" s="4">
        <v>1.4E-2</v>
      </c>
      <c r="F112" s="2">
        <v>-0.92488380000000003</v>
      </c>
      <c r="G112" s="2">
        <v>-0.10321329999999999</v>
      </c>
      <c r="I112" t="s">
        <v>21</v>
      </c>
    </row>
    <row r="113" spans="1:13" x14ac:dyDescent="0.2">
      <c r="I113" t="s">
        <v>22</v>
      </c>
      <c r="J113" s="2">
        <v>-0.51404859999999997</v>
      </c>
      <c r="K113" s="2">
        <v>0.20961369999999999</v>
      </c>
      <c r="L113" s="2">
        <v>-0.92488380000000003</v>
      </c>
      <c r="M113" s="2">
        <v>-0.10321329999999999</v>
      </c>
    </row>
    <row r="114" spans="1:13" x14ac:dyDescent="0.2">
      <c r="A114" t="s">
        <v>7</v>
      </c>
      <c r="I114" t="s">
        <v>23</v>
      </c>
      <c r="J114" s="2">
        <v>0.18592590000000001</v>
      </c>
      <c r="K114" s="2">
        <v>0.21155789999999999</v>
      </c>
      <c r="L114" s="2">
        <v>-0.22872000000000001</v>
      </c>
      <c r="M114" s="2">
        <v>0.60057170000000004</v>
      </c>
    </row>
    <row r="115" spans="1:13" x14ac:dyDescent="0.2">
      <c r="A115" t="s">
        <v>14</v>
      </c>
      <c r="B115" s="2">
        <v>7.8720600000000002E-2</v>
      </c>
      <c r="C115" s="2">
        <v>0.1960508</v>
      </c>
      <c r="D115" s="2">
        <v>0.4</v>
      </c>
      <c r="E115" s="2">
        <v>0.68799999999999994</v>
      </c>
      <c r="F115" s="2">
        <v>-0.30553190000000002</v>
      </c>
      <c r="G115" s="2">
        <v>0.46297319999999997</v>
      </c>
      <c r="I115" t="s">
        <v>24</v>
      </c>
      <c r="J115" s="2">
        <v>0.21140100000000001</v>
      </c>
      <c r="K115" s="2">
        <v>0.2312835</v>
      </c>
      <c r="L115" s="2">
        <v>-0.24190639999999999</v>
      </c>
      <c r="M115" s="2">
        <v>0.66470830000000003</v>
      </c>
    </row>
    <row r="116" spans="1:13" x14ac:dyDescent="0.2">
      <c r="A116" t="s">
        <v>15</v>
      </c>
      <c r="B116" s="2">
        <v>-0.3839612</v>
      </c>
      <c r="C116" s="2">
        <v>0.21897910000000001</v>
      </c>
      <c r="D116" s="2">
        <v>-1.75</v>
      </c>
      <c r="E116" s="2">
        <v>0.08</v>
      </c>
      <c r="F116" s="2">
        <v>-0.81315230000000005</v>
      </c>
      <c r="G116" s="2">
        <v>4.5229800000000001E-2</v>
      </c>
    </row>
    <row r="117" spans="1:13" x14ac:dyDescent="0.2">
      <c r="J117" s="2" t="s">
        <v>19</v>
      </c>
      <c r="K117" s="2" t="s">
        <v>2</v>
      </c>
      <c r="L117" s="2" t="s">
        <v>5</v>
      </c>
      <c r="M117" s="2" t="s">
        <v>6</v>
      </c>
    </row>
    <row r="118" spans="1:13" x14ac:dyDescent="0.2">
      <c r="A118" t="s">
        <v>8</v>
      </c>
    </row>
    <row r="119" spans="1:13" x14ac:dyDescent="0.2">
      <c r="A119" s="3" t="s">
        <v>16</v>
      </c>
      <c r="B119" s="4">
        <v>0.6999744</v>
      </c>
      <c r="C119" s="4">
        <v>0.27805380000000002</v>
      </c>
      <c r="D119" s="4">
        <v>2.52</v>
      </c>
      <c r="E119" s="4">
        <v>1.2E-2</v>
      </c>
      <c r="F119" s="2">
        <v>0.1549989</v>
      </c>
      <c r="G119" s="2">
        <v>1.24495</v>
      </c>
      <c r="I119" t="s">
        <v>30</v>
      </c>
    </row>
    <row r="120" spans="1:13" x14ac:dyDescent="0.2">
      <c r="A120" s="3" t="s">
        <v>17</v>
      </c>
      <c r="B120" s="4">
        <v>0.72544949999999997</v>
      </c>
      <c r="C120" s="4">
        <v>0.30666539999999998</v>
      </c>
      <c r="D120" s="4">
        <v>2.37</v>
      </c>
      <c r="E120" s="4">
        <v>1.7999999999999999E-2</v>
      </c>
      <c r="F120" s="2">
        <v>0.1243964</v>
      </c>
      <c r="G120" s="2">
        <v>1.326503</v>
      </c>
      <c r="I120" t="s">
        <v>33</v>
      </c>
    </row>
    <row r="121" spans="1:13" x14ac:dyDescent="0.2">
      <c r="I121" t="s">
        <v>34</v>
      </c>
      <c r="J121" s="2">
        <v>7.8720600000000002E-2</v>
      </c>
      <c r="K121" s="2">
        <v>0.1960508</v>
      </c>
      <c r="L121" s="2">
        <v>-0.30553190000000002</v>
      </c>
      <c r="M121" s="2">
        <v>0.46297319999999997</v>
      </c>
    </row>
    <row r="122" spans="1:13" x14ac:dyDescent="0.2">
      <c r="A122" t="s">
        <v>9</v>
      </c>
      <c r="B122" s="2">
        <v>-5.7659500000000002E-2</v>
      </c>
      <c r="C122" s="2">
        <v>3.8199700000000003E-2</v>
      </c>
      <c r="D122" s="2">
        <v>-1.51</v>
      </c>
      <c r="E122" s="2">
        <v>0.13100000000000001</v>
      </c>
      <c r="F122" s="2">
        <v>-0.1325296</v>
      </c>
      <c r="G122" s="2">
        <v>1.72105E-2</v>
      </c>
      <c r="I122" s="3" t="s">
        <v>35</v>
      </c>
      <c r="J122" s="4">
        <v>0.77869500000000003</v>
      </c>
      <c r="K122" s="4">
        <v>0.1972737</v>
      </c>
      <c r="L122" s="4">
        <v>0.3920457</v>
      </c>
      <c r="M122" s="4">
        <v>1.1653439999999999</v>
      </c>
    </row>
    <row r="123" spans="1:13" x14ac:dyDescent="0.2">
      <c r="A123" t="s">
        <v>10</v>
      </c>
      <c r="B123" s="2">
        <v>-0.18966140000000001</v>
      </c>
      <c r="C123" s="2">
        <v>0.14139889999999999</v>
      </c>
      <c r="D123" s="2">
        <v>-1.34</v>
      </c>
      <c r="E123" s="2">
        <v>0.18</v>
      </c>
      <c r="F123" s="2">
        <v>-0.46679809999999999</v>
      </c>
      <c r="G123" s="2">
        <v>8.7475300000000006E-2</v>
      </c>
      <c r="I123" t="s">
        <v>36</v>
      </c>
      <c r="J123" s="2">
        <v>-0.3839612</v>
      </c>
      <c r="K123" s="2">
        <v>0.21897910000000001</v>
      </c>
      <c r="L123" s="2">
        <v>-0.81315230000000005</v>
      </c>
      <c r="M123" s="2">
        <v>4.5229800000000001E-2</v>
      </c>
    </row>
    <row r="124" spans="1:13" x14ac:dyDescent="0.2">
      <c r="A124" t="s">
        <v>11</v>
      </c>
      <c r="B124" s="2">
        <v>-0.4398726</v>
      </c>
      <c r="C124" s="2">
        <v>0.59818990000000005</v>
      </c>
      <c r="D124" s="2">
        <v>-0.74</v>
      </c>
      <c r="E124" s="2">
        <v>0.46200000000000002</v>
      </c>
      <c r="F124" s="2">
        <v>-1.612303</v>
      </c>
      <c r="G124" s="2">
        <v>0.73255809999999999</v>
      </c>
      <c r="I124" t="s">
        <v>37</v>
      </c>
      <c r="J124" s="2">
        <v>0.34148830000000002</v>
      </c>
      <c r="K124" s="2">
        <v>0.21484739999999999</v>
      </c>
      <c r="L124" s="2">
        <v>-7.9604900000000006E-2</v>
      </c>
      <c r="M124" s="2">
        <v>0.76258150000000002</v>
      </c>
    </row>
    <row r="126" spans="1:13" x14ac:dyDescent="0.2">
      <c r="A126" t="s">
        <v>38</v>
      </c>
      <c r="B126" s="2" t="s">
        <v>39</v>
      </c>
      <c r="C126" s="2" t="s">
        <v>2</v>
      </c>
      <c r="D126" s="2" t="s">
        <v>5</v>
      </c>
      <c r="E126" s="2" t="s">
        <v>6</v>
      </c>
      <c r="I126" t="s">
        <v>25</v>
      </c>
    </row>
    <row r="127" spans="1:13" x14ac:dyDescent="0.2">
      <c r="I127" t="s">
        <v>18</v>
      </c>
      <c r="J127" s="2">
        <v>2.5475100000000001E-2</v>
      </c>
      <c r="K127" s="2">
        <v>0.28571479999999999</v>
      </c>
      <c r="L127" s="2">
        <v>-0.53451559999999998</v>
      </c>
      <c r="M127" s="2">
        <v>0.58546580000000004</v>
      </c>
    </row>
    <row r="128" spans="1:13" x14ac:dyDescent="0.2">
      <c r="A128" t="s">
        <v>40</v>
      </c>
    </row>
    <row r="129" spans="1:13" x14ac:dyDescent="0.2">
      <c r="A129" t="s">
        <v>41</v>
      </c>
      <c r="B129" s="2">
        <v>0.46318589999999998</v>
      </c>
      <c r="C129" s="2">
        <v>0.15212220000000001</v>
      </c>
      <c r="D129" s="2">
        <v>0.24333179999999999</v>
      </c>
      <c r="E129" s="2">
        <v>0.88168179999999996</v>
      </c>
    </row>
    <row r="130" spans="1:13" x14ac:dyDescent="0.2">
      <c r="A130" t="s">
        <v>42</v>
      </c>
      <c r="B130" s="2">
        <v>0.64091920000000002</v>
      </c>
      <c r="C130" s="2">
        <v>0.17842740000000001</v>
      </c>
      <c r="D130" s="2">
        <v>0.3713939</v>
      </c>
      <c r="E130" s="2">
        <v>1.1060430000000001</v>
      </c>
    </row>
    <row r="131" spans="1:13" x14ac:dyDescent="0.2">
      <c r="A131" t="s">
        <v>43</v>
      </c>
      <c r="B131" s="2">
        <v>-0.57630870000000001</v>
      </c>
      <c r="C131" s="2">
        <v>0.21615870000000001</v>
      </c>
      <c r="D131" s="2">
        <v>-0.85945870000000002</v>
      </c>
      <c r="E131" s="2">
        <v>-2.2562800000000001E-2</v>
      </c>
    </row>
    <row r="133" spans="1:13" x14ac:dyDescent="0.2">
      <c r="A133" t="s">
        <v>44</v>
      </c>
      <c r="B133" s="2">
        <v>1.1590689999999999</v>
      </c>
      <c r="C133" s="2">
        <v>7.1169200000000002E-2</v>
      </c>
      <c r="D133" s="2">
        <v>1.027647</v>
      </c>
      <c r="E133" s="2">
        <v>1.307299</v>
      </c>
    </row>
    <row r="136" spans="1:13" x14ac:dyDescent="0.2">
      <c r="A136" s="6" t="s">
        <v>31</v>
      </c>
      <c r="B136" s="2" t="s">
        <v>1</v>
      </c>
      <c r="C136" s="2" t="s">
        <v>2</v>
      </c>
      <c r="D136" s="2" t="s">
        <v>3</v>
      </c>
      <c r="E136" s="2" t="s">
        <v>4</v>
      </c>
      <c r="F136" s="2" t="s">
        <v>5</v>
      </c>
      <c r="G136" s="2" t="s">
        <v>6</v>
      </c>
      <c r="J136" s="2" t="s">
        <v>19</v>
      </c>
      <c r="K136" s="2" t="s">
        <v>2</v>
      </c>
      <c r="L136" s="2" t="s">
        <v>5</v>
      </c>
      <c r="M136" s="2" t="s">
        <v>6</v>
      </c>
    </row>
    <row r="138" spans="1:13" x14ac:dyDescent="0.2">
      <c r="A138" t="s">
        <v>12</v>
      </c>
      <c r="I138" t="s">
        <v>31</v>
      </c>
    </row>
    <row r="139" spans="1:13" x14ac:dyDescent="0.2">
      <c r="A139" t="s">
        <v>13</v>
      </c>
      <c r="B139" s="2">
        <v>-1.98961E-2</v>
      </c>
      <c r="C139" s="2">
        <v>0.63199419999999995</v>
      </c>
      <c r="D139" s="2">
        <v>-0.03</v>
      </c>
      <c r="E139" s="2">
        <v>0.97499999999999998</v>
      </c>
      <c r="F139" s="2">
        <v>-1.2585820000000001</v>
      </c>
      <c r="G139" s="2">
        <v>1.21879</v>
      </c>
      <c r="I139" t="s">
        <v>21</v>
      </c>
    </row>
    <row r="140" spans="1:13" x14ac:dyDescent="0.2">
      <c r="I140" t="s">
        <v>22</v>
      </c>
      <c r="J140" s="2">
        <v>-1.98961E-2</v>
      </c>
      <c r="K140" s="2">
        <v>0.63199419999999995</v>
      </c>
      <c r="L140" s="2">
        <v>-1.2585820000000001</v>
      </c>
      <c r="M140" s="2">
        <v>1.21879</v>
      </c>
    </row>
    <row r="141" spans="1:13" x14ac:dyDescent="0.2">
      <c r="A141" t="s">
        <v>7</v>
      </c>
      <c r="I141" s="7" t="s">
        <v>23</v>
      </c>
      <c r="J141" s="8">
        <v>-1.7032160000000001</v>
      </c>
      <c r="K141" s="8">
        <v>0.67800039999999995</v>
      </c>
      <c r="L141" s="8">
        <v>-3.0320719999999999</v>
      </c>
      <c r="M141" s="8">
        <v>-0.37435960000000001</v>
      </c>
    </row>
    <row r="142" spans="1:13" x14ac:dyDescent="0.2">
      <c r="A142" t="s">
        <v>14</v>
      </c>
      <c r="B142" s="2">
        <v>0.26990419999999998</v>
      </c>
      <c r="C142" s="2">
        <v>0.49800329999999998</v>
      </c>
      <c r="D142" s="2">
        <v>0.54</v>
      </c>
      <c r="E142" s="2">
        <v>0.58799999999999997</v>
      </c>
      <c r="F142" s="2">
        <v>-0.70616429999999997</v>
      </c>
      <c r="G142" s="2">
        <v>1.245973</v>
      </c>
      <c r="I142" t="s">
        <v>24</v>
      </c>
      <c r="J142" s="2">
        <v>-1.09198</v>
      </c>
      <c r="K142" s="2">
        <v>0.72444739999999996</v>
      </c>
      <c r="L142" s="2">
        <v>-2.5118710000000002</v>
      </c>
      <c r="M142" s="2">
        <v>0.32791100000000001</v>
      </c>
    </row>
    <row r="143" spans="1:13" x14ac:dyDescent="0.2">
      <c r="A143" t="s">
        <v>15</v>
      </c>
      <c r="B143" s="2">
        <v>-1.3600939999999999</v>
      </c>
      <c r="C143" s="2">
        <v>0.53877509999999995</v>
      </c>
      <c r="D143" s="2">
        <v>-2.52</v>
      </c>
      <c r="E143" s="2">
        <v>1.2E-2</v>
      </c>
      <c r="F143" s="2">
        <v>-2.4160740000000001</v>
      </c>
      <c r="G143" s="2">
        <v>-0.30411379999999999</v>
      </c>
    </row>
    <row r="144" spans="1:13" x14ac:dyDescent="0.2">
      <c r="J144" s="2" t="s">
        <v>19</v>
      </c>
      <c r="K144" s="2" t="s">
        <v>2</v>
      </c>
      <c r="L144" s="2" t="s">
        <v>5</v>
      </c>
      <c r="M144" s="2" t="s">
        <v>6</v>
      </c>
    </row>
    <row r="145" spans="1:13" x14ac:dyDescent="0.2">
      <c r="A145" t="s">
        <v>8</v>
      </c>
    </row>
    <row r="146" spans="1:13" x14ac:dyDescent="0.2">
      <c r="A146" s="3" t="s">
        <v>16</v>
      </c>
      <c r="B146" s="4">
        <v>-1.6833199999999999</v>
      </c>
      <c r="C146" s="4">
        <v>0.71145239999999998</v>
      </c>
      <c r="D146" s="4">
        <v>-2.37</v>
      </c>
      <c r="E146" s="4">
        <v>1.7999999999999999E-2</v>
      </c>
      <c r="F146" s="2">
        <v>-3.0777410000000001</v>
      </c>
      <c r="G146" s="2">
        <v>-0.28889880000000001</v>
      </c>
      <c r="I146" t="s">
        <v>31</v>
      </c>
    </row>
    <row r="147" spans="1:13" x14ac:dyDescent="0.2">
      <c r="A147" t="s">
        <v>17</v>
      </c>
      <c r="B147" s="2">
        <v>-1.072084</v>
      </c>
      <c r="C147" s="2">
        <v>0.76056259999999998</v>
      </c>
      <c r="D147" s="2">
        <v>-1.41</v>
      </c>
      <c r="E147" s="2">
        <v>0.159</v>
      </c>
      <c r="F147" s="2">
        <v>-2.5627589999999998</v>
      </c>
      <c r="G147" s="2">
        <v>0.41859170000000001</v>
      </c>
      <c r="I147" t="s">
        <v>33</v>
      </c>
    </row>
    <row r="148" spans="1:13" x14ac:dyDescent="0.2">
      <c r="I148" t="s">
        <v>34</v>
      </c>
      <c r="J148" s="2">
        <v>0.26990419999999998</v>
      </c>
      <c r="K148" s="2">
        <v>0.49800329999999998</v>
      </c>
      <c r="L148" s="2">
        <v>-0.70616429999999997</v>
      </c>
      <c r="M148" s="2">
        <v>1.245973</v>
      </c>
    </row>
    <row r="149" spans="1:13" x14ac:dyDescent="0.2">
      <c r="A149" t="s">
        <v>9</v>
      </c>
      <c r="B149" s="2">
        <v>0.43963970000000002</v>
      </c>
      <c r="C149" s="2">
        <v>0.14384720000000001</v>
      </c>
      <c r="D149" s="2">
        <v>3.06</v>
      </c>
      <c r="E149" s="2">
        <v>2E-3</v>
      </c>
      <c r="F149" s="2">
        <v>0.15770429999999999</v>
      </c>
      <c r="G149" s="2">
        <v>0.72157510000000002</v>
      </c>
      <c r="I149" s="3" t="s">
        <v>35</v>
      </c>
      <c r="J149" s="4">
        <v>-1.413416</v>
      </c>
      <c r="K149" s="4">
        <v>0.50815600000000005</v>
      </c>
      <c r="L149" s="4">
        <v>-2.4093830000000001</v>
      </c>
      <c r="M149" s="4">
        <v>-0.41744819999999999</v>
      </c>
    </row>
    <row r="150" spans="1:13" x14ac:dyDescent="0.2">
      <c r="A150" t="s">
        <v>10</v>
      </c>
      <c r="B150" s="2">
        <v>0.2387967</v>
      </c>
      <c r="C150" s="2">
        <v>0.53392989999999996</v>
      </c>
      <c r="D150" s="2">
        <v>0.45</v>
      </c>
      <c r="E150" s="2">
        <v>0.65500000000000003</v>
      </c>
      <c r="F150" s="2">
        <v>-0.80768669999999998</v>
      </c>
      <c r="G150" s="2">
        <v>1.28528</v>
      </c>
      <c r="I150" s="3" t="s">
        <v>36</v>
      </c>
      <c r="J150" s="4">
        <v>-1.3600939999999999</v>
      </c>
      <c r="K150" s="4">
        <v>0.53877509999999995</v>
      </c>
      <c r="L150" s="4">
        <v>-2.4160740000000001</v>
      </c>
      <c r="M150" s="4">
        <v>-0.30411379999999999</v>
      </c>
    </row>
    <row r="151" spans="1:13" x14ac:dyDescent="0.2">
      <c r="A151" t="s">
        <v>11</v>
      </c>
      <c r="B151" s="2">
        <v>-0.50329420000000002</v>
      </c>
      <c r="C151" s="2">
        <v>2.2282899999999999</v>
      </c>
      <c r="D151" s="2">
        <v>-0.23</v>
      </c>
      <c r="E151" s="2">
        <v>0.82099999999999995</v>
      </c>
      <c r="F151" s="2">
        <v>-4.8706620000000003</v>
      </c>
      <c r="G151" s="2">
        <v>3.864074</v>
      </c>
      <c r="I151" s="3" t="s">
        <v>37</v>
      </c>
      <c r="J151" s="4">
        <v>-2.4321769999999998</v>
      </c>
      <c r="K151" s="4">
        <v>0.53692240000000002</v>
      </c>
      <c r="L151" s="4">
        <v>-3.4845259999999998</v>
      </c>
      <c r="M151" s="4">
        <v>-1.379829</v>
      </c>
    </row>
    <row r="153" spans="1:13" x14ac:dyDescent="0.2">
      <c r="A153" t="s">
        <v>38</v>
      </c>
      <c r="B153" s="2" t="s">
        <v>39</v>
      </c>
      <c r="C153" s="2" t="s">
        <v>2</v>
      </c>
      <c r="D153" s="2" t="s">
        <v>5</v>
      </c>
      <c r="E153" s="2" t="s">
        <v>6</v>
      </c>
      <c r="I153" t="s">
        <v>25</v>
      </c>
    </row>
    <row r="154" spans="1:13" x14ac:dyDescent="0.2">
      <c r="I154" t="s">
        <v>18</v>
      </c>
      <c r="J154" s="2">
        <v>0.61123620000000001</v>
      </c>
      <c r="K154" s="2">
        <v>0.74614460000000005</v>
      </c>
      <c r="L154" s="2">
        <v>-0.85118039999999995</v>
      </c>
      <c r="M154" s="2">
        <v>2.0736530000000002</v>
      </c>
    </row>
    <row r="155" spans="1:13" x14ac:dyDescent="0.2">
      <c r="A155" t="s">
        <v>40</v>
      </c>
    </row>
    <row r="156" spans="1:13" x14ac:dyDescent="0.2">
      <c r="A156" t="s">
        <v>41</v>
      </c>
      <c r="B156" s="2">
        <v>0.85666450000000005</v>
      </c>
      <c r="C156" s="2">
        <v>0.4923651</v>
      </c>
      <c r="D156" s="2">
        <v>0.27770620000000001</v>
      </c>
      <c r="E156" s="2">
        <v>2.6426280000000002</v>
      </c>
    </row>
    <row r="157" spans="1:13" x14ac:dyDescent="0.2">
      <c r="A157" t="s">
        <v>42</v>
      </c>
      <c r="B157" s="2">
        <v>2.8014749999999999</v>
      </c>
      <c r="C157" s="2">
        <v>0.34877819999999998</v>
      </c>
      <c r="D157" s="2">
        <v>2.1948949999999998</v>
      </c>
      <c r="E157" s="2">
        <v>3.575688</v>
      </c>
    </row>
    <row r="158" spans="1:13" x14ac:dyDescent="0.2">
      <c r="A158" t="s">
        <v>43</v>
      </c>
      <c r="B158" s="2">
        <v>-6.3257599999999997E-2</v>
      </c>
      <c r="C158" s="2">
        <v>0.3887236</v>
      </c>
      <c r="D158" s="2">
        <v>-0.67955540000000003</v>
      </c>
      <c r="E158" s="2">
        <v>0.60538429999999999</v>
      </c>
    </row>
    <row r="160" spans="1:13" x14ac:dyDescent="0.2">
      <c r="A160" t="s">
        <v>44</v>
      </c>
      <c r="B160" s="2">
        <v>3.0454270000000001</v>
      </c>
      <c r="C160" s="2">
        <v>0.1816537</v>
      </c>
      <c r="D160" s="2">
        <v>2.709416</v>
      </c>
      <c r="E160" s="2">
        <v>3.423108</v>
      </c>
    </row>
    <row r="162" spans="1:13" x14ac:dyDescent="0.2">
      <c r="A162" s="6" t="s">
        <v>32</v>
      </c>
      <c r="B162" s="2" t="s">
        <v>1</v>
      </c>
      <c r="C162" s="2" t="s">
        <v>2</v>
      </c>
      <c r="D162" s="2" t="s">
        <v>3</v>
      </c>
      <c r="E162" s="2" t="s">
        <v>4</v>
      </c>
      <c r="F162" s="2" t="s">
        <v>5</v>
      </c>
      <c r="G162" s="2" t="s">
        <v>6</v>
      </c>
      <c r="J162" s="2" t="s">
        <v>19</v>
      </c>
      <c r="K162" s="2" t="s">
        <v>2</v>
      </c>
      <c r="L162" s="2" t="s">
        <v>5</v>
      </c>
      <c r="M162" s="2" t="s">
        <v>6</v>
      </c>
    </row>
    <row r="164" spans="1:13" x14ac:dyDescent="0.2">
      <c r="A164" t="s">
        <v>12</v>
      </c>
      <c r="I164" t="s">
        <v>32</v>
      </c>
    </row>
    <row r="165" spans="1:13" x14ac:dyDescent="0.2">
      <c r="A165" t="s">
        <v>13</v>
      </c>
      <c r="B165" s="2">
        <v>4.58333E-2</v>
      </c>
      <c r="C165" s="2">
        <v>0.4685493</v>
      </c>
      <c r="D165" s="2">
        <v>0.1</v>
      </c>
      <c r="E165" s="2">
        <v>0.92200000000000004</v>
      </c>
      <c r="F165" s="2">
        <v>-0.87250640000000002</v>
      </c>
      <c r="G165" s="2">
        <v>0.96417299999999995</v>
      </c>
      <c r="I165" t="s">
        <v>21</v>
      </c>
    </row>
    <row r="166" spans="1:13" x14ac:dyDescent="0.2">
      <c r="I166" t="s">
        <v>22</v>
      </c>
      <c r="J166" s="2">
        <v>4.58333E-2</v>
      </c>
      <c r="K166" s="2">
        <v>0.4685493</v>
      </c>
      <c r="L166" s="2">
        <v>-0.87250640000000002</v>
      </c>
      <c r="M166" s="2">
        <v>0.96417299999999995</v>
      </c>
    </row>
    <row r="167" spans="1:13" x14ac:dyDescent="0.2">
      <c r="A167" t="s">
        <v>7</v>
      </c>
      <c r="I167" t="s">
        <v>23</v>
      </c>
      <c r="J167" s="2">
        <v>-0.9579223</v>
      </c>
      <c r="K167" s="2">
        <v>0.4810914</v>
      </c>
      <c r="L167" s="2">
        <v>-1.900844</v>
      </c>
      <c r="M167" s="2">
        <v>-1.50005E-2</v>
      </c>
    </row>
    <row r="168" spans="1:13" x14ac:dyDescent="0.2">
      <c r="A168" t="s">
        <v>14</v>
      </c>
      <c r="B168" s="2">
        <v>-0.55076939999999996</v>
      </c>
      <c r="C168" s="2">
        <v>0.29814030000000002</v>
      </c>
      <c r="D168" s="2">
        <v>-1.85</v>
      </c>
      <c r="E168" s="2">
        <v>6.5000000000000002E-2</v>
      </c>
      <c r="F168" s="2">
        <v>-1.135114</v>
      </c>
      <c r="G168" s="2">
        <v>3.3574800000000002E-2</v>
      </c>
      <c r="I168" t="s">
        <v>24</v>
      </c>
      <c r="J168" s="2">
        <v>-0.97721729999999996</v>
      </c>
      <c r="K168" s="2">
        <v>0.57200790000000001</v>
      </c>
      <c r="L168" s="2">
        <v>-2.0983320000000001</v>
      </c>
      <c r="M168" s="2">
        <v>0.14389759999999999</v>
      </c>
    </row>
    <row r="169" spans="1:13" x14ac:dyDescent="0.2">
      <c r="A169" t="s">
        <v>15</v>
      </c>
      <c r="B169" s="2">
        <v>-1.478774</v>
      </c>
      <c r="C169" s="2">
        <v>0.39522000000000002</v>
      </c>
      <c r="D169" s="2">
        <v>-3.74</v>
      </c>
      <c r="E169" s="2">
        <v>0</v>
      </c>
      <c r="F169" s="2">
        <v>-2.2533910000000001</v>
      </c>
      <c r="G169" s="2">
        <v>-0.70415669999999997</v>
      </c>
    </row>
    <row r="170" spans="1:13" x14ac:dyDescent="0.2">
      <c r="J170" s="2" t="s">
        <v>19</v>
      </c>
      <c r="K170" s="2" t="s">
        <v>2</v>
      </c>
      <c r="L170" s="2" t="s">
        <v>5</v>
      </c>
      <c r="M170" s="2" t="s">
        <v>6</v>
      </c>
    </row>
    <row r="171" spans="1:13" x14ac:dyDescent="0.2">
      <c r="A171" t="s">
        <v>8</v>
      </c>
    </row>
    <row r="172" spans="1:13" x14ac:dyDescent="0.2">
      <c r="A172" t="s">
        <v>16</v>
      </c>
      <c r="B172" s="2">
        <v>-1.0037560000000001</v>
      </c>
      <c r="C172" s="2">
        <v>0.4271297</v>
      </c>
      <c r="D172" s="2">
        <v>-2.35</v>
      </c>
      <c r="E172" s="2">
        <v>1.9E-2</v>
      </c>
      <c r="F172" s="2">
        <v>-1.8409139999999999</v>
      </c>
      <c r="G172" s="2">
        <v>-0.16659679999999999</v>
      </c>
      <c r="I172" t="s">
        <v>32</v>
      </c>
    </row>
    <row r="173" spans="1:13" x14ac:dyDescent="0.2">
      <c r="A173" t="s">
        <v>17</v>
      </c>
      <c r="B173" s="2">
        <v>-1.0230509999999999</v>
      </c>
      <c r="C173" s="2">
        <v>0.56064029999999998</v>
      </c>
      <c r="D173" s="2">
        <v>-1.82</v>
      </c>
      <c r="E173" s="2">
        <v>6.8000000000000005E-2</v>
      </c>
      <c r="F173" s="2">
        <v>-2.1218849999999998</v>
      </c>
      <c r="G173" s="2">
        <v>7.5784199999999996E-2</v>
      </c>
      <c r="I173" t="s">
        <v>33</v>
      </c>
    </row>
    <row r="174" spans="1:13" x14ac:dyDescent="0.2">
      <c r="I174" t="s">
        <v>34</v>
      </c>
      <c r="J174" s="2">
        <v>-0.55076939999999996</v>
      </c>
      <c r="K174" s="2">
        <v>0.29814030000000002</v>
      </c>
      <c r="L174" s="2">
        <v>-1.135114</v>
      </c>
      <c r="M174" s="2">
        <v>3.3574800000000002E-2</v>
      </c>
    </row>
    <row r="175" spans="1:13" x14ac:dyDescent="0.2">
      <c r="A175" t="s">
        <v>9</v>
      </c>
      <c r="B175" s="2">
        <v>0.1076068</v>
      </c>
      <c r="C175" s="2">
        <v>0.11505749999999999</v>
      </c>
      <c r="D175" s="2">
        <v>0.94</v>
      </c>
      <c r="E175" s="2">
        <v>0.35</v>
      </c>
      <c r="F175" s="2">
        <v>-0.1179017</v>
      </c>
      <c r="G175" s="2">
        <v>0.33311540000000001</v>
      </c>
      <c r="I175" t="s">
        <v>35</v>
      </c>
      <c r="J175" s="4">
        <v>-1.5545249999999999</v>
      </c>
      <c r="K175" s="4">
        <v>0.30594169999999998</v>
      </c>
      <c r="L175" s="4">
        <v>-2.1541600000000001</v>
      </c>
      <c r="M175" s="4">
        <v>-0.95489029999999997</v>
      </c>
    </row>
    <row r="176" spans="1:13" x14ac:dyDescent="0.2">
      <c r="A176" t="s">
        <v>10</v>
      </c>
      <c r="B176" s="2">
        <v>0.1297854</v>
      </c>
      <c r="C176" s="2">
        <v>0.42493880000000001</v>
      </c>
      <c r="D176" s="2">
        <v>0.31</v>
      </c>
      <c r="E176" s="2">
        <v>0.76</v>
      </c>
      <c r="F176" s="2">
        <v>-0.70307929999999996</v>
      </c>
      <c r="G176" s="2">
        <v>0.96265009999999995</v>
      </c>
      <c r="I176" t="s">
        <v>36</v>
      </c>
      <c r="J176" s="4">
        <v>-1.478774</v>
      </c>
      <c r="K176" s="4">
        <v>0.39522000000000002</v>
      </c>
      <c r="L176" s="4">
        <v>-2.2533910000000001</v>
      </c>
      <c r="M176" s="4">
        <v>-0.70415669999999997</v>
      </c>
    </row>
    <row r="177" spans="1:13" x14ac:dyDescent="0.2">
      <c r="A177" t="s">
        <v>11</v>
      </c>
      <c r="B177" s="2">
        <v>5.8512240000000002</v>
      </c>
      <c r="C177" s="2">
        <v>1.7758929999999999</v>
      </c>
      <c r="D177" s="2">
        <v>3.29</v>
      </c>
      <c r="E177" s="2">
        <v>1E-3</v>
      </c>
      <c r="F177" s="2">
        <v>2.3705370000000001</v>
      </c>
      <c r="G177" s="2">
        <v>9.3319100000000006</v>
      </c>
      <c r="I177" t="s">
        <v>37</v>
      </c>
      <c r="J177" s="4">
        <v>-2.501824</v>
      </c>
      <c r="K177" s="4">
        <v>0.39773589999999998</v>
      </c>
      <c r="L177" s="4">
        <v>-3.2813720000000002</v>
      </c>
      <c r="M177" s="4">
        <v>-1.7222759999999999</v>
      </c>
    </row>
    <row r="179" spans="1:13" x14ac:dyDescent="0.2">
      <c r="A179" t="s">
        <v>38</v>
      </c>
      <c r="B179" s="2" t="s">
        <v>39</v>
      </c>
      <c r="C179" s="2" t="s">
        <v>2</v>
      </c>
      <c r="D179" s="2" t="s">
        <v>5</v>
      </c>
      <c r="E179" s="2" t="s">
        <v>6</v>
      </c>
      <c r="I179" t="s">
        <v>25</v>
      </c>
    </row>
    <row r="180" spans="1:13" x14ac:dyDescent="0.2">
      <c r="I180" t="s">
        <v>18</v>
      </c>
      <c r="J180" s="2">
        <v>-1.9295E-2</v>
      </c>
      <c r="K180" s="2">
        <v>0.45232290000000003</v>
      </c>
      <c r="L180" s="2">
        <v>-0.90583159999999996</v>
      </c>
      <c r="M180" s="2">
        <v>0.86724159999999995</v>
      </c>
    </row>
    <row r="181" spans="1:13" x14ac:dyDescent="0.2">
      <c r="A181" t="s">
        <v>40</v>
      </c>
    </row>
    <row r="182" spans="1:13" x14ac:dyDescent="0.2">
      <c r="A182" t="s">
        <v>41</v>
      </c>
      <c r="B182" s="2">
        <v>1.2323759999999999</v>
      </c>
      <c r="C182" s="2">
        <v>0.16199659999999999</v>
      </c>
      <c r="D182" s="2">
        <v>0.95247219999999999</v>
      </c>
      <c r="E182" s="2">
        <v>1.594536</v>
      </c>
    </row>
    <row r="183" spans="1:13" x14ac:dyDescent="0.2">
      <c r="A183" t="s">
        <v>42</v>
      </c>
      <c r="B183" s="2">
        <v>2.5547499999999999</v>
      </c>
      <c r="C183" s="2">
        <v>0.19671820000000001</v>
      </c>
      <c r="D183" s="2">
        <v>2.1968730000000001</v>
      </c>
      <c r="E183" s="2">
        <v>2.9709249999999998</v>
      </c>
    </row>
    <row r="184" spans="1:13" x14ac:dyDescent="0.2">
      <c r="A184" t="s">
        <v>43</v>
      </c>
      <c r="B184" s="2">
        <v>-0.23778659999999999</v>
      </c>
      <c r="C184" s="2">
        <v>0.12405330000000001</v>
      </c>
      <c r="D184" s="2">
        <v>-0.46222600000000003</v>
      </c>
      <c r="E184" s="2">
        <v>1.5283700000000001E-2</v>
      </c>
    </row>
    <row r="186" spans="1:13" x14ac:dyDescent="0.2">
      <c r="A186" t="s">
        <v>44</v>
      </c>
      <c r="B186" s="2">
        <v>1.608293</v>
      </c>
      <c r="C186" s="2">
        <v>0.1036772</v>
      </c>
      <c r="D186" s="2">
        <v>1.4174020000000001</v>
      </c>
      <c r="E186" s="2">
        <v>1.824892</v>
      </c>
    </row>
    <row r="188" spans="1:13" x14ac:dyDescent="0.2">
      <c r="A188" s="6" t="s">
        <v>45</v>
      </c>
      <c r="B188" s="2" t="s">
        <v>1</v>
      </c>
      <c r="C188" s="2" t="s">
        <v>2</v>
      </c>
      <c r="D188" s="2" t="s">
        <v>3</v>
      </c>
      <c r="E188" s="2" t="s">
        <v>4</v>
      </c>
      <c r="F188" s="2" t="s">
        <v>5</v>
      </c>
      <c r="G188" s="2" t="s">
        <v>6</v>
      </c>
      <c r="J188" s="2" t="s">
        <v>19</v>
      </c>
      <c r="K188" s="2" t="s">
        <v>2</v>
      </c>
      <c r="L188" s="2" t="s">
        <v>5</v>
      </c>
      <c r="M188" s="2" t="s">
        <v>6</v>
      </c>
    </row>
    <row r="190" spans="1:13" x14ac:dyDescent="0.2">
      <c r="A190" t="s">
        <v>12</v>
      </c>
      <c r="I190" t="s">
        <v>45</v>
      </c>
    </row>
    <row r="191" spans="1:13" x14ac:dyDescent="0.2">
      <c r="A191" t="s">
        <v>13</v>
      </c>
      <c r="B191" s="2">
        <v>9.8847699999999997E-2</v>
      </c>
      <c r="C191" s="2">
        <v>0.30792989999999998</v>
      </c>
      <c r="D191" s="2">
        <v>0.32</v>
      </c>
      <c r="E191" s="2">
        <v>0.748</v>
      </c>
      <c r="F191" s="2">
        <v>-0.50468380000000002</v>
      </c>
      <c r="G191" s="2">
        <v>0.70237910000000003</v>
      </c>
      <c r="I191" t="s">
        <v>21</v>
      </c>
    </row>
    <row r="192" spans="1:13" x14ac:dyDescent="0.2">
      <c r="I192" t="s">
        <v>22</v>
      </c>
      <c r="J192" s="2">
        <v>9.8847699999999997E-2</v>
      </c>
      <c r="K192" s="2">
        <v>0.30792989999999998</v>
      </c>
      <c r="L192" s="2">
        <v>-0.50468380000000002</v>
      </c>
      <c r="M192" s="2">
        <v>0.70237910000000003</v>
      </c>
    </row>
    <row r="193" spans="1:13" x14ac:dyDescent="0.2">
      <c r="A193" t="s">
        <v>7</v>
      </c>
      <c r="I193" s="7" t="s">
        <v>23</v>
      </c>
      <c r="J193" s="8">
        <v>-0.65509689999999998</v>
      </c>
      <c r="K193" s="8">
        <v>0.29843500000000001</v>
      </c>
      <c r="L193" s="8">
        <v>-1.240019</v>
      </c>
      <c r="M193" s="8">
        <v>-7.0175000000000001E-2</v>
      </c>
    </row>
    <row r="194" spans="1:13" x14ac:dyDescent="0.2">
      <c r="A194" t="s">
        <v>14</v>
      </c>
      <c r="B194" s="2">
        <v>-0.65567989999999998</v>
      </c>
      <c r="C194" s="2">
        <v>0.19454379999999999</v>
      </c>
      <c r="D194" s="2">
        <v>-3.37</v>
      </c>
      <c r="E194" s="2">
        <v>1E-3</v>
      </c>
      <c r="F194" s="2">
        <v>-1.0369790000000001</v>
      </c>
      <c r="G194" s="2">
        <v>-0.27438099999999999</v>
      </c>
      <c r="I194" t="s">
        <v>24</v>
      </c>
      <c r="J194" s="2">
        <v>2.0071499999999999E-2</v>
      </c>
      <c r="K194" s="2">
        <v>0.32773740000000001</v>
      </c>
      <c r="L194" s="2">
        <v>-0.622282</v>
      </c>
      <c r="M194" s="2">
        <v>0.66242509999999999</v>
      </c>
    </row>
    <row r="195" spans="1:13" x14ac:dyDescent="0.2">
      <c r="A195" t="s">
        <v>15</v>
      </c>
      <c r="B195" s="2">
        <v>-1.1053820000000001</v>
      </c>
      <c r="C195" s="2">
        <v>0.2353124</v>
      </c>
      <c r="D195" s="2">
        <v>-4.7</v>
      </c>
      <c r="E195" s="2">
        <v>0</v>
      </c>
      <c r="F195" s="2">
        <v>-1.5665849999999999</v>
      </c>
      <c r="G195" s="2">
        <v>-0.64417769999999996</v>
      </c>
    </row>
    <row r="196" spans="1:13" x14ac:dyDescent="0.2">
      <c r="J196" s="2" t="s">
        <v>19</v>
      </c>
      <c r="K196" s="2" t="s">
        <v>2</v>
      </c>
      <c r="L196" s="2" t="s">
        <v>5</v>
      </c>
      <c r="M196" s="2" t="s">
        <v>6</v>
      </c>
    </row>
    <row r="197" spans="1:13" x14ac:dyDescent="0.2">
      <c r="A197" t="s">
        <v>8</v>
      </c>
    </row>
    <row r="198" spans="1:13" x14ac:dyDescent="0.2">
      <c r="A198" s="7" t="s">
        <v>16</v>
      </c>
      <c r="B198" s="8">
        <v>-0.75394459999999996</v>
      </c>
      <c r="C198" s="8">
        <v>0.27348339999999999</v>
      </c>
      <c r="D198" s="8">
        <v>-2.76</v>
      </c>
      <c r="E198" s="8">
        <v>6.0000000000000001E-3</v>
      </c>
      <c r="F198" s="8">
        <v>-1.2899620000000001</v>
      </c>
      <c r="G198" s="8">
        <v>-0.21792710000000001</v>
      </c>
      <c r="I198" t="s">
        <v>45</v>
      </c>
    </row>
    <row r="199" spans="1:13" x14ac:dyDescent="0.2">
      <c r="A199" t="s">
        <v>17</v>
      </c>
      <c r="B199" s="2">
        <v>-7.8776200000000005E-2</v>
      </c>
      <c r="C199" s="2">
        <v>0.3353237</v>
      </c>
      <c r="D199" s="2">
        <v>-0.23</v>
      </c>
      <c r="E199" s="2">
        <v>0.81399999999999995</v>
      </c>
      <c r="F199" s="2">
        <v>-0.7359985</v>
      </c>
      <c r="G199" s="2">
        <v>0.57844620000000002</v>
      </c>
      <c r="I199" t="s">
        <v>33</v>
      </c>
    </row>
    <row r="200" spans="1:13" x14ac:dyDescent="0.2">
      <c r="I200" s="3" t="s">
        <v>34</v>
      </c>
      <c r="J200" s="4">
        <v>-0.65567989999999998</v>
      </c>
      <c r="K200" s="4">
        <v>0.19454379999999999</v>
      </c>
      <c r="L200" s="4">
        <v>-1.0369790000000001</v>
      </c>
      <c r="M200" s="4">
        <v>-0.27438099999999999</v>
      </c>
    </row>
    <row r="201" spans="1:13" x14ac:dyDescent="0.2">
      <c r="A201" t="s">
        <v>9</v>
      </c>
      <c r="B201" s="2">
        <v>1.6576E-3</v>
      </c>
      <c r="C201" s="2">
        <v>7.1091500000000002E-2</v>
      </c>
      <c r="D201" s="2">
        <v>0.02</v>
      </c>
      <c r="E201" s="2">
        <v>0.98099999999999998</v>
      </c>
      <c r="F201" s="2">
        <v>-0.1376793</v>
      </c>
      <c r="G201" s="2">
        <v>0.14099439999999999</v>
      </c>
      <c r="I201" s="3" t="s">
        <v>35</v>
      </c>
      <c r="J201" s="4">
        <v>-1.409624</v>
      </c>
      <c r="K201" s="4">
        <v>0.19224569999999999</v>
      </c>
      <c r="L201" s="4">
        <v>-1.786419</v>
      </c>
      <c r="M201" s="4">
        <v>-1.0328299999999999</v>
      </c>
    </row>
    <row r="202" spans="1:13" x14ac:dyDescent="0.2">
      <c r="A202" t="s">
        <v>10</v>
      </c>
      <c r="B202" s="2">
        <v>7.2301199999999996E-2</v>
      </c>
      <c r="C202" s="2">
        <v>0.2637506</v>
      </c>
      <c r="D202" s="2">
        <v>0.27</v>
      </c>
      <c r="E202" s="2">
        <v>0.78400000000000003</v>
      </c>
      <c r="F202" s="2">
        <v>-0.4446406</v>
      </c>
      <c r="G202" s="2">
        <v>0.58924290000000001</v>
      </c>
      <c r="I202" s="3" t="s">
        <v>36</v>
      </c>
      <c r="J202" s="4">
        <v>-1.1053820000000001</v>
      </c>
      <c r="K202" s="4">
        <v>0.2353124</v>
      </c>
      <c r="L202" s="4">
        <v>-1.5665849999999999</v>
      </c>
      <c r="M202" s="4">
        <v>-0.64417769999999996</v>
      </c>
    </row>
    <row r="203" spans="1:13" x14ac:dyDescent="0.2">
      <c r="A203" t="s">
        <v>11</v>
      </c>
      <c r="B203" s="2">
        <v>3.1545700000000001</v>
      </c>
      <c r="C203" s="2">
        <v>1.1027610000000001</v>
      </c>
      <c r="D203" s="2">
        <v>2.86</v>
      </c>
      <c r="E203" s="2">
        <v>4.0000000000000001E-3</v>
      </c>
      <c r="F203" s="2">
        <v>0.99319840000000004</v>
      </c>
      <c r="G203" s="2">
        <v>5.3159419999999997</v>
      </c>
      <c r="I203" s="3" t="s">
        <v>37</v>
      </c>
      <c r="J203" s="4">
        <v>-1.184158</v>
      </c>
      <c r="K203" s="4">
        <v>0.23895259999999999</v>
      </c>
      <c r="L203" s="4">
        <v>-1.652496</v>
      </c>
      <c r="M203" s="4">
        <v>-0.71581930000000005</v>
      </c>
    </row>
    <row r="205" spans="1:13" x14ac:dyDescent="0.2">
      <c r="A205" t="s">
        <v>38</v>
      </c>
      <c r="B205" s="2" t="s">
        <v>39</v>
      </c>
      <c r="C205" s="2" t="s">
        <v>2</v>
      </c>
      <c r="D205" s="2" t="s">
        <v>5</v>
      </c>
      <c r="E205" s="2" t="s">
        <v>6</v>
      </c>
      <c r="I205" t="s">
        <v>25</v>
      </c>
    </row>
    <row r="206" spans="1:13" x14ac:dyDescent="0.2">
      <c r="I206" s="3" t="s">
        <v>18</v>
      </c>
      <c r="J206" s="4">
        <v>0.67516849999999995</v>
      </c>
      <c r="K206" s="4">
        <v>0.28721570000000002</v>
      </c>
      <c r="L206" s="4">
        <v>0.11223610000000001</v>
      </c>
      <c r="M206" s="4">
        <v>1.2381009999999999</v>
      </c>
    </row>
    <row r="207" spans="1:13" x14ac:dyDescent="0.2">
      <c r="A207" t="s">
        <v>40</v>
      </c>
    </row>
    <row r="208" spans="1:13" x14ac:dyDescent="0.2">
      <c r="A208" t="s">
        <v>41</v>
      </c>
      <c r="B208" s="2">
        <v>0.65101330000000002</v>
      </c>
      <c r="C208" s="2">
        <v>0.1161938</v>
      </c>
      <c r="D208" s="2">
        <v>0.45884520000000001</v>
      </c>
      <c r="E208" s="2">
        <v>0.92366289999999995</v>
      </c>
    </row>
    <row r="209" spans="1:13" x14ac:dyDescent="0.2">
      <c r="A209" t="s">
        <v>42</v>
      </c>
      <c r="B209" s="2">
        <v>1.673524</v>
      </c>
      <c r="C209" s="2">
        <v>0.1311939</v>
      </c>
      <c r="D209" s="2">
        <v>1.4351689999999999</v>
      </c>
      <c r="E209" s="2">
        <v>1.951465</v>
      </c>
    </row>
    <row r="210" spans="1:13" x14ac:dyDescent="0.2">
      <c r="A210" t="s">
        <v>43</v>
      </c>
      <c r="B210" s="2">
        <v>-0.38873530000000001</v>
      </c>
      <c r="C210" s="2">
        <v>0.1219895</v>
      </c>
      <c r="D210" s="2">
        <v>-0.59924429999999995</v>
      </c>
      <c r="E210" s="2">
        <v>-0.12794649999999999</v>
      </c>
    </row>
    <row r="212" spans="1:13" x14ac:dyDescent="0.2">
      <c r="A212" t="s">
        <v>44</v>
      </c>
      <c r="B212" s="2">
        <v>1.134693</v>
      </c>
      <c r="C212" s="2">
        <v>6.7401900000000001E-2</v>
      </c>
      <c r="D212" s="2">
        <v>1.0099880000000001</v>
      </c>
      <c r="E212" s="2">
        <v>1.274796</v>
      </c>
    </row>
    <row r="215" spans="1:13" x14ac:dyDescent="0.2">
      <c r="A215" s="6" t="s">
        <v>46</v>
      </c>
      <c r="B215" s="2" t="s">
        <v>1</v>
      </c>
      <c r="C215" s="2" t="s">
        <v>2</v>
      </c>
      <c r="D215" s="2" t="s">
        <v>3</v>
      </c>
      <c r="E215" s="2" t="s">
        <v>4</v>
      </c>
      <c r="F215" s="2" t="s">
        <v>5</v>
      </c>
      <c r="G215" s="2" t="s">
        <v>6</v>
      </c>
      <c r="J215" s="2" t="s">
        <v>19</v>
      </c>
      <c r="K215" s="2" t="s">
        <v>2</v>
      </c>
      <c r="L215" s="2" t="s">
        <v>5</v>
      </c>
      <c r="M215" s="2" t="s">
        <v>6</v>
      </c>
    </row>
    <row r="217" spans="1:13" x14ac:dyDescent="0.2">
      <c r="A217" t="s">
        <v>12</v>
      </c>
      <c r="I217" t="s">
        <v>46</v>
      </c>
    </row>
    <row r="218" spans="1:13" x14ac:dyDescent="0.2">
      <c r="A218" t="s">
        <v>13</v>
      </c>
      <c r="B218" s="2">
        <v>-0.39477570000000001</v>
      </c>
      <c r="C218" s="2">
        <v>0.57725899999999997</v>
      </c>
      <c r="D218" s="2">
        <v>-0.68</v>
      </c>
      <c r="E218" s="2">
        <v>0.49399999999999999</v>
      </c>
      <c r="F218" s="2">
        <v>-1.5261819999999999</v>
      </c>
      <c r="G218" s="2">
        <v>0.73663109999999998</v>
      </c>
      <c r="I218" t="s">
        <v>21</v>
      </c>
    </row>
    <row r="219" spans="1:13" x14ac:dyDescent="0.2">
      <c r="I219" t="s">
        <v>22</v>
      </c>
      <c r="J219" s="2">
        <v>-0.39477570000000001</v>
      </c>
      <c r="K219" s="2">
        <v>0.57725899999999997</v>
      </c>
      <c r="L219" s="2">
        <v>-1.5261819999999999</v>
      </c>
      <c r="M219" s="2">
        <v>0.73663109999999998</v>
      </c>
    </row>
    <row r="220" spans="1:13" x14ac:dyDescent="0.2">
      <c r="A220" s="3" t="s">
        <v>7</v>
      </c>
      <c r="B220" s="4"/>
      <c r="C220" s="4"/>
      <c r="D220" s="4"/>
      <c r="E220" s="4"/>
      <c r="F220" s="4"/>
      <c r="G220" s="4"/>
      <c r="I220" s="3" t="s">
        <v>23</v>
      </c>
      <c r="J220" s="4">
        <v>1.5989370000000001</v>
      </c>
      <c r="K220" s="4">
        <v>0.68223160000000005</v>
      </c>
      <c r="L220" s="4">
        <v>0.26178760000000001</v>
      </c>
      <c r="M220" s="4">
        <v>2.936086</v>
      </c>
    </row>
    <row r="221" spans="1:13" x14ac:dyDescent="0.2">
      <c r="A221" s="3" t="s">
        <v>14</v>
      </c>
      <c r="B221" s="4">
        <v>1.829793</v>
      </c>
      <c r="C221" s="4">
        <v>0.45478299999999999</v>
      </c>
      <c r="D221" s="4">
        <v>4.0199999999999996</v>
      </c>
      <c r="E221" s="4">
        <v>0</v>
      </c>
      <c r="F221" s="4">
        <v>0.93843460000000001</v>
      </c>
      <c r="G221" s="4">
        <v>2.7211509999999999</v>
      </c>
      <c r="I221" t="s">
        <v>24</v>
      </c>
      <c r="J221" s="2">
        <v>1.465009</v>
      </c>
      <c r="K221" s="2">
        <v>0.79226969999999997</v>
      </c>
      <c r="L221" s="2">
        <v>-8.7811500000000001E-2</v>
      </c>
      <c r="M221" s="2">
        <v>3.0178289999999999</v>
      </c>
    </row>
    <row r="222" spans="1:13" x14ac:dyDescent="0.2">
      <c r="A222" s="3" t="s">
        <v>15</v>
      </c>
      <c r="B222" s="4">
        <v>2.3350610000000001</v>
      </c>
      <c r="C222" s="4">
        <v>0.49973600000000001</v>
      </c>
      <c r="D222" s="4">
        <v>4.67</v>
      </c>
      <c r="E222" s="4">
        <v>0</v>
      </c>
      <c r="F222" s="4">
        <v>1.3555969999999999</v>
      </c>
      <c r="G222" s="4">
        <v>3.3145259999999999</v>
      </c>
    </row>
    <row r="223" spans="1:13" x14ac:dyDescent="0.2">
      <c r="J223" s="2" t="s">
        <v>19</v>
      </c>
      <c r="K223" s="2" t="s">
        <v>2</v>
      </c>
      <c r="L223" s="2" t="s">
        <v>5</v>
      </c>
      <c r="M223" s="2" t="s">
        <v>6</v>
      </c>
    </row>
    <row r="224" spans="1:13" x14ac:dyDescent="0.2">
      <c r="A224" t="s">
        <v>8</v>
      </c>
    </row>
    <row r="225" spans="1:13" x14ac:dyDescent="0.2">
      <c r="A225" s="3" t="s">
        <v>16</v>
      </c>
      <c r="B225" s="4">
        <v>1.9937130000000001</v>
      </c>
      <c r="C225" s="4">
        <v>0.64303750000000004</v>
      </c>
      <c r="D225" s="4">
        <v>3.1</v>
      </c>
      <c r="E225" s="4">
        <v>2E-3</v>
      </c>
      <c r="F225" s="4">
        <v>0.73338239999999999</v>
      </c>
      <c r="G225" s="4">
        <v>3.2540429999999998</v>
      </c>
      <c r="I225" t="s">
        <v>46</v>
      </c>
    </row>
    <row r="226" spans="1:13" x14ac:dyDescent="0.2">
      <c r="A226" s="3" t="s">
        <v>17</v>
      </c>
      <c r="B226" s="4">
        <v>1.8597840000000001</v>
      </c>
      <c r="C226" s="4">
        <v>0.70174729999999996</v>
      </c>
      <c r="D226" s="4">
        <v>2.65</v>
      </c>
      <c r="E226" s="4">
        <v>8.0000000000000002E-3</v>
      </c>
      <c r="F226" s="4">
        <v>0.48438500000000001</v>
      </c>
      <c r="G226" s="4">
        <v>3.2351839999999998</v>
      </c>
      <c r="I226" t="s">
        <v>33</v>
      </c>
    </row>
    <row r="227" spans="1:13" x14ac:dyDescent="0.2">
      <c r="I227" s="3" t="s">
        <v>34</v>
      </c>
      <c r="J227" s="4">
        <v>1.829793</v>
      </c>
      <c r="K227" s="4">
        <v>0.45478299999999999</v>
      </c>
      <c r="L227" s="4">
        <v>0.93843460000000001</v>
      </c>
      <c r="M227" s="4">
        <v>2.7211509999999999</v>
      </c>
    </row>
    <row r="228" spans="1:13" x14ac:dyDescent="0.2">
      <c r="A228" t="s">
        <v>9</v>
      </c>
      <c r="B228" s="2">
        <v>-0.35631390000000002</v>
      </c>
      <c r="C228" s="2">
        <v>0.1460938</v>
      </c>
      <c r="D228" s="2">
        <v>-2.44</v>
      </c>
      <c r="E228" s="2">
        <v>1.4999999999999999E-2</v>
      </c>
      <c r="F228" s="2">
        <v>-0.64265240000000001</v>
      </c>
      <c r="G228" s="2">
        <v>-6.9975399999999993E-2</v>
      </c>
      <c r="I228" s="3" t="s">
        <v>35</v>
      </c>
      <c r="J228" s="4">
        <v>3.8235060000000001</v>
      </c>
      <c r="K228" s="4">
        <v>0.45474219999999999</v>
      </c>
      <c r="L228" s="4">
        <v>2.9322270000000001</v>
      </c>
      <c r="M228" s="4">
        <v>4.7147839999999999</v>
      </c>
    </row>
    <row r="229" spans="1:13" x14ac:dyDescent="0.2">
      <c r="A229" t="s">
        <v>10</v>
      </c>
      <c r="B229" s="2">
        <v>8.0123399999999997E-2</v>
      </c>
      <c r="C229" s="2">
        <v>0.54358479999999998</v>
      </c>
      <c r="D229" s="2">
        <v>0.15</v>
      </c>
      <c r="E229" s="2">
        <v>0.88300000000000001</v>
      </c>
      <c r="F229" s="2">
        <v>-0.98528329999999997</v>
      </c>
      <c r="G229" s="2">
        <v>1.1455299999999999</v>
      </c>
      <c r="I229" s="3" t="s">
        <v>36</v>
      </c>
      <c r="J229" s="4">
        <v>2.3350610000000001</v>
      </c>
      <c r="K229" s="4">
        <v>0.49973600000000001</v>
      </c>
      <c r="L229" s="4">
        <v>1.3555969999999999</v>
      </c>
      <c r="M229" s="4">
        <v>3.3145259999999999</v>
      </c>
    </row>
    <row r="230" spans="1:13" x14ac:dyDescent="0.2">
      <c r="A230" t="s">
        <v>11</v>
      </c>
      <c r="B230" s="2">
        <v>26.754300000000001</v>
      </c>
      <c r="C230" s="2">
        <v>2.2569750000000002</v>
      </c>
      <c r="D230" s="2">
        <v>11.85</v>
      </c>
      <c r="E230" s="2">
        <v>0</v>
      </c>
      <c r="F230" s="2">
        <v>22.33071</v>
      </c>
      <c r="G230" s="2">
        <v>31.177890000000001</v>
      </c>
      <c r="I230" s="3" t="s">
        <v>37</v>
      </c>
      <c r="J230" s="4">
        <v>4.1948460000000001</v>
      </c>
      <c r="K230" s="4">
        <v>0.49271409999999999</v>
      </c>
      <c r="L230" s="4">
        <v>3.2291439999999998</v>
      </c>
      <c r="M230" s="4">
        <v>5.1605470000000002</v>
      </c>
    </row>
    <row r="232" spans="1:13" x14ac:dyDescent="0.2">
      <c r="A232" t="s">
        <v>38</v>
      </c>
      <c r="B232" s="2" t="s">
        <v>39</v>
      </c>
      <c r="C232" s="2" t="s">
        <v>2</v>
      </c>
      <c r="D232" s="2" t="s">
        <v>5</v>
      </c>
      <c r="E232" s="2" t="s">
        <v>6</v>
      </c>
    </row>
    <row r="233" spans="1:13" x14ac:dyDescent="0.2">
      <c r="I233" t="s">
        <v>25</v>
      </c>
    </row>
    <row r="234" spans="1:13" x14ac:dyDescent="0.2">
      <c r="A234" t="s">
        <v>40</v>
      </c>
      <c r="I234" t="s">
        <v>18</v>
      </c>
      <c r="J234" s="2">
        <v>-0.1339283</v>
      </c>
      <c r="K234" s="2">
        <v>0.68088519999999997</v>
      </c>
      <c r="L234" s="2">
        <v>-1.468439</v>
      </c>
      <c r="M234" s="2">
        <v>1.200582</v>
      </c>
    </row>
    <row r="235" spans="1:13" x14ac:dyDescent="0.2">
      <c r="A235" t="s">
        <v>41</v>
      </c>
      <c r="B235" s="2">
        <v>0.76043349999999998</v>
      </c>
      <c r="C235" s="2">
        <v>0.49050860000000002</v>
      </c>
      <c r="D235" s="2">
        <v>0.2147849</v>
      </c>
      <c r="E235" s="2">
        <v>2.6922709999999999</v>
      </c>
    </row>
    <row r="236" spans="1:13" x14ac:dyDescent="0.2">
      <c r="A236" t="s">
        <v>42</v>
      </c>
      <c r="B236" s="2">
        <v>2.560495</v>
      </c>
      <c r="C236" s="2">
        <v>0.31911830000000002</v>
      </c>
      <c r="D236" s="2">
        <v>2.0055679999999998</v>
      </c>
      <c r="E236" s="2">
        <v>3.2689659999999998</v>
      </c>
    </row>
    <row r="237" spans="1:13" x14ac:dyDescent="0.2">
      <c r="A237" t="s">
        <v>43</v>
      </c>
      <c r="B237" s="2">
        <v>0.93632139999999997</v>
      </c>
      <c r="C237" s="2">
        <v>0.98710609999999999</v>
      </c>
      <c r="D237" s="2">
        <v>-1</v>
      </c>
      <c r="E237" s="2">
        <v>1</v>
      </c>
    </row>
    <row r="239" spans="1:13" x14ac:dyDescent="0.2">
      <c r="A239" t="s">
        <v>44</v>
      </c>
      <c r="B239" s="2">
        <v>2.8120880000000001</v>
      </c>
      <c r="C239" s="2">
        <v>0.1681455</v>
      </c>
      <c r="D239" s="2">
        <v>2.5011070000000002</v>
      </c>
      <c r="E239" s="2">
        <v>3.1617350000000002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0B2C-239C-4A75-8865-CABC783CEF1C}">
  <dimension ref="A1:AV56"/>
  <sheetViews>
    <sheetView topLeftCell="I1" zoomScale="131" workbookViewId="0">
      <selection activeCell="E23" sqref="E23"/>
    </sheetView>
    <sheetView workbookViewId="1">
      <pane xSplit="1" ySplit="3" topLeftCell="K4" activePane="bottomRight" state="frozen"/>
      <selection pane="topRight" activeCell="B1" sqref="B1"/>
      <selection pane="bottomLeft" activeCell="A4" sqref="A4"/>
      <selection pane="bottomRight" activeCell="Q16" sqref="Q16:U23"/>
    </sheetView>
  </sheetViews>
  <sheetFormatPr baseColWidth="10" defaultColWidth="9.1640625" defaultRowHeight="15" x14ac:dyDescent="0.2"/>
  <cols>
    <col min="1" max="1" width="33.83203125" style="12" bestFit="1" customWidth="1"/>
    <col min="2" max="2" width="6.1640625" style="16" bestFit="1" customWidth="1"/>
    <col min="3" max="3" width="7.33203125" style="16" bestFit="1" customWidth="1"/>
    <col min="4" max="4" width="5.1640625" style="16" bestFit="1" customWidth="1"/>
    <col min="5" max="5" width="4.83203125" style="16" bestFit="1" customWidth="1"/>
    <col min="6" max="6" width="9.5" style="16" bestFit="1" customWidth="1"/>
    <col min="7" max="7" width="7.6640625" style="16" bestFit="1" customWidth="1"/>
    <col min="8" max="8" width="5.83203125" style="16" bestFit="1" customWidth="1"/>
    <col min="9" max="9" width="7.33203125" style="16" bestFit="1" customWidth="1"/>
    <col min="10" max="11" width="4.83203125" style="16" bestFit="1" customWidth="1"/>
    <col min="12" max="12" width="9.5" style="16" bestFit="1" customWidth="1"/>
    <col min="13" max="13" width="7.5" style="16" customWidth="1"/>
    <col min="14" max="14" width="5.83203125" style="14" bestFit="1" customWidth="1"/>
    <col min="15" max="15" width="7.33203125" style="14" bestFit="1" customWidth="1"/>
    <col min="16" max="16" width="5.33203125" style="14" bestFit="1" customWidth="1"/>
    <col min="17" max="17" width="5.83203125" style="14" bestFit="1" customWidth="1"/>
    <col min="18" max="18" width="9.5" style="14" bestFit="1" customWidth="1"/>
    <col min="19" max="19" width="7.6640625" style="14" bestFit="1" customWidth="1"/>
    <col min="20" max="20" width="6.33203125" style="16" bestFit="1" customWidth="1"/>
    <col min="21" max="21" width="7.33203125" style="16" bestFit="1" customWidth="1"/>
    <col min="22" max="22" width="5.33203125" style="16" bestFit="1" customWidth="1"/>
    <col min="23" max="23" width="4.83203125" style="16" bestFit="1" customWidth="1"/>
    <col min="24" max="24" width="9.5" style="16" bestFit="1" customWidth="1"/>
    <col min="25" max="25" width="7.6640625" style="16" bestFit="1" customWidth="1"/>
    <col min="26" max="26" width="5.83203125" style="14" bestFit="1" customWidth="1"/>
    <col min="27" max="27" width="7.33203125" style="14" bestFit="1" customWidth="1"/>
    <col min="28" max="28" width="5.33203125" style="14" bestFit="1" customWidth="1"/>
    <col min="29" max="29" width="4.83203125" style="14" bestFit="1" customWidth="1"/>
    <col min="30" max="30" width="9.5" style="14" bestFit="1" customWidth="1"/>
    <col min="31" max="31" width="7.6640625" style="14" bestFit="1" customWidth="1"/>
    <col min="32" max="32" width="6.1640625" style="13" bestFit="1" customWidth="1"/>
    <col min="33" max="33" width="7.1640625" style="13" bestFit="1" customWidth="1"/>
    <col min="34" max="34" width="9.33203125" style="13" bestFit="1" customWidth="1"/>
    <col min="35" max="35" width="7.5" style="13" bestFit="1" customWidth="1"/>
    <col min="36" max="36" width="5.1640625" style="13" bestFit="1" customWidth="1"/>
    <col min="37" max="37" width="4.83203125" style="13" bestFit="1" customWidth="1"/>
    <col min="38" max="38" width="4.6640625" style="16" bestFit="1" customWidth="1"/>
    <col min="39" max="39" width="16.6640625" style="9" bestFit="1" customWidth="1"/>
    <col min="40" max="40" width="7.6640625" style="9" bestFit="1" customWidth="1"/>
    <col min="41" max="41" width="7.1640625" style="9" bestFit="1" customWidth="1"/>
    <col min="42" max="42" width="9.33203125" style="9" bestFit="1" customWidth="1"/>
    <col min="43" max="43" width="7.5" style="9" bestFit="1" customWidth="1"/>
    <col min="44" max="44" width="17.6640625" style="9" bestFit="1" customWidth="1"/>
    <col min="45" max="45" width="7.6640625" style="9" bestFit="1" customWidth="1"/>
    <col min="46" max="46" width="7.1640625" style="9" bestFit="1" customWidth="1"/>
    <col min="47" max="47" width="9.33203125" style="9" bestFit="1" customWidth="1"/>
    <col min="48" max="48" width="7.5" style="9" bestFit="1" customWidth="1"/>
    <col min="49" max="16384" width="9.1640625" style="9"/>
  </cols>
  <sheetData>
    <row r="1" spans="1:48" x14ac:dyDescent="0.2">
      <c r="AF1" s="15"/>
    </row>
    <row r="2" spans="1:48" ht="30" customHeight="1" x14ac:dyDescent="0.2">
      <c r="A2" s="27"/>
      <c r="B2" s="30" t="s">
        <v>100</v>
      </c>
      <c r="C2" s="30"/>
      <c r="D2" s="30"/>
      <c r="E2" s="30"/>
      <c r="F2" s="30"/>
      <c r="G2" s="30"/>
      <c r="H2" s="28" t="s">
        <v>95</v>
      </c>
      <c r="I2" s="28"/>
      <c r="J2" s="28"/>
      <c r="K2" s="28"/>
      <c r="L2" s="28"/>
      <c r="M2" s="28"/>
      <c r="N2" s="29" t="s">
        <v>96</v>
      </c>
      <c r="O2" s="29"/>
      <c r="P2" s="29"/>
      <c r="Q2" s="29"/>
      <c r="R2" s="29"/>
      <c r="S2" s="29"/>
      <c r="T2" s="28" t="s">
        <v>97</v>
      </c>
      <c r="U2" s="28"/>
      <c r="V2" s="28"/>
      <c r="W2" s="28"/>
      <c r="X2" s="28"/>
      <c r="Y2" s="28"/>
      <c r="Z2" s="29" t="s">
        <v>98</v>
      </c>
      <c r="AA2" s="29"/>
      <c r="AB2" s="29"/>
      <c r="AC2" s="29"/>
      <c r="AD2" s="29"/>
      <c r="AE2" s="29"/>
      <c r="AF2" s="28" t="s">
        <v>99</v>
      </c>
      <c r="AG2" s="28"/>
      <c r="AH2" s="28"/>
      <c r="AI2" s="28"/>
      <c r="AJ2" s="28"/>
      <c r="AK2" s="28"/>
      <c r="AL2" s="28"/>
      <c r="AM2" s="2" t="s">
        <v>27</v>
      </c>
      <c r="AN2" s="2" t="s">
        <v>19</v>
      </c>
      <c r="AO2" s="2" t="s">
        <v>2</v>
      </c>
      <c r="AP2" s="2" t="s">
        <v>5</v>
      </c>
      <c r="AQ2" s="2" t="s">
        <v>6</v>
      </c>
      <c r="AR2"/>
      <c r="AS2" s="2" t="s">
        <v>19</v>
      </c>
      <c r="AT2" s="2" t="s">
        <v>2</v>
      </c>
      <c r="AU2" s="2" t="s">
        <v>5</v>
      </c>
      <c r="AV2" s="2" t="s">
        <v>6</v>
      </c>
    </row>
    <row r="3" spans="1:48" x14ac:dyDescent="0.2">
      <c r="A3" s="24"/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1</v>
      </c>
      <c r="I3" s="25" t="s">
        <v>2</v>
      </c>
      <c r="J3" s="25" t="s">
        <v>3</v>
      </c>
      <c r="K3" s="25" t="s">
        <v>4</v>
      </c>
      <c r="L3" s="25" t="s">
        <v>5</v>
      </c>
      <c r="M3" s="25" t="s">
        <v>6</v>
      </c>
      <c r="N3" s="25" t="s">
        <v>1</v>
      </c>
      <c r="O3" s="25" t="s">
        <v>2</v>
      </c>
      <c r="P3" s="25" t="s">
        <v>3</v>
      </c>
      <c r="Q3" s="25" t="s">
        <v>4</v>
      </c>
      <c r="R3" s="25" t="s">
        <v>5</v>
      </c>
      <c r="S3" s="25" t="s">
        <v>6</v>
      </c>
      <c r="T3" s="25" t="s">
        <v>1</v>
      </c>
      <c r="U3" s="25" t="s">
        <v>2</v>
      </c>
      <c r="V3" s="25" t="s">
        <v>3</v>
      </c>
      <c r="W3" s="25" t="s">
        <v>4</v>
      </c>
      <c r="X3" s="25" t="s">
        <v>5</v>
      </c>
      <c r="Y3" s="25" t="s">
        <v>6</v>
      </c>
      <c r="Z3" s="25" t="s">
        <v>1</v>
      </c>
      <c r="AA3" s="25" t="s">
        <v>2</v>
      </c>
      <c r="AB3" s="25" t="s">
        <v>3</v>
      </c>
      <c r="AC3" s="25" t="s">
        <v>4</v>
      </c>
      <c r="AD3" s="25" t="s">
        <v>5</v>
      </c>
      <c r="AE3" s="25" t="s">
        <v>6</v>
      </c>
      <c r="AF3" s="25" t="s">
        <v>1</v>
      </c>
      <c r="AG3" s="25" t="s">
        <v>2</v>
      </c>
      <c r="AH3" s="25" t="s">
        <v>5</v>
      </c>
      <c r="AI3" s="25" t="s">
        <v>6</v>
      </c>
      <c r="AJ3" s="25" t="s">
        <v>50</v>
      </c>
      <c r="AK3" s="25" t="s">
        <v>51</v>
      </c>
      <c r="AL3" s="26" t="s">
        <v>52</v>
      </c>
      <c r="AM3"/>
      <c r="AN3" s="2"/>
      <c r="AO3" s="2"/>
      <c r="AP3" s="2"/>
      <c r="AQ3" s="2"/>
      <c r="AR3"/>
      <c r="AS3" s="2"/>
      <c r="AT3" s="2"/>
      <c r="AU3" s="2"/>
      <c r="AV3" s="2"/>
    </row>
    <row r="4" spans="1:48" x14ac:dyDescent="0.2">
      <c r="A4" s="17" t="s">
        <v>53</v>
      </c>
      <c r="N4" s="13"/>
      <c r="O4" s="13"/>
      <c r="P4" s="13"/>
      <c r="Q4" s="13"/>
      <c r="R4" s="13"/>
      <c r="S4" s="13"/>
      <c r="Z4" s="13"/>
      <c r="AA4" s="13"/>
      <c r="AB4" s="13"/>
      <c r="AC4" s="13"/>
      <c r="AD4" s="13"/>
      <c r="AE4" s="13"/>
      <c r="AM4" t="s">
        <v>0</v>
      </c>
      <c r="AN4" s="2"/>
      <c r="AO4" s="2"/>
      <c r="AP4" s="2"/>
      <c r="AQ4" s="2"/>
      <c r="AR4" t="s">
        <v>0</v>
      </c>
      <c r="AS4" s="2"/>
      <c r="AT4" s="2"/>
      <c r="AU4" s="2"/>
      <c r="AV4" s="2"/>
    </row>
    <row r="5" spans="1:48" x14ac:dyDescent="0.2">
      <c r="A5" s="11" t="s">
        <v>54</v>
      </c>
      <c r="B5" s="13">
        <v>3.5260950000000002</v>
      </c>
      <c r="C5" s="13">
        <v>10.02285</v>
      </c>
      <c r="D5" s="13">
        <v>0.35</v>
      </c>
      <c r="E5" s="13">
        <v>0.72499999999999998</v>
      </c>
      <c r="F5" s="13">
        <v>-16.11834</v>
      </c>
      <c r="G5" s="13">
        <v>23.170529999999999</v>
      </c>
      <c r="H5" s="2">
        <v>12.016209999999999</v>
      </c>
      <c r="I5" s="2">
        <v>8.2017399999999991</v>
      </c>
      <c r="J5" s="2">
        <v>1.47</v>
      </c>
      <c r="K5" s="2">
        <v>0.14299999999999999</v>
      </c>
      <c r="L5" s="2">
        <v>-4.05891</v>
      </c>
      <c r="M5" s="2">
        <v>28.09132</v>
      </c>
      <c r="N5" s="2">
        <v>12.934939999999999</v>
      </c>
      <c r="O5" s="2">
        <v>11.553280000000001</v>
      </c>
      <c r="P5" s="2">
        <v>1.1200000000000001</v>
      </c>
      <c r="Q5" s="2">
        <v>0.26300000000000001</v>
      </c>
      <c r="R5" s="2">
        <v>-9.7090720000000008</v>
      </c>
      <c r="S5" s="2">
        <v>35.578949999999999</v>
      </c>
      <c r="T5" s="2">
        <v>-23.029109999999999</v>
      </c>
      <c r="U5" s="2">
        <v>8.3283710000000006</v>
      </c>
      <c r="V5" s="2">
        <v>-2.77</v>
      </c>
      <c r="W5" s="2">
        <v>6.0000000000000001E-3</v>
      </c>
      <c r="X5" s="2">
        <v>-39.352420000000002</v>
      </c>
      <c r="Y5" s="2">
        <v>-6.7058070000000001</v>
      </c>
      <c r="Z5" s="2">
        <v>-0.71996859999999996</v>
      </c>
      <c r="AA5" s="2">
        <v>11.61609</v>
      </c>
      <c r="AB5" s="2">
        <v>-0.06</v>
      </c>
      <c r="AC5" s="2">
        <v>0.95099999999999996</v>
      </c>
      <c r="AD5" s="2">
        <v>-23.487079999999999</v>
      </c>
      <c r="AE5" s="2">
        <v>22.047149999999998</v>
      </c>
      <c r="AF5" s="2">
        <v>-13.654909999999999</v>
      </c>
      <c r="AG5" s="2">
        <v>11.8209</v>
      </c>
      <c r="AH5" s="2">
        <v>-36.823450000000001</v>
      </c>
      <c r="AI5" s="2">
        <v>9.5136319999999994</v>
      </c>
      <c r="AJ5" s="13">
        <f>AF5/AG5</f>
        <v>-1.1551497770897308</v>
      </c>
      <c r="AK5" s="13">
        <f>ABS(AJ5)</f>
        <v>1.1551497770897308</v>
      </c>
      <c r="AL5" s="18">
        <f>EXP(-0.717*AK5-0.416*AK5*AK5)</f>
        <v>0.25073949952259994</v>
      </c>
      <c r="AM5" t="s">
        <v>21</v>
      </c>
      <c r="AN5" s="2"/>
      <c r="AO5" s="2"/>
      <c r="AP5" s="2"/>
      <c r="AQ5" s="2"/>
      <c r="AR5" t="s">
        <v>33</v>
      </c>
      <c r="AS5" s="2"/>
      <c r="AT5" s="2"/>
      <c r="AU5" s="2"/>
      <c r="AV5" s="2"/>
    </row>
    <row r="6" spans="1:48" x14ac:dyDescent="0.2">
      <c r="A6" s="11" t="s">
        <v>55</v>
      </c>
      <c r="B6" s="2">
        <v>-0.13597409999999999</v>
      </c>
      <c r="C6" s="2">
        <v>0.1574371</v>
      </c>
      <c r="D6" s="2">
        <v>-0.86</v>
      </c>
      <c r="E6" s="2">
        <v>0.38800000000000001</v>
      </c>
      <c r="F6" s="2">
        <v>-0.44454510000000003</v>
      </c>
      <c r="G6" s="2">
        <v>0.1725969</v>
      </c>
      <c r="H6" s="2">
        <v>-1.8724899999999999E-2</v>
      </c>
      <c r="I6" s="2">
        <v>0.10929990000000001</v>
      </c>
      <c r="J6" s="2">
        <v>-0.17</v>
      </c>
      <c r="K6" s="2">
        <v>0.86399999999999999</v>
      </c>
      <c r="L6" s="2">
        <v>-0.23294889999999999</v>
      </c>
      <c r="M6" s="2">
        <v>0.19549900000000001</v>
      </c>
      <c r="N6" s="2">
        <v>-2.5068E-2</v>
      </c>
      <c r="O6" s="2">
        <v>0.1536025</v>
      </c>
      <c r="P6" s="2">
        <v>-0.16</v>
      </c>
      <c r="Q6" s="2">
        <v>0.87</v>
      </c>
      <c r="R6" s="2">
        <v>-0.3261232</v>
      </c>
      <c r="S6" s="2">
        <v>0.27598729999999999</v>
      </c>
      <c r="T6" s="2">
        <v>-4.67073E-2</v>
      </c>
      <c r="U6" s="2">
        <v>0.122223</v>
      </c>
      <c r="V6" s="2">
        <v>-0.38</v>
      </c>
      <c r="W6" s="2">
        <v>0.70199999999999996</v>
      </c>
      <c r="X6" s="2">
        <v>-0.28625990000000001</v>
      </c>
      <c r="Y6" s="2">
        <v>0.1928453</v>
      </c>
      <c r="Z6" s="2">
        <v>0.20360600000000001</v>
      </c>
      <c r="AA6" s="2">
        <v>0.1705747</v>
      </c>
      <c r="AB6" s="2">
        <v>1.19</v>
      </c>
      <c r="AC6" s="2">
        <v>0.23300000000000001</v>
      </c>
      <c r="AD6" s="2">
        <v>-0.1307142</v>
      </c>
      <c r="AE6" s="2">
        <v>0.53792620000000002</v>
      </c>
      <c r="AF6" s="2">
        <v>0.22867399999999999</v>
      </c>
      <c r="AG6" s="2">
        <v>0.15703529999999999</v>
      </c>
      <c r="AH6" s="2">
        <v>-7.9109600000000002E-2</v>
      </c>
      <c r="AI6" s="2">
        <v>0.53645759999999998</v>
      </c>
      <c r="AJ6" s="13">
        <f t="shared" ref="AJ6:AJ13" si="0">AF6/AG6</f>
        <v>1.4561948810235661</v>
      </c>
      <c r="AK6" s="13">
        <f t="shared" ref="AK6:AK13" si="1">ABS(AJ6)</f>
        <v>1.4561948810235661</v>
      </c>
      <c r="AL6" s="18">
        <f t="shared" ref="AL6:AL13" si="2">EXP(-0.717*AK6-0.416*AK6*AK6)</f>
        <v>0.14569772228607272</v>
      </c>
      <c r="AM6" t="s">
        <v>22</v>
      </c>
      <c r="AN6" s="2">
        <v>3.5260950000000002</v>
      </c>
      <c r="AO6" s="2">
        <v>10.02285</v>
      </c>
      <c r="AP6" s="2">
        <v>-16.11834</v>
      </c>
      <c r="AQ6" s="2">
        <v>23.170529999999999</v>
      </c>
      <c r="AR6" t="s">
        <v>34</v>
      </c>
      <c r="AS6" s="2">
        <v>12.016209999999999</v>
      </c>
      <c r="AT6" s="2">
        <v>8.2017399999999991</v>
      </c>
      <c r="AU6" s="2">
        <v>-4.05891</v>
      </c>
      <c r="AV6" s="2">
        <v>28.09132</v>
      </c>
    </row>
    <row r="7" spans="1:48" x14ac:dyDescent="0.2">
      <c r="A7" s="11" t="s">
        <v>56</v>
      </c>
      <c r="B7" s="2">
        <v>-23.462910000000001</v>
      </c>
      <c r="C7" s="2">
        <v>17.011759999999999</v>
      </c>
      <c r="D7" s="2">
        <v>-1.38</v>
      </c>
      <c r="E7" s="2">
        <v>0.16800000000000001</v>
      </c>
      <c r="F7" s="2">
        <v>-56.805340000000001</v>
      </c>
      <c r="G7" s="2">
        <v>9.8795179999999991</v>
      </c>
      <c r="H7" s="2">
        <v>-8.2006589999999999</v>
      </c>
      <c r="I7" s="2">
        <v>15.9847</v>
      </c>
      <c r="J7" s="2">
        <v>-0.51</v>
      </c>
      <c r="K7" s="2">
        <v>0.60799999999999998</v>
      </c>
      <c r="L7" s="2">
        <v>-39.530099999999997</v>
      </c>
      <c r="M7" s="2">
        <v>23.128779999999999</v>
      </c>
      <c r="N7" s="4">
        <v>47.624490000000002</v>
      </c>
      <c r="O7" s="4">
        <v>22.69613</v>
      </c>
      <c r="P7" s="4">
        <v>2.1</v>
      </c>
      <c r="Q7" s="5">
        <v>3.5999999999999997E-2</v>
      </c>
      <c r="R7" s="4">
        <v>3.1408860000000001</v>
      </c>
      <c r="S7" s="4">
        <v>92.108099999999993</v>
      </c>
      <c r="T7" s="2">
        <v>-23.450669999999999</v>
      </c>
      <c r="U7" s="2">
        <v>17.67839</v>
      </c>
      <c r="V7" s="2">
        <v>-1.33</v>
      </c>
      <c r="W7" s="2">
        <v>0.185</v>
      </c>
      <c r="X7" s="2">
        <v>-58.099670000000003</v>
      </c>
      <c r="Y7" s="2">
        <v>11.198320000000001</v>
      </c>
      <c r="Z7" s="2">
        <v>18.721779999999999</v>
      </c>
      <c r="AA7" s="2">
        <v>24.799710000000001</v>
      </c>
      <c r="AB7" s="2">
        <v>0.75</v>
      </c>
      <c r="AC7" s="2">
        <v>0.45</v>
      </c>
      <c r="AD7" s="2">
        <v>-29.88476</v>
      </c>
      <c r="AE7" s="2">
        <v>67.328310000000002</v>
      </c>
      <c r="AF7" s="2">
        <v>-28.902709999999999</v>
      </c>
      <c r="AG7" s="2">
        <v>23.256150000000002</v>
      </c>
      <c r="AH7" s="2">
        <v>-74.483930000000001</v>
      </c>
      <c r="AI7" s="2">
        <v>16.6785</v>
      </c>
      <c r="AJ7" s="13">
        <f t="shared" si="0"/>
        <v>-1.2427985715606409</v>
      </c>
      <c r="AK7" s="13">
        <f t="shared" si="1"/>
        <v>1.2427985715606409</v>
      </c>
      <c r="AL7" s="18">
        <f t="shared" si="2"/>
        <v>0.21575351347178767</v>
      </c>
      <c r="AM7" t="s">
        <v>23</v>
      </c>
      <c r="AN7" s="2">
        <v>16.461030000000001</v>
      </c>
      <c r="AO7" s="2">
        <v>10.31142</v>
      </c>
      <c r="AP7" s="2">
        <v>-3.7489759999999999</v>
      </c>
      <c r="AQ7" s="1">
        <v>36.671039999999998</v>
      </c>
      <c r="AR7" s="3" t="s">
        <v>35</v>
      </c>
      <c r="AS7" s="4">
        <v>24.951139999999999</v>
      </c>
      <c r="AT7" s="4">
        <v>8.1404049999999994</v>
      </c>
      <c r="AU7" s="4">
        <v>8.9962420000000005</v>
      </c>
      <c r="AV7" s="4">
        <v>40.90605</v>
      </c>
    </row>
    <row r="8" spans="1:48" x14ac:dyDescent="0.2">
      <c r="A8" s="11" t="s">
        <v>57</v>
      </c>
      <c r="B8" s="2">
        <v>-0.19904849999999999</v>
      </c>
      <c r="C8" s="2">
        <v>0.19275410000000001</v>
      </c>
      <c r="D8" s="2">
        <v>-1.03</v>
      </c>
      <c r="E8" s="2">
        <v>0.30199999999999999</v>
      </c>
      <c r="F8" s="2">
        <v>-0.57683960000000001</v>
      </c>
      <c r="G8" s="2">
        <v>0.1787426</v>
      </c>
      <c r="H8" s="2">
        <v>7.3531399999999997E-2</v>
      </c>
      <c r="I8" s="2">
        <v>0.199133</v>
      </c>
      <c r="J8" s="2">
        <v>0.37</v>
      </c>
      <c r="K8" s="2">
        <v>0.71199999999999997</v>
      </c>
      <c r="L8" s="2">
        <v>-0.31676209999999999</v>
      </c>
      <c r="M8" s="2">
        <v>0.46382489999999998</v>
      </c>
      <c r="N8" s="2">
        <v>3.6509699999999999E-2</v>
      </c>
      <c r="O8" s="2">
        <v>0.28265810000000002</v>
      </c>
      <c r="P8" s="2">
        <v>0.13</v>
      </c>
      <c r="Q8" s="2">
        <v>0.89700000000000002</v>
      </c>
      <c r="R8" s="2">
        <v>-0.51749000000000001</v>
      </c>
      <c r="S8" s="2">
        <v>0.59050939999999996</v>
      </c>
      <c r="T8" s="2">
        <v>4.2517300000000001E-2</v>
      </c>
      <c r="U8" s="2">
        <v>0.2114946</v>
      </c>
      <c r="V8" s="2">
        <v>0.2</v>
      </c>
      <c r="W8" s="2">
        <v>0.84099999999999997</v>
      </c>
      <c r="X8" s="2">
        <v>-0.37200450000000002</v>
      </c>
      <c r="Y8" s="2">
        <v>0.45703909999999998</v>
      </c>
      <c r="Z8" s="2">
        <v>0.37881389999999998</v>
      </c>
      <c r="AA8" s="2">
        <v>0.29615520000000001</v>
      </c>
      <c r="AB8" s="2">
        <v>1.28</v>
      </c>
      <c r="AC8" s="2">
        <v>0.20100000000000001</v>
      </c>
      <c r="AD8" s="2">
        <v>-0.2016396</v>
      </c>
      <c r="AE8" s="2">
        <v>0.95926739999999999</v>
      </c>
      <c r="AF8" s="2">
        <v>0.3423042</v>
      </c>
      <c r="AG8" s="2">
        <v>0.29140379999999999</v>
      </c>
      <c r="AH8" s="2">
        <v>-0.2288367</v>
      </c>
      <c r="AI8" s="2">
        <v>0.91344510000000001</v>
      </c>
      <c r="AJ8" s="13">
        <f t="shared" si="0"/>
        <v>1.1746730825061307</v>
      </c>
      <c r="AK8" s="13">
        <f t="shared" si="1"/>
        <v>1.1746730825061307</v>
      </c>
      <c r="AL8" s="18">
        <f t="shared" si="2"/>
        <v>0.24261946516043756</v>
      </c>
      <c r="AM8" t="s">
        <v>24</v>
      </c>
      <c r="AN8" s="2">
        <v>2.8061259999999999</v>
      </c>
      <c r="AO8" s="2">
        <v>10.285310000000001</v>
      </c>
      <c r="AP8" s="2">
        <v>-17.352709999999998</v>
      </c>
      <c r="AQ8" s="2">
        <v>22.964960000000001</v>
      </c>
      <c r="AR8" s="3" t="s">
        <v>36</v>
      </c>
      <c r="AS8" s="4">
        <v>-23.029109999999999</v>
      </c>
      <c r="AT8" s="4">
        <v>8.3283710000000006</v>
      </c>
      <c r="AU8" s="4">
        <v>-39.352420000000002</v>
      </c>
      <c r="AV8" s="4">
        <v>-6.7058070000000001</v>
      </c>
    </row>
    <row r="9" spans="1:48" ht="15" customHeight="1" x14ac:dyDescent="0.2">
      <c r="A9" s="11" t="s">
        <v>58</v>
      </c>
      <c r="B9" s="4">
        <v>-0.51404859999999997</v>
      </c>
      <c r="C9" s="4">
        <v>0.20961369999999999</v>
      </c>
      <c r="D9" s="4">
        <v>-2.4500000000000002</v>
      </c>
      <c r="E9" s="4">
        <v>1.4E-2</v>
      </c>
      <c r="F9" s="4">
        <v>-0.92488380000000003</v>
      </c>
      <c r="G9" s="4">
        <v>-0.10321329999999999</v>
      </c>
      <c r="H9" s="2">
        <v>7.8720600000000002E-2</v>
      </c>
      <c r="I9" s="2">
        <v>0.1960508</v>
      </c>
      <c r="J9" s="2">
        <v>0.4</v>
      </c>
      <c r="K9" s="2">
        <v>0.68799999999999994</v>
      </c>
      <c r="L9" s="2">
        <v>-0.30553190000000002</v>
      </c>
      <c r="M9" s="2">
        <v>0.46297319999999997</v>
      </c>
      <c r="N9" s="4">
        <v>0.6999744</v>
      </c>
      <c r="O9" s="4">
        <v>0.27805380000000002</v>
      </c>
      <c r="P9" s="4">
        <v>2.52</v>
      </c>
      <c r="Q9" s="4">
        <v>1.2E-2</v>
      </c>
      <c r="R9" s="2">
        <v>0.1549989</v>
      </c>
      <c r="S9" s="2">
        <v>1.24495</v>
      </c>
      <c r="T9" s="2">
        <v>-0.3839612</v>
      </c>
      <c r="U9" s="2">
        <v>0.21897910000000001</v>
      </c>
      <c r="V9" s="2">
        <v>-1.75</v>
      </c>
      <c r="W9" s="2">
        <v>0.08</v>
      </c>
      <c r="X9" s="2">
        <v>-0.81315230000000005</v>
      </c>
      <c r="Y9" s="2">
        <v>4.5229800000000001E-2</v>
      </c>
      <c r="Z9" s="4">
        <v>0.72544949999999997</v>
      </c>
      <c r="AA9" s="4">
        <v>0.30666539999999998</v>
      </c>
      <c r="AB9" s="4">
        <v>2.37</v>
      </c>
      <c r="AC9" s="4">
        <v>1.7999999999999999E-2</v>
      </c>
      <c r="AD9" s="2">
        <v>0.1243964</v>
      </c>
      <c r="AE9" s="2">
        <v>1.326503</v>
      </c>
      <c r="AF9" s="2">
        <v>2.5475100000000001E-2</v>
      </c>
      <c r="AG9" s="2">
        <v>0.28571479999999999</v>
      </c>
      <c r="AH9" s="2">
        <v>-0.53451559999999998</v>
      </c>
      <c r="AI9" s="2">
        <v>0.58546580000000004</v>
      </c>
      <c r="AJ9" s="13">
        <f t="shared" si="0"/>
        <v>8.9162689507158888E-2</v>
      </c>
      <c r="AK9" s="13">
        <f t="shared" si="1"/>
        <v>8.9162689507158888E-2</v>
      </c>
      <c r="AL9" s="18">
        <f t="shared" si="2"/>
        <v>0.93497373385671656</v>
      </c>
      <c r="AM9" s="10"/>
      <c r="AN9" s="10"/>
      <c r="AO9" s="13"/>
      <c r="AP9" s="13"/>
      <c r="AQ9" s="13"/>
      <c r="AR9" s="3" t="s">
        <v>37</v>
      </c>
      <c r="AS9" s="4">
        <v>-23.749079999999999</v>
      </c>
      <c r="AT9" s="4">
        <v>8.1022149999999993</v>
      </c>
      <c r="AU9" s="4">
        <v>-39.629130000000004</v>
      </c>
      <c r="AV9" s="4">
        <v>-7.8690329999999999</v>
      </c>
    </row>
    <row r="10" spans="1:48" x14ac:dyDescent="0.2">
      <c r="A10" s="11" t="s">
        <v>59</v>
      </c>
      <c r="B10" s="2">
        <v>-1.98961E-2</v>
      </c>
      <c r="C10" s="2">
        <v>0.63199419999999995</v>
      </c>
      <c r="D10" s="2">
        <v>-0.03</v>
      </c>
      <c r="E10" s="2">
        <v>0.97499999999999998</v>
      </c>
      <c r="F10" s="2">
        <v>-1.2585820000000001</v>
      </c>
      <c r="G10" s="2">
        <v>1.21879</v>
      </c>
      <c r="H10" s="2">
        <v>0.26990419999999998</v>
      </c>
      <c r="I10" s="2">
        <v>0.49800329999999998</v>
      </c>
      <c r="J10" s="2">
        <v>0.54</v>
      </c>
      <c r="K10" s="2">
        <v>0.58799999999999997</v>
      </c>
      <c r="L10" s="2">
        <v>-0.70616429999999997</v>
      </c>
      <c r="M10" s="2">
        <v>1.245973</v>
      </c>
      <c r="N10" s="4">
        <v>-1.6833199999999999</v>
      </c>
      <c r="O10" s="4">
        <v>0.71145239999999998</v>
      </c>
      <c r="P10" s="4">
        <v>-2.37</v>
      </c>
      <c r="Q10" s="4">
        <v>1.7999999999999999E-2</v>
      </c>
      <c r="R10" s="2">
        <v>-3.0777410000000001</v>
      </c>
      <c r="S10" s="2">
        <v>-0.28889880000000001</v>
      </c>
      <c r="T10" s="2">
        <v>-1.3600939999999999</v>
      </c>
      <c r="U10" s="2">
        <v>0.53877509999999995</v>
      </c>
      <c r="V10" s="2">
        <v>-2.52</v>
      </c>
      <c r="W10" s="2">
        <v>1.2E-2</v>
      </c>
      <c r="X10" s="2">
        <v>-2.4160740000000001</v>
      </c>
      <c r="Y10" s="2">
        <v>-0.30411379999999999</v>
      </c>
      <c r="Z10" s="2">
        <v>-1.072084</v>
      </c>
      <c r="AA10" s="2">
        <v>0.76056259999999998</v>
      </c>
      <c r="AB10" s="2">
        <v>-1.41</v>
      </c>
      <c r="AC10" s="2">
        <v>0.159</v>
      </c>
      <c r="AD10" s="2">
        <v>-2.5627589999999998</v>
      </c>
      <c r="AE10" s="2">
        <v>0.41859170000000001</v>
      </c>
      <c r="AF10" s="2">
        <v>0.61123620000000001</v>
      </c>
      <c r="AG10" s="2">
        <v>0.74614460000000005</v>
      </c>
      <c r="AH10" s="2">
        <v>-0.85118039999999995</v>
      </c>
      <c r="AI10" s="2">
        <v>2.0736530000000002</v>
      </c>
      <c r="AJ10" s="13">
        <f t="shared" si="0"/>
        <v>0.8191926873155686</v>
      </c>
      <c r="AK10" s="13">
        <f t="shared" si="1"/>
        <v>0.8191926873155686</v>
      </c>
      <c r="AL10" s="18">
        <f t="shared" si="2"/>
        <v>0.42040823699905505</v>
      </c>
    </row>
    <row r="11" spans="1:48" x14ac:dyDescent="0.2">
      <c r="A11" s="11" t="s">
        <v>60</v>
      </c>
      <c r="B11" s="2">
        <v>4.58333E-2</v>
      </c>
      <c r="C11" s="2">
        <v>0.4685493</v>
      </c>
      <c r="D11" s="2">
        <v>0.1</v>
      </c>
      <c r="E11" s="2">
        <v>0.92200000000000004</v>
      </c>
      <c r="F11" s="2">
        <v>-0.87250640000000002</v>
      </c>
      <c r="G11" s="2">
        <v>0.96417299999999995</v>
      </c>
      <c r="H11" s="2">
        <v>-0.55076939999999996</v>
      </c>
      <c r="I11" s="2">
        <v>0.29814030000000002</v>
      </c>
      <c r="J11" s="2">
        <v>-1.85</v>
      </c>
      <c r="K11" s="2">
        <v>6.5000000000000002E-2</v>
      </c>
      <c r="L11" s="2">
        <v>-1.135114</v>
      </c>
      <c r="M11" s="2">
        <v>3.3574800000000002E-2</v>
      </c>
      <c r="N11" s="2">
        <v>-1.0037560000000001</v>
      </c>
      <c r="O11" s="2">
        <v>0.4271297</v>
      </c>
      <c r="P11" s="2">
        <v>-2.35</v>
      </c>
      <c r="Q11" s="2">
        <v>1.9E-2</v>
      </c>
      <c r="R11" s="2">
        <v>-1.8409139999999999</v>
      </c>
      <c r="S11" s="2">
        <v>-0.16659679999999999</v>
      </c>
      <c r="T11" s="2">
        <v>-1.478774</v>
      </c>
      <c r="U11" s="2">
        <v>0.39522000000000002</v>
      </c>
      <c r="V11" s="2">
        <v>-3.74</v>
      </c>
      <c r="W11" s="2">
        <v>0</v>
      </c>
      <c r="X11" s="2">
        <v>-2.2533910000000001</v>
      </c>
      <c r="Y11" s="2">
        <v>-0.70415669999999997</v>
      </c>
      <c r="Z11" s="2">
        <v>-1.0230509999999999</v>
      </c>
      <c r="AA11" s="2">
        <v>0.56064029999999998</v>
      </c>
      <c r="AB11" s="2">
        <v>-1.82</v>
      </c>
      <c r="AC11" s="2">
        <v>6.8000000000000005E-2</v>
      </c>
      <c r="AD11" s="2">
        <v>-2.1218849999999998</v>
      </c>
      <c r="AE11" s="2">
        <v>7.5784199999999996E-2</v>
      </c>
      <c r="AF11" s="2">
        <v>-1.9295E-2</v>
      </c>
      <c r="AG11" s="2">
        <v>0.45232290000000003</v>
      </c>
      <c r="AH11" s="2">
        <v>-0.90583159999999996</v>
      </c>
      <c r="AI11" s="2">
        <v>0.86724159999999995</v>
      </c>
      <c r="AJ11" s="13">
        <f t="shared" si="0"/>
        <v>-4.2657579353156776E-2</v>
      </c>
      <c r="AK11" s="13">
        <f t="shared" si="1"/>
        <v>4.2657579353156776E-2</v>
      </c>
      <c r="AL11" s="18">
        <f t="shared" si="2"/>
        <v>0.96914361679005356</v>
      </c>
    </row>
    <row r="12" spans="1:48" x14ac:dyDescent="0.2">
      <c r="A12" s="11" t="s">
        <v>61</v>
      </c>
      <c r="B12" s="2">
        <v>9.8847699999999997E-2</v>
      </c>
      <c r="C12" s="2">
        <v>0.30792989999999998</v>
      </c>
      <c r="D12" s="2">
        <v>0.32</v>
      </c>
      <c r="E12" s="2">
        <v>0.748</v>
      </c>
      <c r="F12" s="2">
        <v>-0.50468380000000002</v>
      </c>
      <c r="G12" s="2">
        <v>0.70237910000000003</v>
      </c>
      <c r="H12" s="2">
        <v>-0.65567989999999998</v>
      </c>
      <c r="I12" s="2">
        <v>0.19454379999999999</v>
      </c>
      <c r="J12" s="2">
        <v>-3.37</v>
      </c>
      <c r="K12" s="2">
        <v>1E-3</v>
      </c>
      <c r="L12" s="2">
        <v>-1.0369790000000001</v>
      </c>
      <c r="M12" s="2">
        <v>-0.27438099999999999</v>
      </c>
      <c r="N12" s="8">
        <v>-0.75394459999999996</v>
      </c>
      <c r="O12" s="8">
        <v>0.27348339999999999</v>
      </c>
      <c r="P12" s="8">
        <v>-2.76</v>
      </c>
      <c r="Q12" s="8">
        <v>6.0000000000000001E-3</v>
      </c>
      <c r="R12" s="8">
        <v>-1.2899620000000001</v>
      </c>
      <c r="S12" s="8">
        <v>-0.21792710000000001</v>
      </c>
      <c r="T12" s="2">
        <v>-1.1053820000000001</v>
      </c>
      <c r="U12" s="2">
        <v>0.2353124</v>
      </c>
      <c r="V12" s="2">
        <v>-4.7</v>
      </c>
      <c r="W12" s="2">
        <v>0</v>
      </c>
      <c r="X12" s="2">
        <v>-1.5665849999999999</v>
      </c>
      <c r="Y12" s="2">
        <v>-0.64417769999999996</v>
      </c>
      <c r="Z12" s="2">
        <v>-7.8776200000000005E-2</v>
      </c>
      <c r="AA12" s="2">
        <v>0.3353237</v>
      </c>
      <c r="AB12" s="2">
        <v>-0.23</v>
      </c>
      <c r="AC12" s="2">
        <v>0.81399999999999995</v>
      </c>
      <c r="AD12" s="2">
        <v>-0.7359985</v>
      </c>
      <c r="AE12" s="2">
        <v>0.57844620000000002</v>
      </c>
      <c r="AF12" s="4">
        <v>0.67516849999999995</v>
      </c>
      <c r="AG12" s="4">
        <v>0.28721570000000002</v>
      </c>
      <c r="AH12" s="4">
        <v>0.11223610000000001</v>
      </c>
      <c r="AI12" s="4">
        <v>1.2381009999999999</v>
      </c>
      <c r="AJ12" s="23">
        <f t="shared" si="0"/>
        <v>2.3507367459369384</v>
      </c>
      <c r="AK12" s="23">
        <f t="shared" si="1"/>
        <v>2.3507367459369384</v>
      </c>
      <c r="AL12" s="8">
        <f t="shared" si="2"/>
        <v>1.8605855084766445E-2</v>
      </c>
    </row>
    <row r="13" spans="1:48" x14ac:dyDescent="0.2">
      <c r="A13" s="11" t="s">
        <v>62</v>
      </c>
      <c r="B13" s="2">
        <v>-0.39477570000000001</v>
      </c>
      <c r="C13" s="2">
        <v>0.57725899999999997</v>
      </c>
      <c r="D13" s="2">
        <v>-0.68</v>
      </c>
      <c r="E13" s="2">
        <v>0.49399999999999999</v>
      </c>
      <c r="F13" s="2">
        <v>-1.5261819999999999</v>
      </c>
      <c r="G13" s="2">
        <v>0.73663109999999998</v>
      </c>
      <c r="H13" s="2">
        <v>1.829793</v>
      </c>
      <c r="I13" s="2">
        <v>0.45478299999999999</v>
      </c>
      <c r="J13" s="2">
        <v>4.0199999999999996</v>
      </c>
      <c r="K13" s="2">
        <v>0</v>
      </c>
      <c r="L13" s="2">
        <v>0.93843460000000001</v>
      </c>
      <c r="M13" s="2">
        <v>2.7211509999999999</v>
      </c>
      <c r="N13" s="4">
        <v>1.9937130000000001</v>
      </c>
      <c r="O13" s="4">
        <v>0.64303750000000004</v>
      </c>
      <c r="P13" s="4">
        <v>3.1</v>
      </c>
      <c r="Q13" s="5">
        <v>2E-3</v>
      </c>
      <c r="R13" s="2">
        <v>0.73338239999999999</v>
      </c>
      <c r="S13" s="2">
        <v>3.2540429999999998</v>
      </c>
      <c r="T13" s="2">
        <v>2.3350610000000001</v>
      </c>
      <c r="U13" s="2">
        <v>0.49973600000000001</v>
      </c>
      <c r="V13" s="2">
        <v>4.67</v>
      </c>
      <c r="W13" s="2">
        <v>0</v>
      </c>
      <c r="X13" s="2">
        <v>1.3555969999999999</v>
      </c>
      <c r="Y13" s="2">
        <v>3.3145259999999999</v>
      </c>
      <c r="Z13" s="4">
        <v>1.8597840000000001</v>
      </c>
      <c r="AA13" s="4">
        <v>0.70174729999999996</v>
      </c>
      <c r="AB13" s="4">
        <v>2.65</v>
      </c>
      <c r="AC13" s="4">
        <v>8.0000000000000002E-3</v>
      </c>
      <c r="AD13" s="2">
        <v>0.48438500000000001</v>
      </c>
      <c r="AE13" s="2">
        <v>3.2351839999999998</v>
      </c>
      <c r="AF13" s="2">
        <v>-0.1339283</v>
      </c>
      <c r="AG13" s="2">
        <v>0.68088519999999997</v>
      </c>
      <c r="AH13" s="2">
        <v>-1.468439</v>
      </c>
      <c r="AI13" s="2">
        <v>1.200582</v>
      </c>
      <c r="AJ13" s="13">
        <f t="shared" si="0"/>
        <v>-0.19669732871268167</v>
      </c>
      <c r="AK13" s="13">
        <f t="shared" si="1"/>
        <v>0.19669732871268167</v>
      </c>
      <c r="AL13" s="18">
        <f t="shared" si="2"/>
        <v>0.85459555439105817</v>
      </c>
    </row>
    <row r="14" spans="1:48" x14ac:dyDescent="0.2">
      <c r="B14" s="18"/>
      <c r="C14" s="18"/>
      <c r="D14" s="18"/>
      <c r="E14" s="18"/>
      <c r="F14" s="18"/>
      <c r="G14" s="18"/>
      <c r="T14" s="18"/>
      <c r="U14" s="18"/>
      <c r="V14" s="18"/>
      <c r="W14" s="18"/>
      <c r="X14" s="18"/>
      <c r="Y14" s="18"/>
      <c r="AL14" s="18"/>
    </row>
    <row r="15" spans="1:48" x14ac:dyDescent="0.2">
      <c r="A15" s="19" t="s">
        <v>63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T15" s="18"/>
      <c r="U15" s="18"/>
      <c r="V15" s="18"/>
      <c r="W15" s="18"/>
      <c r="X15" s="18"/>
      <c r="Y15" s="18"/>
      <c r="AL15" s="18"/>
    </row>
    <row r="16" spans="1:48" x14ac:dyDescent="0.2">
      <c r="A16" s="11" t="s">
        <v>64</v>
      </c>
    </row>
    <row r="17" spans="1:38" x14ac:dyDescent="0.2">
      <c r="A17" s="11" t="s">
        <v>65</v>
      </c>
      <c r="N17" s="10"/>
      <c r="O17" s="10"/>
      <c r="P17" s="10"/>
      <c r="Q17" s="10"/>
      <c r="R17" s="10"/>
      <c r="S17" s="10"/>
      <c r="Z17" s="10"/>
      <c r="AA17" s="10"/>
      <c r="AB17" s="10"/>
      <c r="AC17" s="10"/>
    </row>
    <row r="18" spans="1:38" x14ac:dyDescent="0.2">
      <c r="A18" s="11" t="s">
        <v>66</v>
      </c>
      <c r="N18" s="10"/>
      <c r="O18" s="10"/>
      <c r="P18" s="10"/>
      <c r="Q18" s="10"/>
      <c r="R18" s="10"/>
      <c r="S18" s="10"/>
      <c r="Z18" s="10"/>
      <c r="AA18" s="10"/>
      <c r="AB18" s="10"/>
      <c r="AC18" s="10"/>
    </row>
    <row r="19" spans="1:38" x14ac:dyDescent="0.2">
      <c r="A19" s="11" t="s">
        <v>67</v>
      </c>
      <c r="N19" s="10"/>
      <c r="O19" s="10"/>
      <c r="P19" s="10"/>
      <c r="Q19" s="10"/>
      <c r="R19" s="10"/>
      <c r="S19" s="10"/>
      <c r="Z19" s="10"/>
      <c r="AA19" s="10"/>
      <c r="AB19" s="10"/>
      <c r="AC19" s="10"/>
    </row>
    <row r="20" spans="1:38" x14ac:dyDescent="0.2">
      <c r="A20" s="11" t="s">
        <v>68</v>
      </c>
    </row>
    <row r="21" spans="1:38" x14ac:dyDescent="0.2">
      <c r="A21" s="11" t="s">
        <v>69</v>
      </c>
      <c r="N21" s="10"/>
      <c r="O21" s="10"/>
      <c r="P21" s="10"/>
      <c r="Q21" s="10"/>
      <c r="R21" s="10"/>
      <c r="S21" s="10"/>
      <c r="Z21" s="10"/>
      <c r="AA21" s="10"/>
      <c r="AB21" s="10"/>
      <c r="AC21" s="10"/>
    </row>
    <row r="22" spans="1:38" x14ac:dyDescent="0.2">
      <c r="A22" s="11" t="s">
        <v>70</v>
      </c>
      <c r="N22" s="10"/>
      <c r="O22" s="10"/>
      <c r="P22" s="10"/>
      <c r="Q22" s="10"/>
      <c r="R22" s="10"/>
      <c r="S22" s="10"/>
      <c r="Z22" s="10"/>
      <c r="AA22" s="10"/>
      <c r="AB22" s="10"/>
      <c r="AC22" s="10"/>
    </row>
    <row r="23" spans="1:38" x14ac:dyDescent="0.2">
      <c r="A23" s="11" t="s">
        <v>67</v>
      </c>
      <c r="N23" s="10"/>
      <c r="O23" s="10"/>
      <c r="P23" s="10"/>
      <c r="Q23" s="10"/>
      <c r="R23" s="10"/>
      <c r="S23" s="10"/>
      <c r="Z23" s="10"/>
      <c r="AA23" s="10"/>
      <c r="AB23" s="10"/>
      <c r="AC23" s="10"/>
    </row>
    <row r="24" spans="1:38" x14ac:dyDescent="0.2">
      <c r="A24" s="20" t="s">
        <v>71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T24" s="18"/>
      <c r="U24" s="18"/>
      <c r="V24" s="18"/>
      <c r="W24" s="18"/>
      <c r="X24" s="18"/>
      <c r="Y24" s="18"/>
      <c r="AL24" s="18"/>
    </row>
    <row r="25" spans="1:38" x14ac:dyDescent="0.2">
      <c r="A25" s="11" t="s">
        <v>72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0"/>
      <c r="O25" s="10"/>
      <c r="P25" s="10"/>
      <c r="Q25" s="10"/>
      <c r="R25" s="10"/>
      <c r="S25" s="10"/>
      <c r="T25" s="18"/>
      <c r="U25" s="18"/>
      <c r="V25" s="18"/>
      <c r="W25" s="18"/>
      <c r="X25" s="18"/>
      <c r="Y25" s="18"/>
      <c r="Z25" s="10"/>
      <c r="AA25" s="10"/>
      <c r="AB25" s="10"/>
      <c r="AC25" s="10"/>
      <c r="AD25" s="10"/>
      <c r="AE25" s="10"/>
      <c r="AL25" s="18"/>
    </row>
    <row r="26" spans="1:38" x14ac:dyDescent="0.2">
      <c r="A26" s="11" t="s">
        <v>73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0"/>
      <c r="O26" s="10"/>
      <c r="P26" s="10"/>
      <c r="Q26" s="10"/>
      <c r="R26" s="10"/>
      <c r="S26" s="10"/>
      <c r="T26" s="18"/>
      <c r="U26" s="18"/>
      <c r="V26" s="18"/>
      <c r="W26" s="18"/>
      <c r="X26" s="18"/>
      <c r="Y26" s="18"/>
      <c r="Z26" s="10"/>
      <c r="AA26" s="10"/>
      <c r="AB26" s="10"/>
      <c r="AC26" s="10"/>
      <c r="AD26" s="10"/>
      <c r="AE26" s="10"/>
      <c r="AL26" s="18"/>
    </row>
    <row r="27" spans="1:38" x14ac:dyDescent="0.2">
      <c r="A27" s="11" t="s">
        <v>67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0"/>
      <c r="O27" s="10"/>
      <c r="P27" s="10"/>
      <c r="Q27" s="10"/>
      <c r="R27" s="10"/>
      <c r="S27" s="10"/>
      <c r="T27" s="18"/>
      <c r="U27" s="18"/>
      <c r="V27" s="18"/>
      <c r="W27" s="18"/>
      <c r="X27" s="18"/>
      <c r="Y27" s="18"/>
      <c r="Z27" s="10"/>
      <c r="AA27" s="10"/>
      <c r="AB27" s="10"/>
      <c r="AC27" s="10"/>
      <c r="AD27" s="10"/>
      <c r="AE27" s="10"/>
      <c r="AL27" s="18"/>
    </row>
    <row r="28" spans="1:38" x14ac:dyDescent="0.2">
      <c r="A28" s="20" t="s">
        <v>74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T28" s="18"/>
      <c r="U28" s="18"/>
      <c r="V28" s="18"/>
      <c r="W28" s="18"/>
      <c r="X28" s="18"/>
      <c r="Y28" s="18"/>
      <c r="AL28" s="18"/>
    </row>
    <row r="29" spans="1:38" x14ac:dyDescent="0.2">
      <c r="A29" s="11" t="s">
        <v>75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0"/>
      <c r="O29" s="10"/>
      <c r="P29" s="10"/>
      <c r="Q29" s="10"/>
      <c r="R29" s="10"/>
      <c r="S29" s="10"/>
      <c r="T29" s="18"/>
      <c r="U29" s="18"/>
      <c r="V29" s="18"/>
      <c r="W29" s="18"/>
      <c r="X29" s="18"/>
      <c r="Y29" s="18"/>
      <c r="Z29" s="10"/>
      <c r="AA29" s="10"/>
      <c r="AB29" s="10"/>
      <c r="AC29" s="10"/>
      <c r="AD29" s="10"/>
      <c r="AE29" s="10"/>
      <c r="AL29" s="18"/>
    </row>
    <row r="30" spans="1:38" x14ac:dyDescent="0.2">
      <c r="A30" s="11" t="s">
        <v>76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0"/>
      <c r="O30" s="10"/>
      <c r="P30" s="10"/>
      <c r="Q30" s="10"/>
      <c r="R30" s="10"/>
      <c r="S30" s="10"/>
      <c r="T30" s="18"/>
      <c r="U30" s="18"/>
      <c r="V30" s="18"/>
      <c r="W30" s="18"/>
      <c r="X30" s="18"/>
      <c r="Y30" s="18"/>
      <c r="Z30" s="10"/>
      <c r="AA30" s="10"/>
      <c r="AB30" s="10"/>
      <c r="AC30" s="10"/>
      <c r="AD30" s="10"/>
      <c r="AE30" s="10"/>
      <c r="AL30" s="18"/>
    </row>
    <row r="31" spans="1:38" x14ac:dyDescent="0.2">
      <c r="A31" s="11" t="s">
        <v>77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0"/>
      <c r="O31" s="10"/>
      <c r="P31" s="10"/>
      <c r="Q31" s="10"/>
      <c r="R31" s="10"/>
      <c r="S31" s="10"/>
      <c r="T31" s="18"/>
      <c r="U31" s="18"/>
      <c r="V31" s="18"/>
      <c r="W31" s="18"/>
      <c r="X31" s="18"/>
      <c r="Y31" s="18"/>
      <c r="Z31" s="10"/>
      <c r="AA31" s="10"/>
      <c r="AB31" s="10"/>
      <c r="AC31" s="10"/>
      <c r="AD31" s="10"/>
      <c r="AE31" s="10"/>
      <c r="AL31" s="18"/>
    </row>
    <row r="32" spans="1:38" x14ac:dyDescent="0.2">
      <c r="A32" s="11" t="s">
        <v>67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0"/>
      <c r="O32" s="10"/>
      <c r="P32" s="10"/>
      <c r="Q32" s="10"/>
      <c r="R32" s="10"/>
      <c r="S32" s="10"/>
      <c r="T32" s="18"/>
      <c r="U32" s="18"/>
      <c r="V32" s="18"/>
      <c r="W32" s="18"/>
      <c r="X32" s="18"/>
      <c r="Y32" s="18"/>
      <c r="Z32" s="10"/>
      <c r="AA32" s="10"/>
      <c r="AB32" s="10"/>
      <c r="AC32" s="10"/>
      <c r="AD32" s="10"/>
      <c r="AE32" s="10"/>
      <c r="AL32" s="18"/>
    </row>
    <row r="33" spans="1:38" x14ac:dyDescent="0.2">
      <c r="A33" s="11" t="s">
        <v>78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T33" s="18"/>
      <c r="U33" s="18"/>
      <c r="V33" s="18"/>
      <c r="W33" s="18"/>
      <c r="X33" s="18"/>
      <c r="Y33" s="18"/>
      <c r="AL33" s="18"/>
    </row>
    <row r="34" spans="1:38" x14ac:dyDescent="0.2">
      <c r="A34" s="11" t="s">
        <v>79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0"/>
      <c r="O34" s="10"/>
      <c r="P34" s="10"/>
      <c r="Q34" s="10"/>
      <c r="R34" s="10"/>
      <c r="S34" s="10"/>
      <c r="T34" s="18"/>
      <c r="U34" s="18"/>
      <c r="V34" s="18"/>
      <c r="W34" s="18"/>
      <c r="X34" s="18"/>
      <c r="Y34" s="18"/>
      <c r="Z34" s="10"/>
      <c r="AA34" s="10"/>
      <c r="AB34" s="10"/>
      <c r="AC34" s="10"/>
      <c r="AD34" s="10"/>
      <c r="AE34" s="10"/>
      <c r="AL34" s="18"/>
    </row>
    <row r="35" spans="1:38" x14ac:dyDescent="0.2">
      <c r="A35" s="11" t="s">
        <v>80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0"/>
      <c r="O35" s="10"/>
      <c r="P35" s="10"/>
      <c r="Q35" s="10"/>
      <c r="R35" s="10"/>
      <c r="S35" s="10"/>
      <c r="T35" s="18"/>
      <c r="U35" s="18"/>
      <c r="V35" s="18"/>
      <c r="W35" s="18"/>
      <c r="X35" s="18"/>
      <c r="Y35" s="18"/>
      <c r="Z35" s="10"/>
      <c r="AA35" s="10"/>
      <c r="AB35" s="10"/>
      <c r="AC35" s="10"/>
      <c r="AD35" s="10"/>
      <c r="AE35" s="10"/>
      <c r="AL35" s="18"/>
    </row>
    <row r="36" spans="1:38" x14ac:dyDescent="0.2">
      <c r="A36" s="11" t="s">
        <v>67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1"/>
      <c r="O36" s="10"/>
      <c r="P36" s="10"/>
      <c r="Q36" s="10"/>
      <c r="R36" s="10"/>
      <c r="S36" s="10"/>
      <c r="T36" s="18"/>
      <c r="U36" s="18"/>
      <c r="V36" s="18"/>
      <c r="W36" s="18"/>
      <c r="X36" s="18"/>
      <c r="Y36" s="18"/>
      <c r="Z36" s="10"/>
      <c r="AA36" s="10"/>
      <c r="AB36" s="10"/>
      <c r="AC36" s="10"/>
      <c r="AD36" s="10"/>
      <c r="AE36" s="10"/>
      <c r="AL36" s="18"/>
    </row>
    <row r="37" spans="1:38" x14ac:dyDescent="0.2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T37" s="18"/>
      <c r="U37" s="18"/>
      <c r="V37" s="18"/>
      <c r="W37" s="18"/>
      <c r="X37" s="18"/>
      <c r="Y37" s="18"/>
      <c r="AL37" s="18"/>
    </row>
    <row r="38" spans="1:38" x14ac:dyDescent="0.2">
      <c r="A38" s="19" t="s">
        <v>81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T38" s="18"/>
      <c r="U38" s="18"/>
      <c r="V38" s="18"/>
      <c r="W38" s="18"/>
      <c r="X38" s="18"/>
      <c r="Y38" s="18"/>
      <c r="AL38" s="18"/>
    </row>
    <row r="39" spans="1:38" x14ac:dyDescent="0.2">
      <c r="A39" s="11" t="s">
        <v>82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T39" s="18"/>
      <c r="U39" s="18"/>
      <c r="V39" s="18"/>
      <c r="W39" s="18"/>
      <c r="X39" s="18"/>
      <c r="Y39" s="18"/>
      <c r="AL39" s="18"/>
    </row>
    <row r="40" spans="1:38" x14ac:dyDescent="0.2">
      <c r="A40" s="11" t="s">
        <v>83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0"/>
      <c r="O40" s="10"/>
      <c r="P40" s="10"/>
      <c r="Q40" s="10"/>
      <c r="R40" s="10"/>
      <c r="S40" s="10"/>
      <c r="T40" s="18"/>
      <c r="U40" s="18"/>
      <c r="V40" s="18"/>
      <c r="W40" s="18"/>
      <c r="X40" s="18"/>
      <c r="Y40" s="18"/>
      <c r="Z40" s="10"/>
      <c r="AA40" s="10"/>
      <c r="AB40" s="10"/>
      <c r="AC40" s="10"/>
      <c r="AD40" s="10"/>
      <c r="AE40" s="10"/>
      <c r="AF40" s="16"/>
      <c r="AG40" s="16"/>
      <c r="AH40" s="16"/>
      <c r="AI40" s="16"/>
      <c r="AL40" s="18"/>
    </row>
    <row r="41" spans="1:38" x14ac:dyDescent="0.2">
      <c r="A41" s="11" t="s">
        <v>84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0"/>
      <c r="O41" s="10"/>
      <c r="P41" s="10"/>
      <c r="Q41" s="10"/>
      <c r="R41" s="10"/>
      <c r="S41" s="10"/>
      <c r="T41" s="18"/>
      <c r="U41" s="18"/>
      <c r="V41" s="18"/>
      <c r="W41" s="18"/>
      <c r="X41" s="18"/>
      <c r="Y41" s="18"/>
      <c r="Z41" s="10"/>
      <c r="AA41" s="10"/>
      <c r="AB41" s="10"/>
      <c r="AC41" s="10"/>
      <c r="AD41" s="10"/>
      <c r="AE41" s="10"/>
      <c r="AL41" s="18"/>
    </row>
    <row r="42" spans="1:38" x14ac:dyDescent="0.2">
      <c r="A42" s="11" t="s">
        <v>67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0"/>
      <c r="O42" s="10"/>
      <c r="P42" s="10"/>
      <c r="Q42" s="10"/>
      <c r="R42" s="10"/>
      <c r="S42" s="10"/>
      <c r="T42" s="18"/>
      <c r="U42" s="18"/>
      <c r="V42" s="18"/>
      <c r="W42" s="18"/>
      <c r="X42" s="18"/>
      <c r="Y42" s="18"/>
      <c r="Z42" s="10"/>
      <c r="AA42" s="10"/>
      <c r="AB42" s="10"/>
      <c r="AC42" s="10"/>
      <c r="AD42" s="10"/>
      <c r="AE42" s="10"/>
      <c r="AL42" s="18"/>
    </row>
    <row r="43" spans="1:38" x14ac:dyDescent="0.2">
      <c r="A43" s="11" t="s">
        <v>85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T43" s="18"/>
      <c r="U43" s="18"/>
      <c r="V43" s="18"/>
      <c r="W43" s="18"/>
      <c r="X43" s="18"/>
      <c r="Y43" s="18"/>
      <c r="AL43" s="18"/>
    </row>
    <row r="44" spans="1:38" x14ac:dyDescent="0.2">
      <c r="A44" s="11" t="s">
        <v>86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0"/>
      <c r="O44" s="10"/>
      <c r="P44" s="10"/>
      <c r="Q44" s="21"/>
      <c r="R44" s="10"/>
      <c r="S44" s="10"/>
      <c r="T44" s="18"/>
      <c r="U44" s="18"/>
      <c r="V44" s="18"/>
      <c r="W44" s="18"/>
      <c r="X44" s="18"/>
      <c r="Y44" s="18"/>
      <c r="Z44" s="10"/>
      <c r="AA44" s="10"/>
      <c r="AB44" s="10"/>
      <c r="AC44" s="10"/>
      <c r="AD44" s="10"/>
      <c r="AE44" s="10"/>
      <c r="AF44" s="16"/>
      <c r="AG44" s="16"/>
      <c r="AH44" s="16"/>
      <c r="AI44" s="16"/>
      <c r="AL44" s="18"/>
    </row>
    <row r="45" spans="1:38" x14ac:dyDescent="0.2">
      <c r="A45" s="11" t="s">
        <v>87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0"/>
      <c r="O45" s="10"/>
      <c r="P45" s="10"/>
      <c r="Q45" s="10"/>
      <c r="R45" s="10"/>
      <c r="S45" s="10"/>
      <c r="T45" s="18"/>
      <c r="U45" s="18"/>
      <c r="V45" s="18"/>
      <c r="W45" s="18"/>
      <c r="X45" s="18"/>
      <c r="Y45" s="18"/>
      <c r="Z45" s="10"/>
      <c r="AA45" s="10"/>
      <c r="AB45" s="10"/>
      <c r="AC45" s="10"/>
      <c r="AD45" s="10"/>
      <c r="AE45" s="10"/>
      <c r="AL45" s="18"/>
    </row>
    <row r="46" spans="1:38" x14ac:dyDescent="0.2">
      <c r="A46" s="11" t="s">
        <v>67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0"/>
      <c r="O46" s="10"/>
      <c r="P46" s="10"/>
      <c r="Q46" s="10"/>
      <c r="R46" s="10"/>
      <c r="S46" s="10"/>
      <c r="T46" s="18"/>
      <c r="U46" s="18"/>
      <c r="V46" s="18"/>
      <c r="W46" s="18"/>
      <c r="X46" s="18"/>
      <c r="Y46" s="18"/>
      <c r="Z46" s="10"/>
      <c r="AA46" s="10"/>
      <c r="AB46" s="10"/>
      <c r="AC46" s="10"/>
      <c r="AD46" s="10"/>
      <c r="AE46" s="10"/>
      <c r="AL46" s="18"/>
    </row>
    <row r="47" spans="1:38" x14ac:dyDescent="0.2">
      <c r="A47" s="11" t="s">
        <v>88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T47" s="18"/>
      <c r="U47" s="18"/>
      <c r="V47" s="18"/>
      <c r="W47" s="18"/>
      <c r="X47" s="18"/>
      <c r="Y47" s="18"/>
      <c r="AL47" s="18"/>
    </row>
    <row r="48" spans="1:38" x14ac:dyDescent="0.2">
      <c r="A48" s="11" t="s">
        <v>89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0"/>
      <c r="O48" s="10"/>
      <c r="P48" s="10"/>
      <c r="Q48" s="10"/>
      <c r="R48" s="10"/>
      <c r="S48" s="10"/>
      <c r="T48" s="22"/>
      <c r="U48" s="22"/>
      <c r="V48" s="22"/>
      <c r="W48" s="22"/>
      <c r="X48" s="22"/>
      <c r="Y48" s="22"/>
      <c r="Z48" s="10"/>
      <c r="AA48" s="10"/>
      <c r="AB48" s="10"/>
      <c r="AC48" s="10"/>
      <c r="AD48" s="10"/>
      <c r="AE48" s="10"/>
      <c r="AL48" s="22"/>
    </row>
    <row r="49" spans="1:38" x14ac:dyDescent="0.2">
      <c r="A49" s="11" t="s">
        <v>90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0"/>
      <c r="O49" s="10"/>
      <c r="P49" s="10"/>
      <c r="Q49" s="10"/>
      <c r="R49" s="10"/>
      <c r="S49" s="10"/>
      <c r="T49" s="18"/>
      <c r="U49" s="18"/>
      <c r="V49" s="18"/>
      <c r="W49" s="18"/>
      <c r="X49" s="18"/>
      <c r="Y49" s="18"/>
      <c r="Z49" s="10"/>
      <c r="AA49" s="10"/>
      <c r="AB49" s="10"/>
      <c r="AC49" s="10"/>
      <c r="AD49" s="10"/>
      <c r="AE49" s="10"/>
      <c r="AL49" s="18"/>
    </row>
    <row r="50" spans="1:38" x14ac:dyDescent="0.2">
      <c r="A50" s="11" t="s">
        <v>67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0"/>
      <c r="O50" s="10"/>
      <c r="P50" s="10"/>
      <c r="Q50" s="10"/>
      <c r="R50" s="10"/>
      <c r="S50" s="10"/>
      <c r="T50" s="18"/>
      <c r="U50" s="18"/>
      <c r="V50" s="18"/>
      <c r="W50" s="18"/>
      <c r="X50" s="18"/>
      <c r="Y50" s="18"/>
      <c r="Z50" s="10"/>
      <c r="AA50" s="10"/>
      <c r="AB50" s="10"/>
      <c r="AC50" s="10"/>
      <c r="AD50" s="10"/>
      <c r="AE50" s="10"/>
      <c r="AL50" s="18"/>
    </row>
    <row r="51" spans="1:38" x14ac:dyDescent="0.2">
      <c r="A51" s="11" t="s">
        <v>91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T51" s="18"/>
      <c r="U51" s="18"/>
      <c r="V51" s="18"/>
      <c r="W51" s="18"/>
      <c r="X51" s="18"/>
      <c r="Y51" s="18"/>
      <c r="AL51" s="18"/>
    </row>
    <row r="52" spans="1:38" x14ac:dyDescent="0.2">
      <c r="A52" s="11" t="s">
        <v>92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0"/>
      <c r="O52" s="10"/>
      <c r="P52" s="10"/>
      <c r="Q52" s="10"/>
      <c r="R52" s="10"/>
      <c r="S52" s="10"/>
      <c r="T52" s="18"/>
      <c r="U52" s="18"/>
      <c r="V52" s="18"/>
      <c r="W52" s="18"/>
      <c r="X52" s="18"/>
      <c r="Y52" s="18"/>
      <c r="Z52" s="10"/>
      <c r="AA52" s="10"/>
      <c r="AB52" s="10"/>
      <c r="AC52" s="10"/>
      <c r="AD52" s="10"/>
      <c r="AE52" s="10"/>
      <c r="AL52" s="18"/>
    </row>
    <row r="53" spans="1:38" x14ac:dyDescent="0.2">
      <c r="A53" s="11" t="s">
        <v>67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0"/>
      <c r="O53" s="10"/>
      <c r="P53" s="10"/>
      <c r="Q53" s="10"/>
      <c r="R53" s="10"/>
      <c r="S53" s="10"/>
      <c r="T53" s="18"/>
      <c r="U53" s="18"/>
      <c r="V53" s="18"/>
      <c r="W53" s="18"/>
      <c r="X53" s="18"/>
      <c r="Y53" s="18"/>
      <c r="Z53" s="10"/>
      <c r="AA53" s="10"/>
      <c r="AB53" s="10"/>
      <c r="AC53" s="10"/>
      <c r="AD53" s="10"/>
      <c r="AE53" s="10"/>
      <c r="AL53" s="18"/>
    </row>
    <row r="54" spans="1:38" x14ac:dyDescent="0.2">
      <c r="A54" s="11" t="s">
        <v>93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T54" s="18"/>
      <c r="U54" s="18"/>
      <c r="V54" s="18"/>
      <c r="W54" s="18"/>
      <c r="X54" s="18"/>
      <c r="Y54" s="18"/>
      <c r="AL54" s="18"/>
    </row>
    <row r="55" spans="1:38" x14ac:dyDescent="0.2">
      <c r="A55" s="11" t="s">
        <v>94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0"/>
      <c r="O55" s="10"/>
      <c r="P55" s="10"/>
      <c r="Q55" s="10"/>
      <c r="R55" s="10"/>
      <c r="S55" s="10"/>
      <c r="T55" s="18"/>
      <c r="U55" s="18"/>
      <c r="V55" s="18"/>
      <c r="W55" s="18"/>
      <c r="X55" s="18"/>
      <c r="Y55" s="18"/>
      <c r="Z55" s="10"/>
      <c r="AA55" s="10"/>
      <c r="AB55" s="10"/>
      <c r="AC55" s="10"/>
      <c r="AD55" s="10"/>
      <c r="AE55" s="10"/>
      <c r="AL55" s="18"/>
    </row>
    <row r="56" spans="1:38" x14ac:dyDescent="0.2">
      <c r="A56" s="11" t="s">
        <v>67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0"/>
      <c r="O56" s="10"/>
      <c r="P56" s="10"/>
      <c r="Q56" s="10"/>
      <c r="R56" s="10"/>
      <c r="S56" s="10"/>
      <c r="T56" s="18"/>
      <c r="U56" s="18"/>
      <c r="V56" s="18"/>
      <c r="W56" s="18"/>
      <c r="X56" s="18"/>
      <c r="Y56" s="18"/>
      <c r="Z56" s="10"/>
      <c r="AA56" s="10"/>
      <c r="AB56" s="10"/>
      <c r="AC56" s="10"/>
      <c r="AD56" s="10"/>
      <c r="AE56" s="10"/>
      <c r="AL56" s="18"/>
    </row>
  </sheetData>
  <mergeCells count="6">
    <mergeCell ref="B2:G2"/>
    <mergeCell ref="T2:Y2"/>
    <mergeCell ref="H2:M2"/>
    <mergeCell ref="N2:S2"/>
    <mergeCell ref="Z2:AE2"/>
    <mergeCell ref="AF2:A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B271-3D68-4401-8968-79D8A99012E6}">
  <dimension ref="A2:T13"/>
  <sheetViews>
    <sheetView workbookViewId="0"/>
    <sheetView workbookViewId="1">
      <selection activeCell="W13" sqref="W13"/>
    </sheetView>
  </sheetViews>
  <sheetFormatPr baseColWidth="10" defaultColWidth="8.83203125" defaultRowHeight="15" x14ac:dyDescent="0.2"/>
  <cols>
    <col min="1" max="1" width="39.6640625" customWidth="1"/>
    <col min="4" max="4" width="0" hidden="1" customWidth="1"/>
    <col min="6" max="7" width="0" hidden="1" customWidth="1"/>
    <col min="10" max="10" width="0" hidden="1" customWidth="1"/>
    <col min="12" max="13" width="0" hidden="1" customWidth="1"/>
    <col min="16" max="19" width="0" hidden="1" customWidth="1"/>
  </cols>
  <sheetData>
    <row r="2" spans="1:20" ht="42.75" customHeight="1" x14ac:dyDescent="0.2">
      <c r="A2" s="27"/>
      <c r="B2" s="29" t="s">
        <v>47</v>
      </c>
      <c r="C2" s="29"/>
      <c r="D2" s="29"/>
      <c r="E2" s="29"/>
      <c r="F2" s="29"/>
      <c r="G2" s="29"/>
      <c r="H2" s="29" t="s">
        <v>48</v>
      </c>
      <c r="I2" s="29"/>
      <c r="J2" s="29"/>
      <c r="K2" s="29"/>
      <c r="L2" s="29"/>
      <c r="M2" s="29"/>
      <c r="N2" s="28" t="s">
        <v>49</v>
      </c>
      <c r="O2" s="28"/>
      <c r="P2" s="28"/>
      <c r="Q2" s="28"/>
      <c r="R2" s="28"/>
      <c r="S2" s="28"/>
      <c r="T2" s="28"/>
    </row>
    <row r="3" spans="1:20" x14ac:dyDescent="0.2">
      <c r="A3" s="24"/>
      <c r="B3" s="25" t="s">
        <v>1</v>
      </c>
      <c r="C3" s="25" t="s">
        <v>20</v>
      </c>
      <c r="D3" s="25" t="s">
        <v>3</v>
      </c>
      <c r="E3" s="25" t="s">
        <v>52</v>
      </c>
      <c r="F3" s="25" t="s">
        <v>5</v>
      </c>
      <c r="G3" s="25" t="s">
        <v>6</v>
      </c>
      <c r="H3" s="25" t="s">
        <v>1</v>
      </c>
      <c r="I3" s="25" t="s">
        <v>20</v>
      </c>
      <c r="J3" s="25" t="s">
        <v>3</v>
      </c>
      <c r="K3" s="25" t="s">
        <v>52</v>
      </c>
      <c r="L3" s="25" t="s">
        <v>5</v>
      </c>
      <c r="M3" s="25" t="s">
        <v>6</v>
      </c>
      <c r="N3" s="25" t="s">
        <v>1</v>
      </c>
      <c r="O3" s="25" t="s">
        <v>20</v>
      </c>
      <c r="P3" s="25" t="s">
        <v>5</v>
      </c>
      <c r="Q3" s="25" t="s">
        <v>6</v>
      </c>
      <c r="R3" s="25" t="s">
        <v>50</v>
      </c>
      <c r="S3" s="25" t="s">
        <v>51</v>
      </c>
      <c r="T3" s="26" t="s">
        <v>52</v>
      </c>
    </row>
    <row r="4" spans="1:20" x14ac:dyDescent="0.2">
      <c r="A4" s="17" t="s">
        <v>53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6"/>
    </row>
    <row r="5" spans="1:20" x14ac:dyDescent="0.2">
      <c r="A5" s="11" t="s">
        <v>54</v>
      </c>
      <c r="B5" s="2">
        <v>12.934939999999999</v>
      </c>
      <c r="C5" s="2">
        <v>11.553280000000001</v>
      </c>
      <c r="D5" s="2">
        <v>1.1200000000000001</v>
      </c>
      <c r="E5" s="2">
        <v>0.26300000000000001</v>
      </c>
      <c r="F5" s="2">
        <v>-9.7090720000000008</v>
      </c>
      <c r="G5" s="2">
        <v>35.578949999999999</v>
      </c>
      <c r="H5" s="2">
        <v>-0.71996859999999996</v>
      </c>
      <c r="I5" s="2">
        <v>11.61609</v>
      </c>
      <c r="J5" s="2">
        <v>-0.06</v>
      </c>
      <c r="K5" s="2">
        <v>0.95099999999999996</v>
      </c>
      <c r="L5" s="2">
        <v>-23.487079999999999</v>
      </c>
      <c r="M5" s="2">
        <v>22.047149999999998</v>
      </c>
      <c r="N5" s="2">
        <v>-13.654909999999999</v>
      </c>
      <c r="O5" s="2">
        <v>11.8209</v>
      </c>
      <c r="P5" s="2">
        <v>-36.823450000000001</v>
      </c>
      <c r="Q5" s="2">
        <v>9.5136319999999994</v>
      </c>
      <c r="R5" s="13">
        <f>N5/O5</f>
        <v>-1.1551497770897308</v>
      </c>
      <c r="S5" s="13">
        <f>ABS(R5)</f>
        <v>1.1551497770897308</v>
      </c>
      <c r="T5" s="18">
        <f>EXP(-0.717*S5-0.416*S5*S5)</f>
        <v>0.25073949952259994</v>
      </c>
    </row>
    <row r="6" spans="1:20" x14ac:dyDescent="0.2">
      <c r="A6" s="11" t="s">
        <v>55</v>
      </c>
      <c r="B6" s="2">
        <v>-2.5068E-2</v>
      </c>
      <c r="C6" s="2">
        <v>0.1536025</v>
      </c>
      <c r="D6" s="2">
        <v>-0.16</v>
      </c>
      <c r="E6" s="2">
        <v>0.87</v>
      </c>
      <c r="F6" s="2">
        <v>-0.3261232</v>
      </c>
      <c r="G6" s="2">
        <v>0.27598729999999999</v>
      </c>
      <c r="H6" s="2">
        <v>0.20360600000000001</v>
      </c>
      <c r="I6" s="2">
        <v>0.1705747</v>
      </c>
      <c r="J6" s="2">
        <v>1.19</v>
      </c>
      <c r="K6" s="2">
        <v>0.23300000000000001</v>
      </c>
      <c r="L6" s="2">
        <v>-0.1307142</v>
      </c>
      <c r="M6" s="2">
        <v>0.53792620000000002</v>
      </c>
      <c r="N6" s="2">
        <v>0.22867399999999999</v>
      </c>
      <c r="O6" s="2">
        <v>0.15703529999999999</v>
      </c>
      <c r="P6" s="2">
        <v>-7.9109600000000002E-2</v>
      </c>
      <c r="Q6" s="2">
        <v>0.53645759999999998</v>
      </c>
      <c r="R6" s="13">
        <f t="shared" ref="R6:R13" si="0">N6/O6</f>
        <v>1.4561948810235661</v>
      </c>
      <c r="S6" s="13">
        <f t="shared" ref="S6:S13" si="1">ABS(R6)</f>
        <v>1.4561948810235661</v>
      </c>
      <c r="T6" s="18">
        <f t="shared" ref="T6:T13" si="2">EXP(-0.717*S6-0.416*S6*S6)</f>
        <v>0.14569772228607272</v>
      </c>
    </row>
    <row r="7" spans="1:20" x14ac:dyDescent="0.2">
      <c r="A7" s="11" t="s">
        <v>56</v>
      </c>
      <c r="B7" s="4">
        <v>47.624490000000002</v>
      </c>
      <c r="C7" s="4">
        <v>22.69613</v>
      </c>
      <c r="D7" s="4">
        <v>2.1</v>
      </c>
      <c r="E7" s="5">
        <v>3.5999999999999997E-2</v>
      </c>
      <c r="F7" s="4">
        <v>3.1408860000000001</v>
      </c>
      <c r="G7" s="4">
        <v>92.108099999999993</v>
      </c>
      <c r="H7" s="2">
        <v>18.721779999999999</v>
      </c>
      <c r="I7" s="2">
        <v>24.799710000000001</v>
      </c>
      <c r="J7" s="2">
        <v>0.75</v>
      </c>
      <c r="K7" s="2">
        <v>0.45</v>
      </c>
      <c r="L7" s="2">
        <v>-29.88476</v>
      </c>
      <c r="M7" s="2">
        <v>67.328310000000002</v>
      </c>
      <c r="N7" s="2">
        <v>-28.902709999999999</v>
      </c>
      <c r="O7" s="2">
        <v>23.256150000000002</v>
      </c>
      <c r="P7" s="2">
        <v>-74.483930000000001</v>
      </c>
      <c r="Q7" s="2">
        <v>16.6785</v>
      </c>
      <c r="R7" s="13">
        <f t="shared" si="0"/>
        <v>-1.2427985715606409</v>
      </c>
      <c r="S7" s="13">
        <f t="shared" si="1"/>
        <v>1.2427985715606409</v>
      </c>
      <c r="T7" s="18">
        <f t="shared" si="2"/>
        <v>0.21575351347178767</v>
      </c>
    </row>
    <row r="8" spans="1:20" x14ac:dyDescent="0.2">
      <c r="A8" s="11" t="s">
        <v>57</v>
      </c>
      <c r="B8" s="2">
        <v>3.6509699999999999E-2</v>
      </c>
      <c r="C8" s="2">
        <v>0.28265810000000002</v>
      </c>
      <c r="D8" s="2">
        <v>0.13</v>
      </c>
      <c r="E8" s="2">
        <v>0.89700000000000002</v>
      </c>
      <c r="F8" s="2">
        <v>-0.51749000000000001</v>
      </c>
      <c r="G8" s="2">
        <v>0.59050939999999996</v>
      </c>
      <c r="H8" s="2">
        <v>0.37881389999999998</v>
      </c>
      <c r="I8" s="2">
        <v>0.29615520000000001</v>
      </c>
      <c r="J8" s="2">
        <v>1.28</v>
      </c>
      <c r="K8" s="2">
        <v>0.20100000000000001</v>
      </c>
      <c r="L8" s="2">
        <v>-0.2016396</v>
      </c>
      <c r="M8" s="2">
        <v>0.95926739999999999</v>
      </c>
      <c r="N8" s="2">
        <v>0.3423042</v>
      </c>
      <c r="O8" s="2">
        <v>0.29140379999999999</v>
      </c>
      <c r="P8" s="2">
        <v>-0.2288367</v>
      </c>
      <c r="Q8" s="2">
        <v>0.91344510000000001</v>
      </c>
      <c r="R8" s="13">
        <f t="shared" si="0"/>
        <v>1.1746730825061307</v>
      </c>
      <c r="S8" s="13">
        <f t="shared" si="1"/>
        <v>1.1746730825061307</v>
      </c>
      <c r="T8" s="18">
        <f t="shared" si="2"/>
        <v>0.24261946516043756</v>
      </c>
    </row>
    <row r="9" spans="1:20" ht="15" customHeight="1" x14ac:dyDescent="0.2">
      <c r="A9" s="11" t="s">
        <v>58</v>
      </c>
      <c r="B9" s="4">
        <v>0.6999744</v>
      </c>
      <c r="C9" s="4">
        <v>0.27805380000000002</v>
      </c>
      <c r="D9" s="4">
        <v>2.52</v>
      </c>
      <c r="E9" s="4">
        <v>1.2E-2</v>
      </c>
      <c r="F9" s="2">
        <v>0.1549989</v>
      </c>
      <c r="G9" s="2">
        <v>1.24495</v>
      </c>
      <c r="H9" s="4">
        <v>0.72544949999999997</v>
      </c>
      <c r="I9" s="4">
        <v>0.30666539999999998</v>
      </c>
      <c r="J9" s="4">
        <v>2.37</v>
      </c>
      <c r="K9" s="4">
        <v>1.7999999999999999E-2</v>
      </c>
      <c r="L9" s="2">
        <v>0.1243964</v>
      </c>
      <c r="M9" s="2">
        <v>1.326503</v>
      </c>
      <c r="N9" s="2">
        <v>2.5475100000000001E-2</v>
      </c>
      <c r="O9" s="2">
        <v>0.28571479999999999</v>
      </c>
      <c r="P9" s="2">
        <v>-0.53451559999999998</v>
      </c>
      <c r="Q9" s="2">
        <v>0.58546580000000004</v>
      </c>
      <c r="R9" s="13">
        <f t="shared" si="0"/>
        <v>8.9162689507158888E-2</v>
      </c>
      <c r="S9" s="13">
        <f t="shared" si="1"/>
        <v>8.9162689507158888E-2</v>
      </c>
      <c r="T9" s="18">
        <f t="shared" si="2"/>
        <v>0.93497373385671656</v>
      </c>
    </row>
    <row r="10" spans="1:20" x14ac:dyDescent="0.2">
      <c r="A10" s="11" t="s">
        <v>59</v>
      </c>
      <c r="B10" s="4">
        <v>-1.6833199999999999</v>
      </c>
      <c r="C10" s="4">
        <v>0.71145239999999998</v>
      </c>
      <c r="D10" s="4">
        <v>-2.37</v>
      </c>
      <c r="E10" s="4">
        <v>1.7999999999999999E-2</v>
      </c>
      <c r="F10" s="2">
        <v>-3.0777410000000001</v>
      </c>
      <c r="G10" s="2">
        <v>-0.28889880000000001</v>
      </c>
      <c r="H10" s="2">
        <v>-1.072084</v>
      </c>
      <c r="I10" s="2">
        <v>0.76056259999999998</v>
      </c>
      <c r="J10" s="2">
        <v>-1.41</v>
      </c>
      <c r="K10" s="2">
        <v>0.159</v>
      </c>
      <c r="L10" s="2">
        <v>-2.5627589999999998</v>
      </c>
      <c r="M10" s="2">
        <v>0.41859170000000001</v>
      </c>
      <c r="N10" s="2">
        <v>0.61123620000000001</v>
      </c>
      <c r="O10" s="2">
        <v>0.74614460000000005</v>
      </c>
      <c r="P10" s="2">
        <v>-0.85118039999999995</v>
      </c>
      <c r="Q10" s="2">
        <v>2.0736530000000002</v>
      </c>
      <c r="R10" s="13">
        <f t="shared" si="0"/>
        <v>0.8191926873155686</v>
      </c>
      <c r="S10" s="13">
        <f t="shared" si="1"/>
        <v>0.8191926873155686</v>
      </c>
      <c r="T10" s="18">
        <f t="shared" si="2"/>
        <v>0.42040823699905505</v>
      </c>
    </row>
    <row r="11" spans="1:20" x14ac:dyDescent="0.2">
      <c r="A11" s="11" t="s">
        <v>60</v>
      </c>
      <c r="B11" s="2">
        <v>-1.0037560000000001</v>
      </c>
      <c r="C11" s="2">
        <v>0.4271297</v>
      </c>
      <c r="D11" s="2">
        <v>-2.35</v>
      </c>
      <c r="E11" s="2">
        <v>1.9E-2</v>
      </c>
      <c r="F11" s="2">
        <v>-1.8409139999999999</v>
      </c>
      <c r="G11" s="2">
        <v>-0.16659679999999999</v>
      </c>
      <c r="H11" s="2">
        <v>-1.0230509999999999</v>
      </c>
      <c r="I11" s="2">
        <v>0.56064029999999998</v>
      </c>
      <c r="J11" s="2">
        <v>-1.82</v>
      </c>
      <c r="K11" s="2">
        <v>6.8000000000000005E-2</v>
      </c>
      <c r="L11" s="2">
        <v>-2.1218849999999998</v>
      </c>
      <c r="M11" s="2">
        <v>7.5784199999999996E-2</v>
      </c>
      <c r="N11" s="2">
        <v>-1.9295E-2</v>
      </c>
      <c r="O11" s="2">
        <v>0.45232290000000003</v>
      </c>
      <c r="P11" s="2">
        <v>-0.90583159999999996</v>
      </c>
      <c r="Q11" s="2">
        <v>0.86724159999999995</v>
      </c>
      <c r="R11" s="13">
        <f t="shared" si="0"/>
        <v>-4.2657579353156776E-2</v>
      </c>
      <c r="S11" s="13">
        <f t="shared" si="1"/>
        <v>4.2657579353156776E-2</v>
      </c>
      <c r="T11" s="18">
        <f t="shared" si="2"/>
        <v>0.96914361679005356</v>
      </c>
    </row>
    <row r="12" spans="1:20" x14ac:dyDescent="0.2">
      <c r="A12" s="11" t="s">
        <v>61</v>
      </c>
      <c r="B12" s="8">
        <v>-0.75394459999999996</v>
      </c>
      <c r="C12" s="8">
        <v>0.27348339999999999</v>
      </c>
      <c r="D12" s="8">
        <v>-2.76</v>
      </c>
      <c r="E12" s="8">
        <v>6.0000000000000001E-3</v>
      </c>
      <c r="F12" s="8">
        <v>-1.2899620000000001</v>
      </c>
      <c r="G12" s="8">
        <v>-0.21792710000000001</v>
      </c>
      <c r="H12" s="2">
        <v>-7.8776200000000005E-2</v>
      </c>
      <c r="I12" s="2">
        <v>0.3353237</v>
      </c>
      <c r="J12" s="2">
        <v>-0.23</v>
      </c>
      <c r="K12" s="2">
        <v>0.81399999999999995</v>
      </c>
      <c r="L12" s="2">
        <v>-0.7359985</v>
      </c>
      <c r="M12" s="2">
        <v>0.57844620000000002</v>
      </c>
      <c r="N12" s="4">
        <v>0.67516849999999995</v>
      </c>
      <c r="O12" s="4">
        <v>0.28721570000000002</v>
      </c>
      <c r="P12" s="4">
        <v>0.11223610000000001</v>
      </c>
      <c r="Q12" s="4">
        <v>1.2381009999999999</v>
      </c>
      <c r="R12" s="23">
        <f t="shared" si="0"/>
        <v>2.3507367459369384</v>
      </c>
      <c r="S12" s="23">
        <f t="shared" si="1"/>
        <v>2.3507367459369384</v>
      </c>
      <c r="T12" s="8">
        <f t="shared" si="2"/>
        <v>1.8605855084766445E-2</v>
      </c>
    </row>
    <row r="13" spans="1:20" x14ac:dyDescent="0.2">
      <c r="A13" s="11" t="s">
        <v>62</v>
      </c>
      <c r="B13" s="4">
        <v>1.9937130000000001</v>
      </c>
      <c r="C13" s="4">
        <v>0.64303750000000004</v>
      </c>
      <c r="D13" s="4">
        <v>3.1</v>
      </c>
      <c r="E13" s="4">
        <v>2E-3</v>
      </c>
      <c r="F13" s="2">
        <v>0.73338239999999999</v>
      </c>
      <c r="G13" s="2">
        <v>3.2540429999999998</v>
      </c>
      <c r="H13" s="4">
        <v>1.8597840000000001</v>
      </c>
      <c r="I13" s="4">
        <v>0.70174729999999996</v>
      </c>
      <c r="J13" s="4">
        <v>2.65</v>
      </c>
      <c r="K13" s="4">
        <v>8.0000000000000002E-3</v>
      </c>
      <c r="L13" s="2">
        <v>0.48438500000000001</v>
      </c>
      <c r="M13" s="2">
        <v>3.2351839999999998</v>
      </c>
      <c r="N13" s="2">
        <v>-0.1339283</v>
      </c>
      <c r="O13" s="2">
        <v>0.68088519999999997</v>
      </c>
      <c r="P13" s="2">
        <v>-1.468439</v>
      </c>
      <c r="Q13" s="2">
        <v>1.200582</v>
      </c>
      <c r="R13" s="13">
        <f t="shared" si="0"/>
        <v>-0.19669732871268167</v>
      </c>
      <c r="S13" s="13">
        <f t="shared" si="1"/>
        <v>0.19669732871268167</v>
      </c>
      <c r="T13" s="18">
        <f t="shared" si="2"/>
        <v>0.85459555439105817</v>
      </c>
    </row>
  </sheetData>
  <mergeCells count="3">
    <mergeCell ref="B2:G2"/>
    <mergeCell ref="H2:M2"/>
    <mergeCell ref="N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Dong</dc:creator>
  <cp:lastModifiedBy>Lulu</cp:lastModifiedBy>
  <dcterms:created xsi:type="dcterms:W3CDTF">2018-03-16T18:13:36Z</dcterms:created>
  <dcterms:modified xsi:type="dcterms:W3CDTF">2018-03-19T18:20:27Z</dcterms:modified>
</cp:coreProperties>
</file>