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ong/Dropbox/Harvey_lab_research/TEEN_SLEEP/6mFU_paper/"/>
    </mc:Choice>
  </mc:AlternateContent>
  <xr:revisionPtr revIDLastSave="0" documentId="12_ncr:500000_{20CBBDF1-FA57-6B41-B4D0-B62DC7613390}" xr6:coauthVersionLast="31" xr6:coauthVersionMax="31" xr10:uidLastSave="{00000000-0000-0000-0000-000000000000}"/>
  <bookViews>
    <workbookView xWindow="8940" yWindow="460" windowWidth="42260" windowHeight="28340" activeTab="1" xr2:uid="{4A2B5F74-0023-42CD-8ECA-F22CCFAAA9C8}"/>
  </bookViews>
  <sheets>
    <sheet name="descriptives" sheetId="2" r:id="rId1"/>
    <sheet name="MLM_pre-6mo" sheetId="1" r:id="rId2"/>
    <sheet name="MLM_pre-12mo" sheetId="5" r:id="rId3"/>
    <sheet name="MLM_pre-12mo_TxtMsg_controlled" sheetId="6" r:id="rId4"/>
    <sheet name="Table" sheetId="3" r:id="rId5"/>
    <sheet name="composite_descriptives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L5" i="1" s="1"/>
  <c r="AJ40" i="1" l="1"/>
  <c r="AK40" i="1" s="1"/>
  <c r="AL40" i="1" s="1"/>
  <c r="AJ41" i="1"/>
  <c r="AK41" i="1" s="1"/>
  <c r="AL41" i="1" s="1"/>
  <c r="AJ42" i="1"/>
  <c r="AK42" i="1"/>
  <c r="AL42" i="1" s="1"/>
  <c r="AJ44" i="1"/>
  <c r="AK44" i="1" s="1"/>
  <c r="AL44" i="1" s="1"/>
  <c r="AJ45" i="1"/>
  <c r="AK45" i="1" s="1"/>
  <c r="AL45" i="1" s="1"/>
  <c r="AJ46" i="1"/>
  <c r="AK46" i="1"/>
  <c r="AL46" i="1" s="1"/>
  <c r="AJ48" i="1"/>
  <c r="AK48" i="1" s="1"/>
  <c r="AJ49" i="1"/>
  <c r="AK49" i="1" s="1"/>
  <c r="AL49" i="1" s="1"/>
  <c r="AJ50" i="1"/>
  <c r="AK50" i="1"/>
  <c r="AL50" i="1" s="1"/>
  <c r="AJ52" i="1"/>
  <c r="AK52" i="1" s="1"/>
  <c r="AL52" i="1" s="1"/>
  <c r="AJ53" i="1"/>
  <c r="AK53" i="1" s="1"/>
  <c r="AL53" i="1" s="1"/>
  <c r="AJ55" i="1"/>
  <c r="AK55" i="1" s="1"/>
  <c r="AL55" i="1" s="1"/>
  <c r="AJ56" i="1"/>
  <c r="AK56" i="1" s="1"/>
  <c r="AL56" i="1" s="1"/>
  <c r="AJ17" i="1" l="1"/>
  <c r="AK17" i="1"/>
  <c r="AL17" i="1"/>
  <c r="AJ18" i="1"/>
  <c r="AK18" i="1"/>
  <c r="AL18" i="1"/>
  <c r="AJ19" i="1"/>
  <c r="AK19" i="1" s="1"/>
  <c r="AL19" i="1" s="1"/>
  <c r="AJ21" i="1"/>
  <c r="AK21" i="1"/>
  <c r="AL21" i="1"/>
  <c r="AJ22" i="1"/>
  <c r="AK22" i="1"/>
  <c r="AL22" i="1"/>
  <c r="AJ23" i="1"/>
  <c r="AK23" i="1" s="1"/>
  <c r="AL23" i="1" s="1"/>
  <c r="AJ25" i="1"/>
  <c r="AK25" i="1"/>
  <c r="AL25" i="1"/>
  <c r="AJ26" i="1"/>
  <c r="AK26" i="1"/>
  <c r="AL26" i="1"/>
  <c r="AJ27" i="1"/>
  <c r="AK27" i="1" s="1"/>
  <c r="AL27" i="1" s="1"/>
  <c r="AJ29" i="1"/>
  <c r="AK29" i="1"/>
  <c r="AL29" i="1"/>
  <c r="AJ30" i="1"/>
  <c r="AK30" i="1"/>
  <c r="AL30" i="1"/>
  <c r="AJ31" i="1"/>
  <c r="AK31" i="1" s="1"/>
  <c r="AL31" i="1" s="1"/>
  <c r="AJ32" i="1"/>
  <c r="AK32" i="1"/>
  <c r="AL32" i="1" s="1"/>
  <c r="AJ34" i="1"/>
  <c r="AK34" i="1"/>
  <c r="AL34" i="1"/>
  <c r="AJ35" i="1"/>
  <c r="AK35" i="1" s="1"/>
  <c r="AL35" i="1" s="1"/>
  <c r="AJ36" i="1"/>
  <c r="AK36" i="1"/>
  <c r="AL36" i="1" s="1"/>
  <c r="AK6" i="1"/>
  <c r="AL6" i="1" s="1"/>
  <c r="AK8" i="1"/>
  <c r="AL8" i="1" s="1"/>
  <c r="AK10" i="1"/>
  <c r="AL10" i="1" s="1"/>
  <c r="AK12" i="1"/>
  <c r="AL12" i="1" s="1"/>
  <c r="AJ6" i="1"/>
  <c r="AJ7" i="1"/>
  <c r="AK7" i="1" s="1"/>
  <c r="AL7" i="1" s="1"/>
  <c r="AJ8" i="1"/>
  <c r="AJ9" i="1"/>
  <c r="AK9" i="1" s="1"/>
  <c r="AL9" i="1" s="1"/>
  <c r="AJ10" i="1"/>
  <c r="AJ11" i="1"/>
  <c r="AK11" i="1" s="1"/>
  <c r="AL11" i="1" s="1"/>
  <c r="AJ12" i="1"/>
  <c r="AJ13" i="1"/>
  <c r="AK13" i="1" s="1"/>
  <c r="AL13" i="1" s="1"/>
  <c r="AJ5" i="1"/>
</calcChain>
</file>

<file path=xl/sharedStrings.xml><?xml version="1.0" encoding="utf-8"?>
<sst xmlns="http://schemas.openxmlformats.org/spreadsheetml/2006/main" count="781" uniqueCount="322">
  <si>
    <t>Coef.</t>
  </si>
  <si>
    <t>Std. Err.</t>
  </si>
  <si>
    <t>z</t>
  </si>
  <si>
    <t>P&gt;z</t>
  </si>
  <si>
    <t>[95% Conf.</t>
  </si>
  <si>
    <t>Interval]</t>
  </si>
  <si>
    <t>Treatment effect from post to follow-up</t>
  </si>
  <si>
    <t xml:space="preserve">  SD-TST weeknights*</t>
  </si>
  <si>
    <t xml:space="preserve">  SD-BT weeknights*</t>
  </si>
  <si>
    <t xml:space="preserve">  SD-TST weeknight-weekend discrepancy</t>
  </si>
  <si>
    <t xml:space="preserve">  SD-BT weeknight-weekend discrepancy</t>
  </si>
  <si>
    <t xml:space="preserve">  SD-WUP weeknight-weekend discrepancy</t>
  </si>
  <si>
    <t xml:space="preserve">  Sleepiness</t>
  </si>
  <si>
    <t xml:space="preserve">  PSQI</t>
  </si>
  <si>
    <t xml:space="preserve">  CBCL Sleep Composite</t>
  </si>
  <si>
    <t xml:space="preserve">  CMEP*</t>
  </si>
  <si>
    <t>Sleep and Circadian Outcomes</t>
  </si>
  <si>
    <t xml:space="preserve">     CDRS</t>
  </si>
  <si>
    <t xml:space="preserve">     MASC</t>
  </si>
  <si>
    <t xml:space="preserve">     Composite</t>
  </si>
  <si>
    <t xml:space="preserve">     ACS</t>
  </si>
  <si>
    <t xml:space="preserve">     YSAS (school/cognitive items)</t>
  </si>
  <si>
    <t xml:space="preserve">  Behavioral health:</t>
  </si>
  <si>
    <t xml:space="preserve">     Sensation Seeking Scale</t>
  </si>
  <si>
    <t xml:space="preserve">     Alcohol and Substance Use</t>
  </si>
  <si>
    <t xml:space="preserve">  Social health:</t>
  </si>
  <si>
    <t xml:space="preserve">     YSAS: Friends</t>
  </si>
  <si>
    <t xml:space="preserve">     YSAS: Family</t>
  </si>
  <si>
    <t xml:space="preserve">     YSAS: Romantic</t>
  </si>
  <si>
    <t xml:space="preserve">     MAQ</t>
  </si>
  <si>
    <t xml:space="preserve">     PHQ</t>
  </si>
  <si>
    <r>
      <t>Youth Self-Report Composite Risk Score</t>
    </r>
    <r>
      <rPr>
        <sz val="11"/>
        <color rgb="FF000000"/>
        <rFont val="Calibri"/>
        <family val="2"/>
        <scheme val="minor"/>
      </rPr>
      <t>*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</si>
  <si>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Emotional health: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</si>
  <si>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Cognitive health: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</si>
  <si>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Physical health:</t>
    </r>
  </si>
  <si>
    <t>Parent-Reported Composite Risk Score</t>
  </si>
  <si>
    <t xml:space="preserve">     Anxious/Depressed</t>
  </si>
  <si>
    <t xml:space="preserve">     Withdrawn/Depressed</t>
  </si>
  <si>
    <t xml:space="preserve">     Thought problems</t>
  </si>
  <si>
    <t xml:space="preserve">     Attention problems</t>
  </si>
  <si>
    <t xml:space="preserve">     Rule-Breaking Behavior</t>
  </si>
  <si>
    <t xml:space="preserve">     Aggressive Behavior</t>
  </si>
  <si>
    <t xml:space="preserve">     Social Problems</t>
  </si>
  <si>
    <t xml:space="preserve">     Somatic Complaints</t>
  </si>
  <si>
    <r>
      <t xml:space="preserve">  </t>
    </r>
    <r>
      <rPr>
        <i/>
        <sz val="11"/>
        <color rgb="FF000000"/>
        <rFont val="Calibri"/>
        <family val="2"/>
        <scheme val="minor"/>
      </rPr>
      <t>Emotional Health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</si>
  <si>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Cognitive Health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</si>
  <si>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Behavioral Health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</si>
  <si>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Social Health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</si>
  <si>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Physical Health</t>
    </r>
  </si>
  <si>
    <t>11 vs. 00</t>
  </si>
  <si>
    <t>12 vs. 00</t>
  </si>
  <si>
    <t>Treatment effect on change from baseline through 6-month follow-up</t>
  </si>
  <si>
    <t>Treatment effect on change during the treatment phase</t>
  </si>
  <si>
    <t>12 vs. 01</t>
  </si>
  <si>
    <t>Treatment effect at 6-month follow-up</t>
  </si>
  <si>
    <t xml:space="preserve">z </t>
  </si>
  <si>
    <t>p</t>
  </si>
  <si>
    <t>z-abs</t>
  </si>
  <si>
    <t>PE</t>
  </si>
  <si>
    <t>PRE</t>
  </si>
  <si>
    <t>POST</t>
  </si>
  <si>
    <t>6MFU</t>
  </si>
  <si>
    <t>TranS-C</t>
  </si>
  <si>
    <t>Variable</t>
  </si>
  <si>
    <t>Obs</t>
  </si>
  <si>
    <t>Mean</t>
  </si>
  <si>
    <t>Std. Dev.</t>
  </si>
  <si>
    <t>d pre-post</t>
  </si>
  <si>
    <t>WD_TSTavg_</t>
  </si>
  <si>
    <t>WD_Bedtime~_</t>
  </si>
  <si>
    <t>TST_Avgdif_</t>
  </si>
  <si>
    <t>Bedtime_Av~_</t>
  </si>
  <si>
    <t>WakeTime_A~_</t>
  </si>
  <si>
    <t>SLEEPINESS_</t>
  </si>
  <si>
    <t>PSQITOT_</t>
  </si>
  <si>
    <t>CBCL_SLEEP_</t>
  </si>
  <si>
    <t>CMEP_</t>
  </si>
  <si>
    <t>CDRS_BEST_</t>
  </si>
  <si>
    <t>MASC_</t>
  </si>
  <si>
    <t>ACS_</t>
  </si>
  <si>
    <t>YSAS_COG_</t>
  </si>
  <si>
    <t>SSS_</t>
  </si>
  <si>
    <t>SU_SUM_</t>
  </si>
  <si>
    <t>YSAS_FRIEND_</t>
  </si>
  <si>
    <t>YSAS_FAMILY_</t>
  </si>
  <si>
    <t>YSAS_DATE_</t>
  </si>
  <si>
    <t>totalyear~t_</t>
  </si>
  <si>
    <t>PHQ_</t>
  </si>
  <si>
    <t>CBCL_anxio~_</t>
  </si>
  <si>
    <t>CBCL_withd~_</t>
  </si>
  <si>
    <t>CBCL_thoug~_</t>
  </si>
  <si>
    <t>CBCL_atten~_</t>
  </si>
  <si>
    <t>CBCL_ruleb~_</t>
  </si>
  <si>
    <t>CBCL_aggre~_</t>
  </si>
  <si>
    <t>CBCL_social_</t>
  </si>
  <si>
    <t>CBCL_somat~_</t>
  </si>
  <si>
    <t>Baseline</t>
  </si>
  <si>
    <t>Post-treatment</t>
  </si>
  <si>
    <t>6-month follow-up</t>
  </si>
  <si>
    <t>Outcome</t>
  </si>
  <si>
    <t>Mean (SD)</t>
  </si>
  <si>
    <t>459.06 (64.92)</t>
  </si>
  <si>
    <t>482.76 (82.55)</t>
  </si>
  <si>
    <t>436.63 (58.15)</t>
  </si>
  <si>
    <t>454.96 (61.51)</t>
  </si>
  <si>
    <t>464.81 (76.01)</t>
  </si>
  <si>
    <t>430.57 (60.63)</t>
  </si>
  <si>
    <t>22.87 (1.07)</t>
  </si>
  <si>
    <t>22.85 (0.98)</t>
  </si>
  <si>
    <t>22.98 (1.16)</t>
  </si>
  <si>
    <t>22.99 (1.05)</t>
  </si>
  <si>
    <t>23.04 (1.12)</t>
  </si>
  <si>
    <t>22.94 (0.94)</t>
  </si>
  <si>
    <t>-70.39 (113.10)</t>
  </si>
  <si>
    <t>-31.16 (115.19)</t>
  </si>
  <si>
    <t>-74.21 (70.71)</t>
  </si>
  <si>
    <t>-48.91 (89.28)</t>
  </si>
  <si>
    <t>-56.46 (106.25)</t>
  </si>
  <si>
    <t>-70.98 (133.91)</t>
  </si>
  <si>
    <t>-0.79 (1.23)</t>
  </si>
  <si>
    <t>-0.68 (1.41)</t>
  </si>
  <si>
    <t>-0.39 (0.98)</t>
  </si>
  <si>
    <t>-0.58 (1.13)</t>
  </si>
  <si>
    <t>-0.51 (1.09)</t>
  </si>
  <si>
    <t>-0.55 (1.89)</t>
  </si>
  <si>
    <t>-1.90 (1.36)</t>
  </si>
  <si>
    <t>-1.13 (1.29)</t>
  </si>
  <si>
    <t>-1.55 (1.19)</t>
  </si>
  <si>
    <t>-1.42 (1.28)</t>
  </si>
  <si>
    <t>-1.32 (1.55)</t>
  </si>
  <si>
    <t>-1.78 (1.38)</t>
  </si>
  <si>
    <t>6.20 (4.52)</t>
  </si>
  <si>
    <t>4.83 (4.03)</t>
  </si>
  <si>
    <t>3.56 (4.02)</t>
  </si>
  <si>
    <t>6.15 (4.01)</t>
  </si>
  <si>
    <t>6.37 (4.71)</t>
  </si>
  <si>
    <t>4.80 (4.84)</t>
  </si>
  <si>
    <t>7.58 (2.99)</t>
  </si>
  <si>
    <t>5.85 (2.56)</t>
  </si>
  <si>
    <t>4.88 (3.03)</t>
  </si>
  <si>
    <t>7.58 (3.03)</t>
  </si>
  <si>
    <t>6.75 (3.48)</t>
  </si>
  <si>
    <t>6.00 (3.97)</t>
  </si>
  <si>
    <t>3.32 (2.03)</t>
  </si>
  <si>
    <t>1.84 (1.86)</t>
  </si>
  <si>
    <t>2.10 (2.14)</t>
  </si>
  <si>
    <t>3.24 (2.13)</t>
  </si>
  <si>
    <t>2.51 (1.91)</t>
  </si>
  <si>
    <t>2.11 (1.95)</t>
  </si>
  <si>
    <t>21.11 (3.79)</t>
  </si>
  <si>
    <t>25.08 (4.86)</t>
  </si>
  <si>
    <t>25.33 (4.77)</t>
  </si>
  <si>
    <t>21.52 (3.86)</t>
  </si>
  <si>
    <t>23.61 (4.60)</t>
  </si>
  <si>
    <t>23.93 (4.32)</t>
  </si>
  <si>
    <r>
      <t>Youth Self-Report Composite Risk Score</t>
    </r>
    <r>
      <rPr>
        <sz val="9"/>
        <color rgb="FF000000"/>
        <rFont val="Times New Roman"/>
        <family val="1"/>
      </rPr>
      <t>*</t>
    </r>
  </si>
  <si>
    <r>
      <t xml:space="preserve">  </t>
    </r>
    <r>
      <rPr>
        <i/>
        <sz val="9"/>
        <color rgb="FF000000"/>
        <rFont val="Times New Roman"/>
        <family val="1"/>
      </rPr>
      <t>Emotional health:</t>
    </r>
  </si>
  <si>
    <t>33.90 (9.34)</t>
  </si>
  <si>
    <t>27.01 (8.72)</t>
  </si>
  <si>
    <t>25.87 (7.68)</t>
  </si>
  <si>
    <t>33.08 (9.90)</t>
  </si>
  <si>
    <t>27.00 (8.16)</t>
  </si>
  <si>
    <t>26.63 (10.08)</t>
  </si>
  <si>
    <t>46.51 (17.73)</t>
  </si>
  <si>
    <t>45.45 (17.10)</t>
  </si>
  <si>
    <t>42.28 (20.28)</t>
  </si>
  <si>
    <t>45.98 (15.99)</t>
  </si>
  <si>
    <t>44.74 (18.03)</t>
  </si>
  <si>
    <t>40.63 (18.18)</t>
  </si>
  <si>
    <r>
      <t xml:space="preserve">  </t>
    </r>
    <r>
      <rPr>
        <i/>
        <sz val="9"/>
        <color rgb="FF000000"/>
        <rFont val="Times New Roman"/>
        <family val="1"/>
      </rPr>
      <t>Cognitive health:</t>
    </r>
  </si>
  <si>
    <t>50.56 (8.23)</t>
  </si>
  <si>
    <t>52.18 (8.09)</t>
  </si>
  <si>
    <t>51.25 (8.67)</t>
  </si>
  <si>
    <t>51.24 (7.22)</t>
  </si>
  <si>
    <t>51.29 (7.77)</t>
  </si>
  <si>
    <t>52.70 (10.10)</t>
  </si>
  <si>
    <t>11.68 (2.95)</t>
  </si>
  <si>
    <t>11.69 (3.14)</t>
  </si>
  <si>
    <t>10.21 (3.65)</t>
  </si>
  <si>
    <t>11.90 (2.83)</t>
  </si>
  <si>
    <t>12.49 (2.94)</t>
  </si>
  <si>
    <t>10.68 (3.72)</t>
  </si>
  <si>
    <t>27.28 (5.97)</t>
  </si>
  <si>
    <t>27.35 (6.61)</t>
  </si>
  <si>
    <t>26.50 (6.45)</t>
  </si>
  <si>
    <t>26.36 (6.22)</t>
  </si>
  <si>
    <t>27.51 (7.04)</t>
  </si>
  <si>
    <t>25.96 (6.65)</t>
  </si>
  <si>
    <t>5.76 (8.24)</t>
  </si>
  <si>
    <t>5.51 (8.10)</t>
  </si>
  <si>
    <t>5.60 (7.93)</t>
  </si>
  <si>
    <t>5.67 (6.62)</t>
  </si>
  <si>
    <t>6.26 (8.37)</t>
  </si>
  <si>
    <t>5.46 (7.68)</t>
  </si>
  <si>
    <t>18.53 (4.58)</t>
  </si>
  <si>
    <t>17.73 (3.69)</t>
  </si>
  <si>
    <t>17.22 (4.21)</t>
  </si>
  <si>
    <t>18.81 (4.98)</t>
  </si>
  <si>
    <t>18.68 (4.82)</t>
  </si>
  <si>
    <t>17.12 (4.94)</t>
  </si>
  <si>
    <t>11.92 (3.50)</t>
  </si>
  <si>
    <t>11.33 (3.56)</t>
  </si>
  <si>
    <t>10.97 (3.29)</t>
  </si>
  <si>
    <t>12.34 (3.67)</t>
  </si>
  <si>
    <t>11.68 (4.17)</t>
  </si>
  <si>
    <t>10.74 (3.70)</t>
  </si>
  <si>
    <t>7.34 (2.03)</t>
  </si>
  <si>
    <t>7.62 (1.78)</t>
  </si>
  <si>
    <t>6.79 (2.41)</t>
  </si>
  <si>
    <t>7.59 (1.69)</t>
  </si>
  <si>
    <t>7.62 (1.85)</t>
  </si>
  <si>
    <t>6.80 (2.36)</t>
  </si>
  <si>
    <r>
      <t xml:space="preserve">  </t>
    </r>
    <r>
      <rPr>
        <i/>
        <sz val="9"/>
        <color rgb="FF000000"/>
        <rFont val="Times New Roman"/>
        <family val="1"/>
      </rPr>
      <t>Physical health:</t>
    </r>
  </si>
  <si>
    <t>3.36 (5.35)</t>
  </si>
  <si>
    <t>4.20 (8.22)</t>
  </si>
  <si>
    <t>30.37 (44.18)</t>
  </si>
  <si>
    <t>2.83 (4.31)</t>
  </si>
  <si>
    <t>3.40 (5.11)</t>
  </si>
  <si>
    <t>22.22 (25.03)</t>
  </si>
  <si>
    <t>9.30 (5.37)</t>
  </si>
  <si>
    <t>7.97 (5.01)</t>
  </si>
  <si>
    <t>6.42 (4.88)</t>
  </si>
  <si>
    <t>8.58 (4.40)</t>
  </si>
  <si>
    <t>7.01 (4.33)</t>
  </si>
  <si>
    <t>6.00 (5.09)</t>
  </si>
  <si>
    <r>
      <t xml:space="preserve">  </t>
    </r>
    <r>
      <rPr>
        <i/>
        <sz val="9"/>
        <color rgb="FF000000"/>
        <rFont val="Times New Roman"/>
        <family val="1"/>
      </rPr>
      <t>Emotional Health</t>
    </r>
  </si>
  <si>
    <t>3.13 (3.48)</t>
  </si>
  <si>
    <t>2.61 (2.97)</t>
  </si>
  <si>
    <t>2.79 (3.22)</t>
  </si>
  <si>
    <t>4.11 (3.78)</t>
  </si>
  <si>
    <t>3.61 (3.56)</t>
  </si>
  <si>
    <t>3.36 (2.88)</t>
  </si>
  <si>
    <t>2.83 (2.84)</t>
  </si>
  <si>
    <t>2.49 (2.54)</t>
  </si>
  <si>
    <t>2.57 (2.88)</t>
  </si>
  <si>
    <t>3.14 (2.77)</t>
  </si>
  <si>
    <t>2.99 (2.72)</t>
  </si>
  <si>
    <t>3.09 (2.68)</t>
  </si>
  <si>
    <r>
      <t xml:space="preserve">  </t>
    </r>
    <r>
      <rPr>
        <i/>
        <sz val="9"/>
        <color rgb="FF000000"/>
        <rFont val="Times New Roman"/>
        <family val="1"/>
      </rPr>
      <t>Cognitive Health</t>
    </r>
  </si>
  <si>
    <t>3.56 (2.59)</t>
  </si>
  <si>
    <t>2.38 (2.31)</t>
  </si>
  <si>
    <t>2.57 (2.78)</t>
  </si>
  <si>
    <t>3.75 (2.73)</t>
  </si>
  <si>
    <t>3.60 (2.90)</t>
  </si>
  <si>
    <t>2.92 (2.63)</t>
  </si>
  <si>
    <t>4.23 (3.61)</t>
  </si>
  <si>
    <t>4.01 (3.85)</t>
  </si>
  <si>
    <t>4.03 (3.86)</t>
  </si>
  <si>
    <t>4.17 (4.13)</t>
  </si>
  <si>
    <t>4.33 (4.30)</t>
  </si>
  <si>
    <t>4.07 (4.26)</t>
  </si>
  <si>
    <r>
      <t xml:space="preserve">  </t>
    </r>
    <r>
      <rPr>
        <i/>
        <sz val="9"/>
        <color rgb="FF000000"/>
        <rFont val="Times New Roman"/>
        <family val="1"/>
      </rPr>
      <t>Behavioral Health</t>
    </r>
  </si>
  <si>
    <t>1.91 (2.31)</t>
  </si>
  <si>
    <t>1.39 (1.87)</t>
  </si>
  <si>
    <t>1.97 (2.31)</t>
  </si>
  <si>
    <t>1.98 (2.16)</t>
  </si>
  <si>
    <t>2.31 (2.61)</t>
  </si>
  <si>
    <t>1.85 (2.33)</t>
  </si>
  <si>
    <t>3.84 (4.02)</t>
  </si>
  <si>
    <t>3.62 (4.22)</t>
  </si>
  <si>
    <t>3.84 (4.32)</t>
  </si>
  <si>
    <t>4.54 (4.52)</t>
  </si>
  <si>
    <t>3.76 (3.73)</t>
  </si>
  <si>
    <t>3.69 (3.85)</t>
  </si>
  <si>
    <r>
      <t xml:space="preserve">  </t>
    </r>
    <r>
      <rPr>
        <i/>
        <sz val="9"/>
        <color rgb="FF000000"/>
        <rFont val="Times New Roman"/>
        <family val="1"/>
      </rPr>
      <t>Social Health</t>
    </r>
  </si>
  <si>
    <t>1.36 (1.52)</t>
  </si>
  <si>
    <t>1.24 (1.81)</t>
  </si>
  <si>
    <t>1.25 (1.72)</t>
  </si>
  <si>
    <t>1.86 (2.15)</t>
  </si>
  <si>
    <t>1.83 (2.49)</t>
  </si>
  <si>
    <t>1.44 (1.91)</t>
  </si>
  <si>
    <r>
      <t xml:space="preserve">  </t>
    </r>
    <r>
      <rPr>
        <i/>
        <sz val="9"/>
        <color rgb="FF000000"/>
        <rFont val="Times New Roman"/>
        <family val="1"/>
      </rPr>
      <t>Physical Health</t>
    </r>
  </si>
  <si>
    <t>2.89 (3.11)</t>
  </si>
  <si>
    <t>2.14 (2.75)</t>
  </si>
  <si>
    <t>1.94 (2.45)</t>
  </si>
  <si>
    <t>2.49 (2.74)</t>
  </si>
  <si>
    <t>2.01 (2.43)</t>
  </si>
  <si>
    <t>1.93 (2.12)</t>
  </si>
  <si>
    <t>Min</t>
  </si>
  <si>
    <t>Max</t>
  </si>
  <si>
    <t>EMOTIONAL_~2</t>
  </si>
  <si>
    <t>COGNITIVE_~2</t>
  </si>
  <si>
    <t>BEHAVIORAL~2</t>
  </si>
  <si>
    <t>SOCIAL_COM~2</t>
  </si>
  <si>
    <t>PHYSICAL_C~2</t>
  </si>
  <si>
    <t>CBCL_EMOTI~2</t>
  </si>
  <si>
    <t>CBCL_COGNI~2</t>
  </si>
  <si>
    <t>CBCL_BEHAV~2</t>
  </si>
  <si>
    <t>CBCL_SOCIA~2</t>
  </si>
  <si>
    <t>CBCL_PHYSI~2</t>
  </si>
  <si>
    <t>6mFU</t>
  </si>
  <si>
    <t>12MFU</t>
  </si>
  <si>
    <t>EMOTIONAL_~3</t>
  </si>
  <si>
    <t>COGNITIVE_~3</t>
  </si>
  <si>
    <t>BEHAVIORAL~3</t>
  </si>
  <si>
    <t>SOCIAL_COM~3</t>
  </si>
  <si>
    <t>PHYSICAL_C~3</t>
  </si>
  <si>
    <t>CBCL_EMOTI~3</t>
  </si>
  <si>
    <t>CBCL_COGNI~3</t>
  </si>
  <si>
    <t>CBCL_BEHAV~3</t>
  </si>
  <si>
    <t>CBCL_SOCIA~3</t>
  </si>
  <si>
    <t>CBCL_PHYSI~3</t>
  </si>
  <si>
    <t>d pre-12mo</t>
  </si>
  <si>
    <t>d pre-6mo</t>
  </si>
  <si>
    <t>within-group time effect</t>
  </si>
  <si>
    <t>d pre</t>
  </si>
  <si>
    <t>d post</t>
  </si>
  <si>
    <t>d 6mo</t>
  </si>
  <si>
    <t>d 12mo</t>
  </si>
  <si>
    <t>Between-group effect on change</t>
  </si>
  <si>
    <t>Between-group diff at each timepoint</t>
  </si>
  <si>
    <t>d post-6mo</t>
  </si>
  <si>
    <t>d 6mo-12mo</t>
  </si>
  <si>
    <t>12mFU</t>
  </si>
  <si>
    <t>_result</t>
  </si>
  <si>
    <t>Treatment effect on change from baseline through 12-month follow-up</t>
  </si>
  <si>
    <t>Treatment effect from post to 6-month follow-up</t>
  </si>
  <si>
    <t>Treatment effect from post to 12-month follow-up</t>
  </si>
  <si>
    <t>Treatment effect from 6-month to 12-month follow-up</t>
  </si>
  <si>
    <t>Difference between TranS-C and PE at baseline</t>
  </si>
  <si>
    <t>Change from baseline to post for PE</t>
  </si>
  <si>
    <t>Change from baseline to 6-month follow-up for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</si>
</sst>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/>
    </xf>
    <xf numFmtId="0" fontId="0" fillId="0" borderId="0" xfId="0" applyFont="1" applyFill="1" applyBorder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ont="1" applyBorder="1"/>
    <xf numFmtId="0" fontId="0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8A2-F489-4960-9B25-541CFD3E1054}">
  <dimension ref="A1:AR46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4.83203125" bestFit="1" customWidth="1"/>
    <col min="2" max="2" width="4.5" style="27" bestFit="1" customWidth="1"/>
    <col min="3" max="4" width="9.1640625" style="1"/>
    <col min="8" max="8" width="10.6640625" bestFit="1" customWidth="1"/>
    <col min="17" max="17" width="6.1640625" style="1" customWidth="1"/>
    <col min="18" max="18" width="14.83203125" bestFit="1" customWidth="1"/>
    <col min="40" max="40" width="10.1640625" bestFit="1" customWidth="1"/>
    <col min="41" max="41" width="11" bestFit="1" customWidth="1"/>
  </cols>
  <sheetData>
    <row r="1" spans="1:44" s="47" customFormat="1" ht="45" customHeight="1" x14ac:dyDescent="0.2">
      <c r="B1" s="45" t="s">
        <v>58</v>
      </c>
      <c r="C1" s="46" t="s">
        <v>59</v>
      </c>
      <c r="D1" s="46"/>
      <c r="E1" s="47" t="s">
        <v>60</v>
      </c>
      <c r="F1" s="46"/>
      <c r="G1" s="46"/>
      <c r="H1" s="49" t="s">
        <v>304</v>
      </c>
      <c r="I1" s="47" t="s">
        <v>61</v>
      </c>
      <c r="J1" s="46"/>
      <c r="K1" s="46"/>
      <c r="L1" s="46"/>
      <c r="M1" s="46" t="s">
        <v>291</v>
      </c>
      <c r="N1" s="46"/>
      <c r="O1" s="46"/>
      <c r="P1" s="46"/>
      <c r="Q1" s="46"/>
      <c r="R1" s="45" t="s">
        <v>62</v>
      </c>
      <c r="S1" s="47" t="s">
        <v>59</v>
      </c>
      <c r="T1" s="46"/>
      <c r="U1" s="46"/>
      <c r="V1" s="47" t="s">
        <v>60</v>
      </c>
      <c r="W1" s="46"/>
      <c r="X1" s="46"/>
      <c r="Y1" s="46"/>
      <c r="Z1" s="47" t="s">
        <v>61</v>
      </c>
      <c r="AA1" s="46"/>
      <c r="AB1" s="46"/>
      <c r="AC1" s="46"/>
      <c r="AD1" s="46" t="s">
        <v>291</v>
      </c>
      <c r="AE1" s="46"/>
      <c r="AF1" s="46"/>
      <c r="AG1" s="46"/>
      <c r="AI1" s="60" t="s">
        <v>310</v>
      </c>
      <c r="AJ1" s="60"/>
      <c r="AK1" s="60"/>
      <c r="AL1" s="60"/>
      <c r="AM1" s="50"/>
      <c r="AN1" s="60" t="s">
        <v>309</v>
      </c>
      <c r="AO1" s="60"/>
      <c r="AP1" s="60"/>
      <c r="AQ1" s="60"/>
      <c r="AR1" s="60"/>
    </row>
    <row r="2" spans="1:44" ht="30" x14ac:dyDescent="0.2">
      <c r="A2" s="48" t="s">
        <v>63</v>
      </c>
      <c r="B2" s="27" t="s">
        <v>64</v>
      </c>
      <c r="C2" s="1" t="s">
        <v>65</v>
      </c>
      <c r="D2" s="1" t="s">
        <v>66</v>
      </c>
      <c r="E2" s="27" t="s">
        <v>64</v>
      </c>
      <c r="F2" s="1" t="s">
        <v>65</v>
      </c>
      <c r="G2" s="1" t="s">
        <v>66</v>
      </c>
      <c r="H2" s="44" t="s">
        <v>67</v>
      </c>
      <c r="I2" s="27" t="s">
        <v>64</v>
      </c>
      <c r="J2" s="1" t="s">
        <v>65</v>
      </c>
      <c r="K2" s="1" t="s">
        <v>66</v>
      </c>
      <c r="L2" s="44" t="s">
        <v>303</v>
      </c>
      <c r="M2" s="27" t="s">
        <v>64</v>
      </c>
      <c r="N2" s="1" t="s">
        <v>65</v>
      </c>
      <c r="O2" s="1" t="s">
        <v>66</v>
      </c>
      <c r="P2" s="44" t="s">
        <v>302</v>
      </c>
      <c r="R2" t="s">
        <v>63</v>
      </c>
      <c r="S2" s="27" t="s">
        <v>64</v>
      </c>
      <c r="T2" s="1" t="s">
        <v>65</v>
      </c>
      <c r="U2" s="1" t="s">
        <v>66</v>
      </c>
      <c r="V2" s="27" t="s">
        <v>64</v>
      </c>
      <c r="W2" s="1" t="s">
        <v>65</v>
      </c>
      <c r="X2" s="1" t="s">
        <v>66</v>
      </c>
      <c r="Y2" s="44" t="s">
        <v>67</v>
      </c>
      <c r="Z2" s="27" t="s">
        <v>64</v>
      </c>
      <c r="AA2" s="1" t="s">
        <v>65</v>
      </c>
      <c r="AB2" s="1" t="s">
        <v>66</v>
      </c>
      <c r="AC2" s="44" t="s">
        <v>303</v>
      </c>
      <c r="AD2" s="27" t="s">
        <v>64</v>
      </c>
      <c r="AE2" s="1" t="s">
        <v>65</v>
      </c>
      <c r="AF2" s="1" t="s">
        <v>66</v>
      </c>
      <c r="AG2" s="44" t="s">
        <v>302</v>
      </c>
      <c r="AI2" s="27" t="s">
        <v>305</v>
      </c>
      <c r="AJ2" s="27" t="s">
        <v>306</v>
      </c>
      <c r="AK2" s="27" t="s">
        <v>307</v>
      </c>
      <c r="AL2" s="27" t="s">
        <v>308</v>
      </c>
      <c r="AM2" s="27"/>
      <c r="AN2" s="51" t="s">
        <v>67</v>
      </c>
      <c r="AO2" s="51" t="s">
        <v>303</v>
      </c>
      <c r="AP2" s="51" t="s">
        <v>302</v>
      </c>
      <c r="AQ2" s="51" t="s">
        <v>311</v>
      </c>
      <c r="AR2" s="51" t="s">
        <v>312</v>
      </c>
    </row>
    <row r="3" spans="1:44" x14ac:dyDescent="0.2">
      <c r="E3" s="27"/>
      <c r="F3" s="1"/>
      <c r="G3" s="1"/>
      <c r="H3" s="1"/>
      <c r="S3" s="27"/>
      <c r="T3" s="1"/>
      <c r="U3" s="1"/>
      <c r="V3" s="27"/>
      <c r="W3" s="1"/>
      <c r="X3" s="1"/>
      <c r="Y3" s="1"/>
    </row>
    <row r="4" spans="1:44" x14ac:dyDescent="0.2">
      <c r="A4" t="s">
        <v>68</v>
      </c>
      <c r="B4" s="27">
        <v>81</v>
      </c>
      <c r="C4" s="1">
        <v>454.9597</v>
      </c>
      <c r="D4" s="1">
        <v>61.507469999999998</v>
      </c>
      <c r="E4" s="27">
        <v>76</v>
      </c>
      <c r="F4" s="1">
        <v>464.80500000000001</v>
      </c>
      <c r="G4" s="1">
        <v>76.007440000000003</v>
      </c>
      <c r="H4" s="1"/>
      <c r="I4" s="27">
        <v>72</v>
      </c>
      <c r="J4" s="1">
        <v>430.565</v>
      </c>
      <c r="K4" s="1">
        <v>60.631619999999998</v>
      </c>
      <c r="L4" s="1"/>
      <c r="M4" s="27">
        <v>75</v>
      </c>
      <c r="N4" s="1">
        <v>438.00439999999998</v>
      </c>
      <c r="O4" s="1">
        <v>63.004159999999999</v>
      </c>
      <c r="P4" s="1"/>
      <c r="R4" t="s">
        <v>68</v>
      </c>
      <c r="S4" s="27">
        <v>84</v>
      </c>
      <c r="T4" s="1">
        <v>459.06130000000002</v>
      </c>
      <c r="U4" s="1">
        <v>64.922979999999995</v>
      </c>
      <c r="V4" s="27">
        <v>74</v>
      </c>
      <c r="W4" s="1">
        <v>482.75830000000002</v>
      </c>
      <c r="X4" s="1">
        <v>82.550129999999996</v>
      </c>
      <c r="Y4" s="1"/>
      <c r="Z4" s="27">
        <v>75</v>
      </c>
      <c r="AA4" s="1">
        <v>436.62520000000001</v>
      </c>
      <c r="AB4" s="1">
        <v>58.152380000000001</v>
      </c>
      <c r="AC4" s="1"/>
      <c r="AD4" s="27">
        <v>74</v>
      </c>
      <c r="AE4" s="1">
        <v>456.98750000000001</v>
      </c>
      <c r="AF4" s="1">
        <v>71.335660000000004</v>
      </c>
      <c r="AG4" s="1"/>
    </row>
    <row r="5" spans="1:44" x14ac:dyDescent="0.2">
      <c r="A5" t="s">
        <v>69</v>
      </c>
      <c r="B5" s="27">
        <v>81</v>
      </c>
      <c r="C5" s="1">
        <v>22.993970000000001</v>
      </c>
      <c r="D5" s="1">
        <v>1.0482800000000001</v>
      </c>
      <c r="E5" s="27">
        <v>76</v>
      </c>
      <c r="F5" s="1">
        <v>23.036840000000002</v>
      </c>
      <c r="G5" s="1">
        <v>1.1195280000000001</v>
      </c>
      <c r="H5" s="1"/>
      <c r="I5" s="27">
        <v>72</v>
      </c>
      <c r="J5" s="1">
        <v>22.944420000000001</v>
      </c>
      <c r="K5" s="1">
        <v>0.94302790000000003</v>
      </c>
      <c r="L5" s="1"/>
      <c r="M5" s="27">
        <v>75</v>
      </c>
      <c r="N5" s="1">
        <v>22.833130000000001</v>
      </c>
      <c r="O5" s="1">
        <v>1.019995</v>
      </c>
      <c r="P5" s="1"/>
      <c r="R5" t="s">
        <v>69</v>
      </c>
      <c r="S5" s="27">
        <v>84</v>
      </c>
      <c r="T5" s="1">
        <v>22.87311</v>
      </c>
      <c r="U5" s="1">
        <v>1.0688899999999999</v>
      </c>
      <c r="V5" s="27">
        <v>74</v>
      </c>
      <c r="W5" s="1">
        <v>22.846109999999999</v>
      </c>
      <c r="X5" s="1">
        <v>0.97582999999999998</v>
      </c>
      <c r="Y5" s="1"/>
      <c r="Z5" s="27">
        <v>75</v>
      </c>
      <c r="AA5" s="1">
        <v>22.984290000000001</v>
      </c>
      <c r="AB5" s="1">
        <v>1.163179</v>
      </c>
      <c r="AC5" s="1"/>
      <c r="AD5" s="27">
        <v>74</v>
      </c>
      <c r="AE5" s="1">
        <v>23.006869999999999</v>
      </c>
      <c r="AF5" s="1">
        <v>1.1686890000000001</v>
      </c>
      <c r="AG5" s="1"/>
    </row>
    <row r="6" spans="1:44" x14ac:dyDescent="0.2">
      <c r="A6" t="s">
        <v>70</v>
      </c>
      <c r="B6" s="27">
        <v>78</v>
      </c>
      <c r="C6" s="1">
        <v>-48.908969999999997</v>
      </c>
      <c r="D6" s="1">
        <v>89.284989999999993</v>
      </c>
      <c r="E6" s="27">
        <v>75</v>
      </c>
      <c r="F6" s="1">
        <v>-56.455329999999996</v>
      </c>
      <c r="G6" s="1">
        <v>106.2453</v>
      </c>
      <c r="H6" s="1"/>
      <c r="I6" s="27">
        <v>71</v>
      </c>
      <c r="J6" s="1">
        <v>-70.983329999999995</v>
      </c>
      <c r="K6" s="1">
        <v>133.9074</v>
      </c>
      <c r="L6" s="1"/>
      <c r="M6" s="27">
        <v>74</v>
      </c>
      <c r="N6" s="1">
        <v>-50.0473</v>
      </c>
      <c r="O6" s="1">
        <v>75.440370000000001</v>
      </c>
      <c r="P6" s="1"/>
      <c r="R6" t="s">
        <v>70</v>
      </c>
      <c r="S6" s="27">
        <v>81</v>
      </c>
      <c r="T6" s="1">
        <v>-70.391149999999996</v>
      </c>
      <c r="U6" s="1">
        <v>113.06910000000001</v>
      </c>
      <c r="V6" s="27">
        <v>70</v>
      </c>
      <c r="W6" s="1">
        <v>-31.16048</v>
      </c>
      <c r="X6" s="1">
        <v>115.19329999999999</v>
      </c>
      <c r="Y6" s="1"/>
      <c r="Z6" s="27">
        <v>73</v>
      </c>
      <c r="AA6" s="1">
        <v>-74.214330000000004</v>
      </c>
      <c r="AB6" s="1">
        <v>70.709649999999996</v>
      </c>
      <c r="AC6" s="1"/>
      <c r="AD6" s="27">
        <v>74</v>
      </c>
      <c r="AE6" s="1">
        <v>-44.595799999999997</v>
      </c>
      <c r="AF6" s="1">
        <v>93.914630000000002</v>
      </c>
      <c r="AG6" s="1"/>
    </row>
    <row r="7" spans="1:44" x14ac:dyDescent="0.2">
      <c r="A7" t="s">
        <v>71</v>
      </c>
      <c r="B7" s="27">
        <v>78</v>
      </c>
      <c r="C7" s="1">
        <v>-0.57699069999999997</v>
      </c>
      <c r="D7" s="1">
        <v>1.134425</v>
      </c>
      <c r="E7" s="27">
        <v>75</v>
      </c>
      <c r="F7" s="1">
        <v>-0.50833329999999999</v>
      </c>
      <c r="G7" s="1">
        <v>1.0863940000000001</v>
      </c>
      <c r="H7" s="1"/>
      <c r="I7" s="27">
        <v>71</v>
      </c>
      <c r="J7" s="1">
        <v>-0.54615020000000003</v>
      </c>
      <c r="K7" s="1">
        <v>1.893824</v>
      </c>
      <c r="L7" s="1"/>
      <c r="M7" s="27">
        <v>74</v>
      </c>
      <c r="N7" s="1">
        <v>-0.78826949999999996</v>
      </c>
      <c r="O7" s="1">
        <v>1.3640460000000001</v>
      </c>
      <c r="P7" s="1"/>
      <c r="R7" t="s">
        <v>71</v>
      </c>
      <c r="S7" s="27">
        <v>82</v>
      </c>
      <c r="T7" s="1">
        <v>-0.78862180000000004</v>
      </c>
      <c r="U7" s="1">
        <v>1.2301740000000001</v>
      </c>
      <c r="V7" s="27">
        <v>70</v>
      </c>
      <c r="W7" s="1">
        <v>-0.68209129999999996</v>
      </c>
      <c r="X7" s="1">
        <v>1.412512</v>
      </c>
      <c r="Y7" s="1"/>
      <c r="Z7" s="27">
        <v>73</v>
      </c>
      <c r="AA7" s="1">
        <v>-0.38943299999999997</v>
      </c>
      <c r="AB7" s="1">
        <v>0.97789320000000002</v>
      </c>
      <c r="AC7" s="1"/>
      <c r="AD7" s="27">
        <v>74</v>
      </c>
      <c r="AE7" s="1">
        <v>-0.57252630000000004</v>
      </c>
      <c r="AF7" s="1">
        <v>0.97814179999999995</v>
      </c>
      <c r="AG7" s="1"/>
    </row>
    <row r="8" spans="1:44" x14ac:dyDescent="0.2">
      <c r="A8" t="s">
        <v>72</v>
      </c>
      <c r="B8" s="27">
        <v>78</v>
      </c>
      <c r="C8" s="1">
        <v>-1.419621</v>
      </c>
      <c r="D8" s="1">
        <v>1.2808379999999999</v>
      </c>
      <c r="E8" s="27">
        <v>75</v>
      </c>
      <c r="F8" s="1">
        <v>-1.320937</v>
      </c>
      <c r="G8" s="1">
        <v>1.5467949999999999</v>
      </c>
      <c r="H8" s="1"/>
      <c r="I8" s="27">
        <v>71</v>
      </c>
      <c r="J8" s="1">
        <v>-1.781315</v>
      </c>
      <c r="K8" s="1">
        <v>1.375345</v>
      </c>
      <c r="L8" s="1"/>
      <c r="M8" s="27">
        <v>74</v>
      </c>
      <c r="N8" s="1">
        <v>-1.7197260000000001</v>
      </c>
      <c r="O8" s="1">
        <v>1.407934</v>
      </c>
      <c r="P8" s="1"/>
      <c r="R8" t="s">
        <v>72</v>
      </c>
      <c r="S8" s="27">
        <v>82</v>
      </c>
      <c r="T8" s="1">
        <v>-1.9075359999999999</v>
      </c>
      <c r="U8" s="1">
        <v>1.3540019999999999</v>
      </c>
      <c r="V8" s="27">
        <v>70</v>
      </c>
      <c r="W8" s="1">
        <v>-1.125488</v>
      </c>
      <c r="X8" s="1">
        <v>1.2918750000000001</v>
      </c>
      <c r="Y8" s="1"/>
      <c r="Z8" s="27">
        <v>73</v>
      </c>
      <c r="AA8" s="1">
        <v>-1.5526789999999999</v>
      </c>
      <c r="AB8" s="1">
        <v>1.190326</v>
      </c>
      <c r="AC8" s="1"/>
      <c r="AD8" s="27">
        <v>74</v>
      </c>
      <c r="AE8" s="1">
        <v>-1.3053380000000001</v>
      </c>
      <c r="AF8" s="1">
        <v>1.478426</v>
      </c>
      <c r="AG8" s="1"/>
    </row>
    <row r="9" spans="1:44" x14ac:dyDescent="0.2">
      <c r="E9" s="27"/>
      <c r="F9" s="1"/>
      <c r="G9" s="1"/>
      <c r="H9" s="1"/>
      <c r="I9" s="27"/>
      <c r="J9" s="1"/>
      <c r="K9" s="1"/>
      <c r="L9" s="1"/>
      <c r="M9" s="1"/>
      <c r="N9" s="1"/>
      <c r="O9" s="1"/>
      <c r="P9" s="1"/>
      <c r="S9" s="27"/>
      <c r="T9" s="1"/>
      <c r="U9" s="1"/>
      <c r="V9" s="27"/>
      <c r="W9" s="1"/>
      <c r="X9" s="1"/>
      <c r="Y9" s="1"/>
      <c r="Z9" s="27"/>
      <c r="AA9" s="1"/>
      <c r="AB9" s="1"/>
      <c r="AC9" s="1"/>
      <c r="AD9" s="27"/>
      <c r="AE9" s="1"/>
      <c r="AF9" s="1"/>
      <c r="AG9" s="1"/>
    </row>
    <row r="10" spans="1:44" x14ac:dyDescent="0.2">
      <c r="A10" t="s">
        <v>73</v>
      </c>
      <c r="B10" s="27">
        <v>86</v>
      </c>
      <c r="C10" s="1">
        <v>6.1511630000000004</v>
      </c>
      <c r="D10" s="1">
        <v>4.0073970000000001</v>
      </c>
      <c r="E10" s="27">
        <v>75</v>
      </c>
      <c r="F10" s="1">
        <v>6.3733329999999997</v>
      </c>
      <c r="G10" s="1">
        <v>4.70702</v>
      </c>
      <c r="H10" s="1"/>
      <c r="I10" s="27">
        <v>70</v>
      </c>
      <c r="J10" s="1">
        <v>4.8</v>
      </c>
      <c r="K10" s="1">
        <v>4.8442410000000002</v>
      </c>
      <c r="L10" s="1"/>
      <c r="M10" s="27">
        <v>71</v>
      </c>
      <c r="N10" s="1">
        <v>4.7042250000000001</v>
      </c>
      <c r="O10" s="1">
        <v>4.7310350000000003</v>
      </c>
      <c r="P10" s="1"/>
      <c r="R10" t="s">
        <v>73</v>
      </c>
      <c r="S10" s="27">
        <v>86</v>
      </c>
      <c r="T10" s="1">
        <v>6.1976740000000001</v>
      </c>
      <c r="U10" s="1">
        <v>4.5239750000000001</v>
      </c>
      <c r="V10" s="27">
        <v>72</v>
      </c>
      <c r="W10" s="1">
        <v>4.6666670000000003</v>
      </c>
      <c r="X10" s="1">
        <v>3.9788169999999998</v>
      </c>
      <c r="Y10" s="1"/>
      <c r="Z10" s="27">
        <v>72</v>
      </c>
      <c r="AA10" s="1">
        <v>3.5555560000000002</v>
      </c>
      <c r="AB10" s="1">
        <v>4.024184</v>
      </c>
      <c r="AC10" s="1"/>
      <c r="AD10" s="27">
        <v>68</v>
      </c>
      <c r="AE10" s="1">
        <v>3.3235290000000002</v>
      </c>
      <c r="AF10" s="1">
        <v>3.7909600000000001</v>
      </c>
      <c r="AG10" s="1"/>
    </row>
    <row r="11" spans="1:44" x14ac:dyDescent="0.2">
      <c r="A11" t="s">
        <v>74</v>
      </c>
      <c r="B11" s="27">
        <v>81</v>
      </c>
      <c r="C11" s="1">
        <v>7.580247</v>
      </c>
      <c r="D11" s="1">
        <v>3.0284659999999999</v>
      </c>
      <c r="E11" s="27">
        <v>75</v>
      </c>
      <c r="F11" s="1">
        <v>6.7466670000000004</v>
      </c>
      <c r="G11" s="1">
        <v>3.483914</v>
      </c>
      <c r="H11" s="1"/>
      <c r="I11" s="27">
        <v>69</v>
      </c>
      <c r="J11" s="1">
        <v>6</v>
      </c>
      <c r="K11" s="1">
        <v>3.9704790000000001</v>
      </c>
      <c r="L11" s="1"/>
      <c r="M11" s="27">
        <v>70</v>
      </c>
      <c r="N11" s="1">
        <v>5.4571430000000003</v>
      </c>
      <c r="O11" s="1">
        <v>3.4919609999999999</v>
      </c>
      <c r="P11" s="1"/>
      <c r="R11" t="s">
        <v>74</v>
      </c>
      <c r="S11" s="27">
        <v>83</v>
      </c>
      <c r="T11" s="1">
        <v>7.5783129999999996</v>
      </c>
      <c r="U11" s="1">
        <v>2.9882719999999998</v>
      </c>
      <c r="V11" s="27">
        <v>71</v>
      </c>
      <c r="W11" s="1">
        <v>5.8450699999999998</v>
      </c>
      <c r="X11" s="1">
        <v>2.5559340000000002</v>
      </c>
      <c r="Y11" s="1"/>
      <c r="Z11" s="27">
        <v>68</v>
      </c>
      <c r="AA11" s="1">
        <v>4.8823530000000002</v>
      </c>
      <c r="AB11" s="1">
        <v>3.029849</v>
      </c>
      <c r="AC11" s="1"/>
      <c r="AD11" s="27">
        <v>69</v>
      </c>
      <c r="AE11" s="1">
        <v>4.6811590000000001</v>
      </c>
      <c r="AF11" s="1">
        <v>2.7466170000000001</v>
      </c>
      <c r="AG11" s="1"/>
    </row>
    <row r="12" spans="1:44" x14ac:dyDescent="0.2">
      <c r="A12" t="s">
        <v>75</v>
      </c>
      <c r="B12" s="27">
        <v>84</v>
      </c>
      <c r="C12" s="1">
        <v>3.2380949999999999</v>
      </c>
      <c r="D12" s="1">
        <v>2.1262500000000002</v>
      </c>
      <c r="E12" s="27">
        <v>80</v>
      </c>
      <c r="F12" s="1">
        <v>2.5375000000000001</v>
      </c>
      <c r="G12" s="1">
        <v>1.915584</v>
      </c>
      <c r="H12" s="1"/>
      <c r="I12" s="27">
        <v>75</v>
      </c>
      <c r="J12" s="1">
        <v>2.1066669999999998</v>
      </c>
      <c r="K12" s="1">
        <v>1.949174</v>
      </c>
      <c r="L12" s="1"/>
      <c r="M12" s="27">
        <v>69</v>
      </c>
      <c r="N12" s="1">
        <v>2.0289860000000002</v>
      </c>
      <c r="O12" s="1">
        <v>2.1418180000000002</v>
      </c>
      <c r="P12" s="1"/>
      <c r="R12" t="s">
        <v>75</v>
      </c>
      <c r="S12" s="27">
        <v>88</v>
      </c>
      <c r="T12" s="1">
        <v>3.3181820000000002</v>
      </c>
      <c r="U12" s="1">
        <v>2.0259550000000002</v>
      </c>
      <c r="V12" s="27">
        <v>79</v>
      </c>
      <c r="W12" s="1">
        <v>1.8354429999999999</v>
      </c>
      <c r="X12" s="1">
        <v>1.8634839999999999</v>
      </c>
      <c r="Y12" s="1"/>
      <c r="Z12" s="27">
        <v>69</v>
      </c>
      <c r="AA12" s="1">
        <v>2.1014490000000001</v>
      </c>
      <c r="AB12" s="1">
        <v>2.143011</v>
      </c>
      <c r="AC12" s="1"/>
      <c r="AD12" s="27">
        <v>67</v>
      </c>
      <c r="AE12" s="1">
        <v>2.0149249999999999</v>
      </c>
      <c r="AF12" s="1">
        <v>2.0262859999999998</v>
      </c>
      <c r="AG12" s="1"/>
    </row>
    <row r="13" spans="1:44" x14ac:dyDescent="0.2">
      <c r="A13" t="s">
        <v>76</v>
      </c>
      <c r="B13" s="27">
        <v>86</v>
      </c>
      <c r="C13" s="1">
        <v>21.523260000000001</v>
      </c>
      <c r="D13" s="1">
        <v>3.8645499999999999</v>
      </c>
      <c r="E13" s="27">
        <v>78</v>
      </c>
      <c r="F13" s="1">
        <v>23.4359</v>
      </c>
      <c r="G13" s="1">
        <v>4.8230769999999996</v>
      </c>
      <c r="H13" s="1"/>
      <c r="I13" s="27">
        <v>70</v>
      </c>
      <c r="J13" s="1">
        <v>23.928570000000001</v>
      </c>
      <c r="K13" s="1">
        <v>4.3215719999999997</v>
      </c>
      <c r="L13" s="1"/>
      <c r="M13" s="27">
        <v>68</v>
      </c>
      <c r="N13" s="1">
        <v>23.838239999999999</v>
      </c>
      <c r="O13" s="1">
        <v>4.4574619999999996</v>
      </c>
      <c r="P13" s="1"/>
      <c r="R13" t="s">
        <v>76</v>
      </c>
      <c r="S13" s="27">
        <v>89</v>
      </c>
      <c r="T13" s="1">
        <v>21.08989</v>
      </c>
      <c r="U13" s="1">
        <v>3.7587489999999999</v>
      </c>
      <c r="V13" s="27">
        <v>77</v>
      </c>
      <c r="W13" s="1">
        <v>25.077919999999999</v>
      </c>
      <c r="X13" s="1">
        <v>4.8551820000000001</v>
      </c>
      <c r="Y13" s="1"/>
      <c r="Z13" s="27">
        <v>72</v>
      </c>
      <c r="AA13" s="1">
        <v>25.33333</v>
      </c>
      <c r="AB13" s="1">
        <v>4.7708029999999999</v>
      </c>
      <c r="AC13" s="1"/>
      <c r="AD13" s="27">
        <v>69</v>
      </c>
      <c r="AE13" s="1">
        <v>25.492750000000001</v>
      </c>
      <c r="AF13" s="1">
        <v>5.3237069999999997</v>
      </c>
      <c r="AG13" s="1"/>
    </row>
    <row r="14" spans="1:44" x14ac:dyDescent="0.2">
      <c r="E14" s="27"/>
      <c r="F14" s="1"/>
      <c r="G14" s="1"/>
      <c r="H14" s="1"/>
      <c r="I14" s="27"/>
      <c r="J14" s="1"/>
      <c r="K14" s="1"/>
      <c r="L14" s="1"/>
      <c r="M14" s="1"/>
      <c r="N14" s="1"/>
      <c r="O14" s="1"/>
      <c r="P14" s="1"/>
      <c r="S14" s="27"/>
      <c r="T14" s="1"/>
      <c r="U14" s="1"/>
      <c r="V14" s="27"/>
      <c r="W14" s="1"/>
      <c r="X14" s="1"/>
      <c r="Y14" s="1"/>
      <c r="Z14" s="27"/>
      <c r="AA14" s="1"/>
      <c r="AB14" s="1"/>
      <c r="AC14" s="1"/>
      <c r="AD14" s="27"/>
      <c r="AE14" s="1"/>
      <c r="AF14" s="1"/>
      <c r="AG14" s="1"/>
    </row>
    <row r="15" spans="1:44" x14ac:dyDescent="0.2">
      <c r="A15" t="s">
        <v>77</v>
      </c>
      <c r="B15" s="27">
        <v>87</v>
      </c>
      <c r="C15" s="1">
        <v>33.080460000000002</v>
      </c>
      <c r="D15" s="1">
        <v>9.8974019999999996</v>
      </c>
      <c r="E15" s="27">
        <v>81</v>
      </c>
      <c r="F15" s="1">
        <v>27</v>
      </c>
      <c r="G15" s="1">
        <v>8.1624140000000001</v>
      </c>
      <c r="H15" s="1"/>
      <c r="I15" s="27">
        <v>80</v>
      </c>
      <c r="J15" s="1">
        <v>26.625</v>
      </c>
      <c r="K15" s="1">
        <v>10.0799</v>
      </c>
      <c r="L15" s="1"/>
      <c r="M15" s="27">
        <v>72</v>
      </c>
      <c r="N15" s="1">
        <v>25.98611</v>
      </c>
      <c r="O15" s="1">
        <v>10.13777</v>
      </c>
      <c r="P15" s="1"/>
      <c r="R15" t="s">
        <v>77</v>
      </c>
      <c r="S15" s="27">
        <v>89</v>
      </c>
      <c r="T15" s="1">
        <v>33.898879999999998</v>
      </c>
      <c r="U15" s="1">
        <v>9.3444739999999999</v>
      </c>
      <c r="V15" s="27">
        <v>79</v>
      </c>
      <c r="W15" s="1">
        <v>27.01266</v>
      </c>
      <c r="X15" s="1">
        <v>8.7170529999999999</v>
      </c>
      <c r="Y15" s="1"/>
      <c r="Z15" s="27">
        <v>76</v>
      </c>
      <c r="AA15" s="1">
        <v>25.86842</v>
      </c>
      <c r="AB15" s="1">
        <v>7.6773990000000003</v>
      </c>
      <c r="AC15" s="1"/>
      <c r="AD15" s="27">
        <v>75</v>
      </c>
      <c r="AE15" s="1">
        <v>25.453330000000001</v>
      </c>
      <c r="AF15" s="1">
        <v>8.9098989999999993</v>
      </c>
      <c r="AG15" s="1"/>
    </row>
    <row r="16" spans="1:44" x14ac:dyDescent="0.2">
      <c r="A16" t="s">
        <v>78</v>
      </c>
      <c r="B16" s="27">
        <v>82</v>
      </c>
      <c r="C16" s="1">
        <v>45.975610000000003</v>
      </c>
      <c r="D16" s="1">
        <v>15.99381</v>
      </c>
      <c r="E16" s="27">
        <v>76</v>
      </c>
      <c r="F16" s="1">
        <v>44.736840000000001</v>
      </c>
      <c r="G16" s="1">
        <v>18.02544</v>
      </c>
      <c r="H16" s="1"/>
      <c r="I16" s="27">
        <v>70</v>
      </c>
      <c r="J16" s="1">
        <v>40.628570000000003</v>
      </c>
      <c r="K16" s="1">
        <v>18.179600000000001</v>
      </c>
      <c r="L16" s="1"/>
      <c r="M16" s="27">
        <v>68</v>
      </c>
      <c r="N16" s="1">
        <v>41.794119999999999</v>
      </c>
      <c r="O16" s="1">
        <v>16.087039999999998</v>
      </c>
      <c r="P16" s="1"/>
      <c r="R16" t="s">
        <v>78</v>
      </c>
      <c r="S16" s="27">
        <v>81</v>
      </c>
      <c r="T16" s="1">
        <v>46.506169999999997</v>
      </c>
      <c r="U16" s="1">
        <v>17.727180000000001</v>
      </c>
      <c r="V16" s="27">
        <v>74</v>
      </c>
      <c r="W16" s="1">
        <v>45.445950000000003</v>
      </c>
      <c r="X16" s="1">
        <v>17.09854</v>
      </c>
      <c r="Y16" s="1"/>
      <c r="Z16" s="27">
        <v>72</v>
      </c>
      <c r="AA16" s="1">
        <v>42.27778</v>
      </c>
      <c r="AB16" s="1">
        <v>20.276420000000002</v>
      </c>
      <c r="AC16" s="1"/>
      <c r="AD16" s="27">
        <v>67</v>
      </c>
      <c r="AE16" s="1">
        <v>39.761189999999999</v>
      </c>
      <c r="AF16" s="1">
        <v>20.566289999999999</v>
      </c>
      <c r="AG16" s="1"/>
    </row>
    <row r="17" spans="1:33" x14ac:dyDescent="0.2">
      <c r="A17" t="s">
        <v>79</v>
      </c>
      <c r="B17" s="27">
        <v>85</v>
      </c>
      <c r="C17" s="1">
        <v>51.235289999999999</v>
      </c>
      <c r="D17" s="1">
        <v>7.2220680000000002</v>
      </c>
      <c r="E17" s="27">
        <v>76</v>
      </c>
      <c r="F17" s="1">
        <v>51.289470000000001</v>
      </c>
      <c r="G17" s="1">
        <v>7.7697120000000002</v>
      </c>
      <c r="H17" s="1"/>
      <c r="I17" s="27">
        <v>70</v>
      </c>
      <c r="J17" s="1">
        <v>52.7</v>
      </c>
      <c r="K17" s="1">
        <v>10.10144</v>
      </c>
      <c r="L17" s="1"/>
      <c r="M17" s="27">
        <v>67</v>
      </c>
      <c r="N17" s="1">
        <v>50.373130000000003</v>
      </c>
      <c r="O17" s="1">
        <v>8.6459589999999995</v>
      </c>
      <c r="P17" s="1"/>
      <c r="R17" t="s">
        <v>79</v>
      </c>
      <c r="S17" s="27">
        <v>88</v>
      </c>
      <c r="T17" s="1">
        <v>50.556820000000002</v>
      </c>
      <c r="U17" s="1">
        <v>8.2334580000000006</v>
      </c>
      <c r="V17" s="27">
        <v>71</v>
      </c>
      <c r="W17" s="1">
        <v>52.183100000000003</v>
      </c>
      <c r="X17" s="1">
        <v>8.0928710000000006</v>
      </c>
      <c r="Y17" s="1"/>
      <c r="Z17" s="27">
        <v>72</v>
      </c>
      <c r="AA17" s="1">
        <v>51.25</v>
      </c>
      <c r="AB17" s="1">
        <v>8.6655379999999997</v>
      </c>
      <c r="AC17" s="1"/>
      <c r="AD17" s="27">
        <v>66</v>
      </c>
      <c r="AE17" s="1">
        <v>50.575760000000002</v>
      </c>
      <c r="AF17" s="1">
        <v>8.2351229999999997</v>
      </c>
      <c r="AG17" s="1"/>
    </row>
    <row r="18" spans="1:33" x14ac:dyDescent="0.2">
      <c r="A18" t="s">
        <v>80</v>
      </c>
      <c r="B18" s="27">
        <v>83</v>
      </c>
      <c r="C18" s="1">
        <v>11.90361</v>
      </c>
      <c r="D18" s="1">
        <v>2.8310749999999998</v>
      </c>
      <c r="E18" s="27">
        <v>75</v>
      </c>
      <c r="F18" s="1">
        <v>12.49333</v>
      </c>
      <c r="G18" s="1">
        <v>2.9379770000000001</v>
      </c>
      <c r="H18" s="1"/>
      <c r="I18" s="27">
        <v>69</v>
      </c>
      <c r="J18" s="1">
        <v>10.68116</v>
      </c>
      <c r="K18" s="1">
        <v>3.7159939999999998</v>
      </c>
      <c r="L18" s="1"/>
      <c r="M18" s="27">
        <v>70</v>
      </c>
      <c r="N18" s="1">
        <v>10.68571</v>
      </c>
      <c r="O18" s="1">
        <v>3.4872139999999998</v>
      </c>
      <c r="P18" s="1"/>
      <c r="R18" t="s">
        <v>80</v>
      </c>
      <c r="S18" s="27">
        <v>85</v>
      </c>
      <c r="T18" s="1">
        <v>11.68235</v>
      </c>
      <c r="U18" s="1">
        <v>2.9488159999999999</v>
      </c>
      <c r="V18" s="27">
        <v>74</v>
      </c>
      <c r="W18" s="1">
        <v>11.68919</v>
      </c>
      <c r="X18" s="1">
        <v>3.1358540000000001</v>
      </c>
      <c r="Y18" s="1"/>
      <c r="Z18" s="27">
        <v>72</v>
      </c>
      <c r="AA18" s="1">
        <v>10.20833</v>
      </c>
      <c r="AB18" s="1">
        <v>3.646096</v>
      </c>
      <c r="AC18" s="1"/>
      <c r="AD18" s="27">
        <v>68</v>
      </c>
      <c r="AE18" s="1">
        <v>10.485290000000001</v>
      </c>
      <c r="AF18" s="1">
        <v>3.2529789999999998</v>
      </c>
      <c r="AG18" s="1"/>
    </row>
    <row r="19" spans="1:33" x14ac:dyDescent="0.2">
      <c r="A19" t="s">
        <v>81</v>
      </c>
      <c r="B19" s="27">
        <v>86</v>
      </c>
      <c r="C19" s="1">
        <v>26.360469999999999</v>
      </c>
      <c r="D19" s="1">
        <v>6.2174569999999996</v>
      </c>
      <c r="E19" s="27">
        <v>77</v>
      </c>
      <c r="F19" s="1">
        <v>27.506489999999999</v>
      </c>
      <c r="G19" s="1">
        <v>7.0423970000000002</v>
      </c>
      <c r="H19" s="1"/>
      <c r="I19" s="27">
        <v>70</v>
      </c>
      <c r="J19" s="1">
        <v>25.957139999999999</v>
      </c>
      <c r="K19" s="1">
        <v>6.6538329999999997</v>
      </c>
      <c r="L19" s="1"/>
      <c r="M19" s="27">
        <v>68</v>
      </c>
      <c r="N19" s="1">
        <v>25.735289999999999</v>
      </c>
      <c r="O19" s="1">
        <v>7.129124</v>
      </c>
      <c r="P19" s="1"/>
      <c r="R19" t="s">
        <v>81</v>
      </c>
      <c r="S19" s="27">
        <v>88</v>
      </c>
      <c r="T19" s="1">
        <v>27.284089999999999</v>
      </c>
      <c r="U19" s="1">
        <v>5.965319</v>
      </c>
      <c r="V19" s="27">
        <v>72</v>
      </c>
      <c r="W19" s="1">
        <v>27.34722</v>
      </c>
      <c r="X19" s="1">
        <v>6.6059289999999997</v>
      </c>
      <c r="Y19" s="1"/>
      <c r="Z19" s="27">
        <v>72</v>
      </c>
      <c r="AA19" s="1">
        <v>26.5</v>
      </c>
      <c r="AB19" s="1">
        <v>6.4546089999999996</v>
      </c>
      <c r="AC19" s="1"/>
      <c r="AD19" s="27">
        <v>68</v>
      </c>
      <c r="AE19" s="1">
        <v>26.441179999999999</v>
      </c>
      <c r="AF19" s="1">
        <v>6.8727939999999998</v>
      </c>
      <c r="AG19" s="1"/>
    </row>
    <row r="20" spans="1:33" x14ac:dyDescent="0.2">
      <c r="A20" t="s">
        <v>82</v>
      </c>
      <c r="B20" s="27">
        <v>86</v>
      </c>
      <c r="C20" s="1">
        <v>5.6744190000000003</v>
      </c>
      <c r="D20" s="1">
        <v>6.616276</v>
      </c>
      <c r="E20" s="27">
        <v>76</v>
      </c>
      <c r="F20" s="1">
        <v>6.2631579999999998</v>
      </c>
      <c r="G20" s="1">
        <v>8.3735590000000002</v>
      </c>
      <c r="H20" s="1"/>
      <c r="I20" s="27">
        <v>70</v>
      </c>
      <c r="J20" s="1">
        <v>5.4571430000000003</v>
      </c>
      <c r="K20" s="1">
        <v>7.6777220000000002</v>
      </c>
      <c r="L20" s="1"/>
      <c r="M20" s="27">
        <v>68</v>
      </c>
      <c r="N20" s="1">
        <v>6</v>
      </c>
      <c r="O20" s="1">
        <v>7.7073330000000002</v>
      </c>
      <c r="P20" s="1"/>
      <c r="R20" t="s">
        <v>82</v>
      </c>
      <c r="S20" s="27">
        <v>87</v>
      </c>
      <c r="T20" s="1">
        <v>5.7586209999999998</v>
      </c>
      <c r="U20" s="1">
        <v>8.2433420000000002</v>
      </c>
      <c r="V20" s="27">
        <v>75</v>
      </c>
      <c r="W20" s="1">
        <v>5.5066670000000002</v>
      </c>
      <c r="X20" s="1">
        <v>8.099672</v>
      </c>
      <c r="Y20" s="1"/>
      <c r="Z20" s="27">
        <v>72</v>
      </c>
      <c r="AA20" s="1">
        <v>5.5972220000000004</v>
      </c>
      <c r="AB20" s="1">
        <v>7.9251069999999997</v>
      </c>
      <c r="AC20" s="1"/>
      <c r="AD20" s="27">
        <v>68</v>
      </c>
      <c r="AE20" s="1">
        <v>5.3823530000000002</v>
      </c>
      <c r="AF20" s="1">
        <v>6.7911910000000004</v>
      </c>
      <c r="AG20" s="1"/>
    </row>
    <row r="21" spans="1:33" x14ac:dyDescent="0.2">
      <c r="A21" t="s">
        <v>83</v>
      </c>
      <c r="B21" s="27">
        <v>85</v>
      </c>
      <c r="C21" s="1">
        <v>18.81176</v>
      </c>
      <c r="D21" s="1">
        <v>4.9844860000000004</v>
      </c>
      <c r="E21" s="27">
        <v>75</v>
      </c>
      <c r="F21" s="1">
        <v>18.68</v>
      </c>
      <c r="G21" s="1">
        <v>4.8243749999999999</v>
      </c>
      <c r="H21" s="1"/>
      <c r="I21" s="27">
        <v>69</v>
      </c>
      <c r="J21" s="1">
        <v>17.115939999999998</v>
      </c>
      <c r="K21" s="1">
        <v>4.9424219999999996</v>
      </c>
      <c r="L21" s="1"/>
      <c r="M21" s="27">
        <v>70</v>
      </c>
      <c r="N21" s="1">
        <v>17.68571</v>
      </c>
      <c r="O21" s="1">
        <v>5.2379410000000002</v>
      </c>
      <c r="P21" s="1"/>
      <c r="R21" t="s">
        <v>83</v>
      </c>
      <c r="S21" s="27">
        <v>86</v>
      </c>
      <c r="T21" s="1">
        <v>18.534880000000001</v>
      </c>
      <c r="U21" s="1">
        <v>4.5753760000000003</v>
      </c>
      <c r="V21" s="27">
        <v>75</v>
      </c>
      <c r="W21" s="1">
        <v>17.733329999999999</v>
      </c>
      <c r="X21" s="1">
        <v>3.6883059999999999</v>
      </c>
      <c r="Y21" s="1"/>
      <c r="Z21" s="27">
        <v>72</v>
      </c>
      <c r="AA21" s="1">
        <v>17.22222</v>
      </c>
      <c r="AB21" s="1">
        <v>4.2100559999999998</v>
      </c>
      <c r="AC21" s="1"/>
      <c r="AD21" s="27">
        <v>68</v>
      </c>
      <c r="AE21" s="1">
        <v>16.308820000000001</v>
      </c>
      <c r="AF21" s="1">
        <v>3.6416219999999999</v>
      </c>
      <c r="AG21" s="1"/>
    </row>
    <row r="22" spans="1:33" x14ac:dyDescent="0.2">
      <c r="A22" t="s">
        <v>84</v>
      </c>
      <c r="B22" s="27">
        <v>85</v>
      </c>
      <c r="C22" s="1">
        <v>12.34118</v>
      </c>
      <c r="D22" s="1">
        <v>3.6727859999999999</v>
      </c>
      <c r="E22" s="27">
        <v>75</v>
      </c>
      <c r="F22" s="1">
        <v>11.68</v>
      </c>
      <c r="G22" s="1">
        <v>4.169257</v>
      </c>
      <c r="H22" s="1"/>
      <c r="I22" s="27">
        <v>69</v>
      </c>
      <c r="J22" s="1">
        <v>10.739129999999999</v>
      </c>
      <c r="K22" s="1">
        <v>3.6967880000000002</v>
      </c>
      <c r="L22" s="1"/>
      <c r="M22" s="27">
        <v>70</v>
      </c>
      <c r="N22" s="1">
        <v>10.87143</v>
      </c>
      <c r="O22" s="1">
        <v>3.6749109999999998</v>
      </c>
      <c r="P22" s="1"/>
      <c r="R22" t="s">
        <v>84</v>
      </c>
      <c r="S22" s="27">
        <v>86</v>
      </c>
      <c r="T22" s="1">
        <v>11.9186</v>
      </c>
      <c r="U22" s="1">
        <v>3.5019830000000001</v>
      </c>
      <c r="V22" s="27">
        <v>75</v>
      </c>
      <c r="W22" s="1">
        <v>11.33333</v>
      </c>
      <c r="X22" s="1">
        <v>3.5615559999999999</v>
      </c>
      <c r="Y22" s="1"/>
      <c r="Z22" s="27">
        <v>72</v>
      </c>
      <c r="AA22" s="1">
        <v>10.97222</v>
      </c>
      <c r="AB22" s="1">
        <v>3.2930670000000002</v>
      </c>
      <c r="AC22" s="1"/>
      <c r="AD22" s="27">
        <v>68</v>
      </c>
      <c r="AE22" s="1">
        <v>10.10294</v>
      </c>
      <c r="AF22" s="1">
        <v>3.0475810000000001</v>
      </c>
      <c r="AG22" s="1"/>
    </row>
    <row r="23" spans="1:33" x14ac:dyDescent="0.2">
      <c r="A23" t="s">
        <v>85</v>
      </c>
      <c r="B23" s="27">
        <v>83</v>
      </c>
      <c r="C23" s="1">
        <v>7.5903609999999997</v>
      </c>
      <c r="D23" s="1">
        <v>1.689538</v>
      </c>
      <c r="E23" s="27">
        <v>73</v>
      </c>
      <c r="F23" s="1">
        <v>7.6164379999999996</v>
      </c>
      <c r="G23" s="1">
        <v>1.845642</v>
      </c>
      <c r="H23" s="1"/>
      <c r="I23" s="27">
        <v>69</v>
      </c>
      <c r="J23" s="1">
        <v>6.7971009999999996</v>
      </c>
      <c r="K23" s="1">
        <v>2.361329</v>
      </c>
      <c r="L23" s="1"/>
      <c r="M23" s="27">
        <v>70</v>
      </c>
      <c r="N23" s="1">
        <v>7.1142859999999999</v>
      </c>
      <c r="O23" s="1">
        <v>2.2557040000000002</v>
      </c>
      <c r="P23" s="1"/>
      <c r="R23" t="s">
        <v>85</v>
      </c>
      <c r="S23" s="27">
        <v>80</v>
      </c>
      <c r="T23" s="1">
        <v>7.3375000000000004</v>
      </c>
      <c r="U23" s="1">
        <v>2.0310489999999999</v>
      </c>
      <c r="V23" s="27">
        <v>73</v>
      </c>
      <c r="W23" s="1">
        <v>7.6164379999999996</v>
      </c>
      <c r="X23" s="1">
        <v>1.784424</v>
      </c>
      <c r="Y23" s="1"/>
      <c r="Z23" s="27">
        <v>72</v>
      </c>
      <c r="AA23" s="1">
        <v>6.7916670000000003</v>
      </c>
      <c r="AB23" s="1">
        <v>2.4143789999999998</v>
      </c>
      <c r="AC23" s="1"/>
      <c r="AD23" s="27">
        <v>68</v>
      </c>
      <c r="AE23" s="1">
        <v>7.2058819999999999</v>
      </c>
      <c r="AF23" s="1">
        <v>2.2297769999999999</v>
      </c>
      <c r="AG23" s="1"/>
    </row>
    <row r="24" spans="1:33" x14ac:dyDescent="0.2">
      <c r="A24" t="s">
        <v>86</v>
      </c>
      <c r="B24" s="27">
        <v>86</v>
      </c>
      <c r="C24" s="1">
        <v>17.810169999999999</v>
      </c>
      <c r="D24" s="1">
        <v>26.965160000000001</v>
      </c>
      <c r="E24" s="27">
        <v>78</v>
      </c>
      <c r="F24" s="1">
        <v>21.676839999999999</v>
      </c>
      <c r="G24" s="1">
        <v>33.353090000000002</v>
      </c>
      <c r="H24" s="1"/>
      <c r="I24" s="27">
        <v>70</v>
      </c>
      <c r="J24" s="1">
        <v>22.221900000000002</v>
      </c>
      <c r="K24" s="1">
        <v>25.026019999999999</v>
      </c>
      <c r="L24" s="1"/>
      <c r="M24" s="27">
        <v>69</v>
      </c>
      <c r="N24" s="1">
        <v>25.539639999999999</v>
      </c>
      <c r="O24" s="1">
        <v>30.153009999999998</v>
      </c>
      <c r="P24" s="1"/>
      <c r="R24" t="s">
        <v>86</v>
      </c>
      <c r="S24" s="27">
        <v>87</v>
      </c>
      <c r="T24" s="1">
        <v>20.820889999999999</v>
      </c>
      <c r="U24" s="1">
        <v>35.639719999999997</v>
      </c>
      <c r="V24" s="27">
        <v>75</v>
      </c>
      <c r="W24" s="1">
        <v>24.391829999999999</v>
      </c>
      <c r="X24" s="1">
        <v>46.056220000000003</v>
      </c>
      <c r="Y24" s="1"/>
      <c r="Z24" s="27">
        <v>70</v>
      </c>
      <c r="AA24" s="1">
        <v>30.371479999999998</v>
      </c>
      <c r="AB24" s="1">
        <v>44.176340000000003</v>
      </c>
      <c r="AC24" s="1"/>
      <c r="AD24" s="27">
        <v>67</v>
      </c>
      <c r="AE24" s="1">
        <v>23.555009999999999</v>
      </c>
      <c r="AF24" s="1">
        <v>32.125950000000003</v>
      </c>
      <c r="AG24" s="1"/>
    </row>
    <row r="25" spans="1:33" x14ac:dyDescent="0.2">
      <c r="A25" t="s">
        <v>87</v>
      </c>
      <c r="B25" s="27">
        <v>81</v>
      </c>
      <c r="C25" s="1">
        <v>8.580247</v>
      </c>
      <c r="D25" s="1">
        <v>4.3956350000000004</v>
      </c>
      <c r="E25" s="27">
        <v>70</v>
      </c>
      <c r="F25" s="1">
        <v>7.0142860000000002</v>
      </c>
      <c r="G25" s="1">
        <v>4.3288479999999998</v>
      </c>
      <c r="H25" s="1"/>
      <c r="I25" s="27">
        <v>70</v>
      </c>
      <c r="J25" s="1">
        <v>6</v>
      </c>
      <c r="K25" s="1">
        <v>5.0933320000000002</v>
      </c>
      <c r="L25" s="1"/>
      <c r="M25" s="27">
        <v>68</v>
      </c>
      <c r="N25" s="1">
        <v>6.5</v>
      </c>
      <c r="O25" s="1">
        <v>4.764608</v>
      </c>
      <c r="P25" s="1"/>
      <c r="R25" t="s">
        <v>87</v>
      </c>
      <c r="S25" s="27">
        <v>82</v>
      </c>
      <c r="T25" s="1">
        <v>9.3048780000000004</v>
      </c>
      <c r="U25" s="1">
        <v>5.3718260000000004</v>
      </c>
      <c r="V25" s="27">
        <v>68</v>
      </c>
      <c r="W25" s="1">
        <v>7.9705880000000002</v>
      </c>
      <c r="X25" s="1">
        <v>5.0103489999999997</v>
      </c>
      <c r="Y25" s="1"/>
      <c r="Z25" s="27">
        <v>72</v>
      </c>
      <c r="AA25" s="1">
        <v>6.4166670000000003</v>
      </c>
      <c r="AB25" s="1">
        <v>4.8838619999999997</v>
      </c>
      <c r="AC25" s="1"/>
      <c r="AD25" s="27">
        <v>68</v>
      </c>
      <c r="AE25" s="1">
        <v>5.6323530000000002</v>
      </c>
      <c r="AF25" s="1">
        <v>4.0219709999999997</v>
      </c>
      <c r="AG25" s="1"/>
    </row>
    <row r="26" spans="1:33" x14ac:dyDescent="0.2">
      <c r="E26" s="27"/>
      <c r="F26" s="1"/>
      <c r="G26" s="1"/>
      <c r="H26" s="1"/>
      <c r="I26" s="27"/>
      <c r="J26" s="1"/>
      <c r="K26" s="1"/>
      <c r="L26" s="1"/>
      <c r="M26" s="1"/>
      <c r="N26" s="1"/>
      <c r="O26" s="1"/>
      <c r="P26" s="1"/>
      <c r="S26" s="27"/>
      <c r="T26" s="1"/>
      <c r="U26" s="1"/>
      <c r="V26" s="27"/>
      <c r="W26" s="1"/>
      <c r="X26" s="1"/>
      <c r="Y26" s="1"/>
      <c r="Z26" s="27"/>
      <c r="AA26" s="1"/>
      <c r="AB26" s="1"/>
      <c r="AC26" s="1"/>
      <c r="AD26" s="27"/>
      <c r="AE26" s="1"/>
      <c r="AF26" s="1"/>
      <c r="AG26" s="1"/>
    </row>
    <row r="27" spans="1:33" x14ac:dyDescent="0.2">
      <c r="A27" t="s">
        <v>88</v>
      </c>
      <c r="B27" s="27">
        <v>84</v>
      </c>
      <c r="C27" s="1">
        <v>4.1071429999999998</v>
      </c>
      <c r="D27" s="1">
        <v>3.780157</v>
      </c>
      <c r="E27" s="27">
        <v>80</v>
      </c>
      <c r="F27" s="1">
        <v>3.6124999999999998</v>
      </c>
      <c r="G27" s="1">
        <v>3.5560390000000002</v>
      </c>
      <c r="H27" s="1"/>
      <c r="I27" s="27">
        <v>75</v>
      </c>
      <c r="J27" s="1">
        <v>3.36</v>
      </c>
      <c r="K27" s="1">
        <v>2.8835039999999998</v>
      </c>
      <c r="L27" s="1"/>
      <c r="M27" s="27">
        <v>69</v>
      </c>
      <c r="N27" s="1">
        <v>3.3913039999999999</v>
      </c>
      <c r="O27" s="1">
        <v>3.5859920000000001</v>
      </c>
      <c r="P27" s="1"/>
      <c r="R27" t="s">
        <v>88</v>
      </c>
      <c r="S27" s="27">
        <v>88</v>
      </c>
      <c r="T27" s="1">
        <v>3.125</v>
      </c>
      <c r="U27" s="1">
        <v>3.4767290000000002</v>
      </c>
      <c r="V27" s="27">
        <v>79</v>
      </c>
      <c r="W27" s="1">
        <v>2.6075949999999999</v>
      </c>
      <c r="X27" s="1">
        <v>2.9717370000000001</v>
      </c>
      <c r="Y27" s="1"/>
      <c r="Z27" s="27">
        <v>68</v>
      </c>
      <c r="AA27" s="1">
        <v>2.7941180000000001</v>
      </c>
      <c r="AB27" s="1">
        <v>3.2210079999999999</v>
      </c>
      <c r="AC27" s="1"/>
      <c r="AD27" s="27">
        <v>67</v>
      </c>
      <c r="AE27" s="1">
        <v>2.149254</v>
      </c>
      <c r="AF27" s="1">
        <v>2.4448690000000002</v>
      </c>
      <c r="AG27" s="1"/>
    </row>
    <row r="28" spans="1:33" x14ac:dyDescent="0.2">
      <c r="A28" t="s">
        <v>89</v>
      </c>
      <c r="B28" s="27">
        <v>84</v>
      </c>
      <c r="C28" s="1">
        <v>3.1428569999999998</v>
      </c>
      <c r="D28" s="1">
        <v>2.7687710000000001</v>
      </c>
      <c r="E28" s="27">
        <v>80</v>
      </c>
      <c r="F28" s="1">
        <v>2.9874999999999998</v>
      </c>
      <c r="G28" s="1">
        <v>2.7165400000000002</v>
      </c>
      <c r="H28" s="1"/>
      <c r="I28" s="27">
        <v>75</v>
      </c>
      <c r="J28" s="1">
        <v>3.0933329999999999</v>
      </c>
      <c r="K28" s="1">
        <v>2.6770969999999998</v>
      </c>
      <c r="L28" s="1"/>
      <c r="M28" s="27">
        <v>69</v>
      </c>
      <c r="N28" s="1">
        <v>2.9855070000000001</v>
      </c>
      <c r="O28" s="1">
        <v>3.0413459999999999</v>
      </c>
      <c r="P28" s="1"/>
      <c r="R28" t="s">
        <v>89</v>
      </c>
      <c r="S28" s="27">
        <v>88</v>
      </c>
      <c r="T28" s="1">
        <v>2.829545</v>
      </c>
      <c r="U28" s="1">
        <v>2.8414890000000002</v>
      </c>
      <c r="V28" s="27">
        <v>79</v>
      </c>
      <c r="W28" s="1">
        <v>2.493671</v>
      </c>
      <c r="X28" s="1">
        <v>2.5413169999999998</v>
      </c>
      <c r="Y28" s="1"/>
      <c r="Z28" s="27">
        <v>68</v>
      </c>
      <c r="AA28" s="1">
        <v>2.5735290000000002</v>
      </c>
      <c r="AB28" s="1">
        <v>2.8771680000000002</v>
      </c>
      <c r="AC28" s="1"/>
      <c r="AD28" s="27">
        <v>67</v>
      </c>
      <c r="AE28" s="1">
        <v>2.1044779999999998</v>
      </c>
      <c r="AF28" s="1">
        <v>2.51742</v>
      </c>
      <c r="AG28" s="1"/>
    </row>
    <row r="29" spans="1:33" x14ac:dyDescent="0.2">
      <c r="A29" t="s">
        <v>90</v>
      </c>
      <c r="B29" s="27">
        <v>84</v>
      </c>
      <c r="C29" s="1">
        <v>3.75</v>
      </c>
      <c r="D29" s="1">
        <v>2.7325569999999999</v>
      </c>
      <c r="E29" s="27">
        <v>80</v>
      </c>
      <c r="F29" s="1">
        <v>3.6</v>
      </c>
      <c r="G29" s="1">
        <v>2.897402</v>
      </c>
      <c r="H29" s="1"/>
      <c r="I29" s="27">
        <v>75</v>
      </c>
      <c r="J29" s="1">
        <v>2.92</v>
      </c>
      <c r="K29" s="1">
        <v>2.6291509999999998</v>
      </c>
      <c r="L29" s="1"/>
      <c r="M29" s="27">
        <v>69</v>
      </c>
      <c r="N29" s="1">
        <v>2.5942029999999998</v>
      </c>
      <c r="O29" s="1">
        <v>2.8559480000000002</v>
      </c>
      <c r="P29" s="1"/>
      <c r="R29" t="s">
        <v>90</v>
      </c>
      <c r="S29" s="27">
        <v>88</v>
      </c>
      <c r="T29" s="1">
        <v>3.5568179999999998</v>
      </c>
      <c r="U29" s="1">
        <v>2.5858050000000001</v>
      </c>
      <c r="V29" s="27">
        <v>79</v>
      </c>
      <c r="W29" s="1">
        <v>2.3797470000000001</v>
      </c>
      <c r="X29" s="1">
        <v>2.3055330000000001</v>
      </c>
      <c r="Y29" s="1"/>
      <c r="Z29" s="27">
        <v>68</v>
      </c>
      <c r="AA29" s="1">
        <v>2.5735290000000002</v>
      </c>
      <c r="AB29" s="1">
        <v>2.776856</v>
      </c>
      <c r="AC29" s="1"/>
      <c r="AD29" s="27">
        <v>67</v>
      </c>
      <c r="AE29" s="1">
        <v>2.4029850000000001</v>
      </c>
      <c r="AF29" s="1">
        <v>2.4805899999999999</v>
      </c>
      <c r="AG29" s="1"/>
    </row>
    <row r="30" spans="1:33" x14ac:dyDescent="0.2">
      <c r="A30" t="s">
        <v>91</v>
      </c>
      <c r="B30" s="27">
        <v>84</v>
      </c>
      <c r="C30" s="1">
        <v>4.1666670000000003</v>
      </c>
      <c r="D30" s="1">
        <v>4.129918</v>
      </c>
      <c r="E30" s="27">
        <v>80</v>
      </c>
      <c r="F30" s="1">
        <v>4.3250000000000002</v>
      </c>
      <c r="G30" s="1">
        <v>4.3041780000000003</v>
      </c>
      <c r="H30" s="1"/>
      <c r="I30" s="27">
        <v>75</v>
      </c>
      <c r="J30" s="1">
        <v>4.0666669999999998</v>
      </c>
      <c r="K30" s="1">
        <v>4.2627660000000001</v>
      </c>
      <c r="L30" s="1"/>
      <c r="M30" s="27">
        <v>69</v>
      </c>
      <c r="N30" s="1">
        <v>3.7246380000000001</v>
      </c>
      <c r="O30" s="1">
        <v>4.1155520000000001</v>
      </c>
      <c r="P30" s="1"/>
      <c r="R30" t="s">
        <v>91</v>
      </c>
      <c r="S30" s="27">
        <v>88</v>
      </c>
      <c r="T30" s="1">
        <v>4.2272730000000003</v>
      </c>
      <c r="U30" s="1">
        <v>3.6126450000000001</v>
      </c>
      <c r="V30" s="27">
        <v>79</v>
      </c>
      <c r="W30" s="1">
        <v>4.0126580000000001</v>
      </c>
      <c r="X30" s="1">
        <v>3.848055</v>
      </c>
      <c r="Y30" s="1"/>
      <c r="Z30" s="27">
        <v>68</v>
      </c>
      <c r="AA30" s="1">
        <v>4.0294119999999998</v>
      </c>
      <c r="AB30" s="1">
        <v>3.8593579999999998</v>
      </c>
      <c r="AC30" s="1"/>
      <c r="AD30" s="27">
        <v>67</v>
      </c>
      <c r="AE30" s="1">
        <v>3.507463</v>
      </c>
      <c r="AF30" s="1">
        <v>3.7147260000000002</v>
      </c>
      <c r="AG30" s="1"/>
    </row>
    <row r="31" spans="1:33" x14ac:dyDescent="0.2">
      <c r="A31" t="s">
        <v>92</v>
      </c>
      <c r="B31" s="27">
        <v>84</v>
      </c>
      <c r="C31" s="1">
        <v>1.9761899999999999</v>
      </c>
      <c r="D31" s="1">
        <v>2.156393</v>
      </c>
      <c r="E31" s="27">
        <v>80</v>
      </c>
      <c r="F31" s="1">
        <v>2.3125</v>
      </c>
      <c r="G31" s="1">
        <v>2.6124999999999998</v>
      </c>
      <c r="H31" s="1"/>
      <c r="I31" s="27">
        <v>75</v>
      </c>
      <c r="J31" s="1">
        <v>1.8533329999999999</v>
      </c>
      <c r="K31" s="1">
        <v>2.3289789999999999</v>
      </c>
      <c r="L31" s="1"/>
      <c r="M31" s="27">
        <v>69</v>
      </c>
      <c r="N31" s="1">
        <v>1.8115939999999999</v>
      </c>
      <c r="O31" s="1">
        <v>2.3406600000000002</v>
      </c>
      <c r="P31" s="1"/>
      <c r="R31" t="s">
        <v>92</v>
      </c>
      <c r="S31" s="27">
        <v>88</v>
      </c>
      <c r="T31" s="1">
        <v>1.9090910000000001</v>
      </c>
      <c r="U31" s="1">
        <v>2.3125659999999999</v>
      </c>
      <c r="V31" s="27">
        <v>79</v>
      </c>
      <c r="W31" s="1">
        <v>1.3924049999999999</v>
      </c>
      <c r="X31" s="1">
        <v>1.8702650000000001</v>
      </c>
      <c r="Y31" s="1"/>
      <c r="Z31" s="27">
        <v>68</v>
      </c>
      <c r="AA31" s="1">
        <v>1.970588</v>
      </c>
      <c r="AB31" s="1">
        <v>2.3113640000000002</v>
      </c>
      <c r="AC31" s="1"/>
      <c r="AD31" s="27">
        <v>67</v>
      </c>
      <c r="AE31" s="1">
        <v>1.6119399999999999</v>
      </c>
      <c r="AF31" s="1">
        <v>2.1947269999999999</v>
      </c>
      <c r="AG31" s="1"/>
    </row>
    <row r="32" spans="1:33" x14ac:dyDescent="0.2">
      <c r="A32" t="s">
        <v>93</v>
      </c>
      <c r="B32" s="27">
        <v>84</v>
      </c>
      <c r="C32" s="1">
        <v>4.5357139999999996</v>
      </c>
      <c r="D32" s="1">
        <v>4.5162259999999996</v>
      </c>
      <c r="E32" s="27">
        <v>80</v>
      </c>
      <c r="F32" s="1">
        <v>3.7625000000000002</v>
      </c>
      <c r="G32" s="1">
        <v>3.7255319999999998</v>
      </c>
      <c r="H32" s="1"/>
      <c r="I32" s="27">
        <v>75</v>
      </c>
      <c r="J32" s="1">
        <v>3.693333</v>
      </c>
      <c r="K32" s="1">
        <v>3.8518979999999998</v>
      </c>
      <c r="L32" s="1"/>
      <c r="M32" s="27">
        <v>69</v>
      </c>
      <c r="N32" s="1">
        <v>3.3623189999999998</v>
      </c>
      <c r="O32" s="1">
        <v>3.6701139999999999</v>
      </c>
      <c r="P32" s="1"/>
      <c r="R32" t="s">
        <v>93</v>
      </c>
      <c r="S32" s="27">
        <v>88</v>
      </c>
      <c r="T32" s="1">
        <v>3.8409089999999999</v>
      </c>
      <c r="U32" s="1">
        <v>4.0168790000000003</v>
      </c>
      <c r="V32" s="27">
        <v>79</v>
      </c>
      <c r="W32" s="1">
        <v>3.6202529999999999</v>
      </c>
      <c r="X32" s="1">
        <v>4.2193199999999997</v>
      </c>
      <c r="Y32" s="1"/>
      <c r="Z32" s="27">
        <v>68</v>
      </c>
      <c r="AA32" s="1">
        <v>3.8382350000000001</v>
      </c>
      <c r="AB32" s="1">
        <v>4.3249029999999999</v>
      </c>
      <c r="AC32" s="1"/>
      <c r="AD32" s="27">
        <v>67</v>
      </c>
      <c r="AE32" s="1">
        <v>3.283582</v>
      </c>
      <c r="AF32" s="1">
        <v>3.6589700000000001</v>
      </c>
      <c r="AG32" s="1"/>
    </row>
    <row r="33" spans="1:33" x14ac:dyDescent="0.2">
      <c r="A33" t="s">
        <v>94</v>
      </c>
      <c r="B33" s="27">
        <v>84</v>
      </c>
      <c r="C33" s="1">
        <v>1.857143</v>
      </c>
      <c r="D33" s="1">
        <v>2.1517309999999998</v>
      </c>
      <c r="E33" s="27">
        <v>80</v>
      </c>
      <c r="F33" s="1">
        <v>1.825</v>
      </c>
      <c r="G33" s="1">
        <v>2.494424</v>
      </c>
      <c r="H33" s="1"/>
      <c r="I33" s="27">
        <v>75</v>
      </c>
      <c r="J33" s="1">
        <v>1.44</v>
      </c>
      <c r="K33" s="1">
        <v>1.9118409999999999</v>
      </c>
      <c r="L33" s="1"/>
      <c r="M33" s="27">
        <v>69</v>
      </c>
      <c r="N33" s="1">
        <v>1.2608699999999999</v>
      </c>
      <c r="O33" s="1">
        <v>1.8759479999999999</v>
      </c>
      <c r="P33" s="1"/>
      <c r="R33" t="s">
        <v>94</v>
      </c>
      <c r="S33" s="27">
        <v>88</v>
      </c>
      <c r="T33" s="1">
        <v>1.3636360000000001</v>
      </c>
      <c r="U33" s="1">
        <v>1.517574</v>
      </c>
      <c r="V33" s="27">
        <v>79</v>
      </c>
      <c r="W33" s="1">
        <v>1.2405060000000001</v>
      </c>
      <c r="X33" s="1">
        <v>1.806081</v>
      </c>
      <c r="Y33" s="1"/>
      <c r="Z33" s="27">
        <v>68</v>
      </c>
      <c r="AA33" s="1">
        <v>1.25</v>
      </c>
      <c r="AB33" s="1">
        <v>1.722329</v>
      </c>
      <c r="AC33" s="1"/>
      <c r="AD33" s="27">
        <v>67</v>
      </c>
      <c r="AE33" s="1">
        <v>0.97014929999999999</v>
      </c>
      <c r="AF33" s="1">
        <v>1.4351659999999999</v>
      </c>
      <c r="AG33" s="1"/>
    </row>
    <row r="34" spans="1:33" x14ac:dyDescent="0.2">
      <c r="A34" t="s">
        <v>95</v>
      </c>
      <c r="B34" s="27">
        <v>84</v>
      </c>
      <c r="C34" s="1">
        <v>2.4880949999999999</v>
      </c>
      <c r="D34" s="1">
        <v>2.7440799999999999</v>
      </c>
      <c r="E34" s="27">
        <v>80</v>
      </c>
      <c r="F34" s="1">
        <v>2.0125000000000002</v>
      </c>
      <c r="G34" s="1">
        <v>2.426091</v>
      </c>
      <c r="H34" s="1"/>
      <c r="I34" s="27">
        <v>75</v>
      </c>
      <c r="J34" s="1">
        <v>1.933333</v>
      </c>
      <c r="K34" s="1">
        <v>2.1202580000000002</v>
      </c>
      <c r="L34" s="1"/>
      <c r="M34" s="27">
        <v>69</v>
      </c>
      <c r="N34" s="1">
        <v>2.0579710000000002</v>
      </c>
      <c r="O34" s="1">
        <v>2.7911839999999999</v>
      </c>
      <c r="P34" s="1"/>
      <c r="R34" t="s">
        <v>95</v>
      </c>
      <c r="S34" s="27">
        <v>88</v>
      </c>
      <c r="T34" s="1">
        <v>2.8863639999999999</v>
      </c>
      <c r="U34" s="1">
        <v>3.105175</v>
      </c>
      <c r="V34" s="27">
        <v>79</v>
      </c>
      <c r="W34" s="1">
        <v>2.1392410000000002</v>
      </c>
      <c r="X34" s="1">
        <v>2.7537120000000002</v>
      </c>
      <c r="Y34" s="1"/>
      <c r="Z34" s="27">
        <v>68</v>
      </c>
      <c r="AA34" s="1">
        <v>1.941176</v>
      </c>
      <c r="AB34" s="1">
        <v>2.45486</v>
      </c>
      <c r="AC34" s="1"/>
      <c r="AD34" s="27">
        <v>67</v>
      </c>
      <c r="AE34" s="1">
        <v>1.8059700000000001</v>
      </c>
      <c r="AF34" s="1">
        <v>2.5833900000000001</v>
      </c>
      <c r="AG34" s="1"/>
    </row>
    <row r="35" spans="1:33" x14ac:dyDescent="0.2">
      <c r="E35" s="43"/>
      <c r="F35" s="28"/>
      <c r="G35" s="28"/>
      <c r="H35" s="28"/>
      <c r="I35" s="27"/>
      <c r="J35" s="1"/>
      <c r="K35" s="1"/>
      <c r="L35" s="1"/>
      <c r="M35" s="1"/>
      <c r="N35" s="1"/>
      <c r="O35" s="1"/>
      <c r="P35" s="1"/>
    </row>
    <row r="36" spans="1:33" x14ac:dyDescent="0.2">
      <c r="A36" t="s">
        <v>292</v>
      </c>
      <c r="B36" s="43">
        <v>87</v>
      </c>
      <c r="C36" s="28">
        <v>0.33790160000000002</v>
      </c>
      <c r="D36" s="28">
        <v>0.80596760000000001</v>
      </c>
      <c r="E36" s="43">
        <v>81</v>
      </c>
      <c r="F36" s="28">
        <v>-4.1217900000000002E-2</v>
      </c>
      <c r="G36" s="28">
        <v>0.78381630000000002</v>
      </c>
      <c r="H36" s="28"/>
      <c r="I36" s="43">
        <v>80</v>
      </c>
      <c r="J36" s="28">
        <v>-0.18067059999999999</v>
      </c>
      <c r="K36" s="28">
        <v>0.88156120000000004</v>
      </c>
      <c r="L36" s="28"/>
      <c r="M36" s="43">
        <v>76</v>
      </c>
      <c r="N36" s="28">
        <v>-0.18886069999999999</v>
      </c>
      <c r="O36" s="28">
        <v>0.83885609999999999</v>
      </c>
      <c r="P36" s="28"/>
      <c r="R36" t="s">
        <v>292</v>
      </c>
      <c r="S36" s="40">
        <v>89</v>
      </c>
      <c r="T36" s="1">
        <v>0.41809030000000003</v>
      </c>
      <c r="U36" s="1">
        <v>0.88959350000000004</v>
      </c>
      <c r="V36" s="40">
        <v>80</v>
      </c>
      <c r="W36" s="1">
        <v>-1.0410600000000001E-2</v>
      </c>
      <c r="X36" s="1">
        <v>0.78117479999999995</v>
      </c>
      <c r="Y36" s="1"/>
      <c r="Z36" s="40">
        <v>77</v>
      </c>
      <c r="AA36" s="1">
        <v>-0.1729144</v>
      </c>
      <c r="AB36" s="1">
        <v>0.81039000000000005</v>
      </c>
      <c r="AC36" s="1"/>
      <c r="AD36" s="40">
        <v>75</v>
      </c>
      <c r="AE36" s="1">
        <v>-0.26799719999999999</v>
      </c>
      <c r="AF36" s="1">
        <v>0.8352444</v>
      </c>
      <c r="AG36" s="1"/>
    </row>
    <row r="37" spans="1:33" x14ac:dyDescent="0.2">
      <c r="A37" t="s">
        <v>293</v>
      </c>
      <c r="B37" s="43">
        <v>85</v>
      </c>
      <c r="C37" s="28">
        <v>8.9825500000000003E-2</v>
      </c>
      <c r="D37" s="28">
        <v>0.64994209999999997</v>
      </c>
      <c r="E37" s="43">
        <v>76</v>
      </c>
      <c r="F37" s="28">
        <v>0.18174650000000001</v>
      </c>
      <c r="G37" s="28">
        <v>0.79440999999999995</v>
      </c>
      <c r="H37" s="28"/>
      <c r="I37" s="43">
        <v>70</v>
      </c>
      <c r="J37" s="28">
        <v>-0.16751340000000001</v>
      </c>
      <c r="K37" s="28">
        <v>0.99018459999999997</v>
      </c>
      <c r="L37" s="28"/>
      <c r="M37" s="43">
        <v>71</v>
      </c>
      <c r="N37" s="28">
        <v>-3.6849199999999999E-2</v>
      </c>
      <c r="O37" s="28">
        <v>0.95477509999999999</v>
      </c>
      <c r="P37" s="28"/>
      <c r="R37" t="s">
        <v>293</v>
      </c>
      <c r="S37" s="40">
        <v>88</v>
      </c>
      <c r="T37" s="1">
        <v>0.1151876</v>
      </c>
      <c r="U37" s="1">
        <v>0.77907769999999998</v>
      </c>
      <c r="V37" s="40">
        <v>75</v>
      </c>
      <c r="W37" s="1">
        <v>1.7680299999999999E-2</v>
      </c>
      <c r="X37" s="1">
        <v>0.81304120000000002</v>
      </c>
      <c r="Y37" s="1"/>
      <c r="Z37" s="40">
        <v>72</v>
      </c>
      <c r="AA37" s="1">
        <v>-0.15960920000000001</v>
      </c>
      <c r="AB37" s="1">
        <v>0.74433720000000003</v>
      </c>
      <c r="AC37" s="1"/>
      <c r="AD37" s="40">
        <v>68</v>
      </c>
      <c r="AE37" s="1">
        <v>-8.6469699999999997E-2</v>
      </c>
      <c r="AF37" s="1">
        <v>0.80049599999999999</v>
      </c>
      <c r="AG37" s="1"/>
    </row>
    <row r="38" spans="1:33" x14ac:dyDescent="0.2">
      <c r="A38" t="s">
        <v>294</v>
      </c>
      <c r="B38" s="43">
        <v>86</v>
      </c>
      <c r="C38" s="28">
        <v>-2.5673899999999999E-2</v>
      </c>
      <c r="D38" s="28">
        <v>0.77310210000000001</v>
      </c>
      <c r="E38" s="43">
        <v>78</v>
      </c>
      <c r="F38" s="28">
        <v>9.85259E-2</v>
      </c>
      <c r="G38" s="28">
        <v>0.91612839999999995</v>
      </c>
      <c r="H38" s="28"/>
      <c r="I38" s="43">
        <v>70</v>
      </c>
      <c r="J38" s="28">
        <v>-7.0443699999999998E-2</v>
      </c>
      <c r="K38" s="28">
        <v>0.85159969999999996</v>
      </c>
      <c r="L38" s="28"/>
      <c r="M38" s="43">
        <v>68</v>
      </c>
      <c r="N38" s="28">
        <v>-5.1868200000000003E-2</v>
      </c>
      <c r="O38" s="28">
        <v>0.88656049999999997</v>
      </c>
      <c r="P38" s="28"/>
      <c r="R38" t="s">
        <v>294</v>
      </c>
      <c r="S38" s="40">
        <v>88</v>
      </c>
      <c r="T38" s="1">
        <v>4.4966300000000001E-2</v>
      </c>
      <c r="U38" s="1">
        <v>0.80420159999999996</v>
      </c>
      <c r="V38" s="40">
        <v>75</v>
      </c>
      <c r="W38" s="1">
        <v>2.7380499999999999E-2</v>
      </c>
      <c r="X38" s="1">
        <v>0.82651090000000005</v>
      </c>
      <c r="Y38" s="1"/>
      <c r="Z38" s="40">
        <v>72</v>
      </c>
      <c r="AA38" s="1">
        <v>-2.01228E-2</v>
      </c>
      <c r="AB38" s="1">
        <v>0.78736569999999995</v>
      </c>
      <c r="AC38" s="1"/>
      <c r="AD38" s="40">
        <v>68</v>
      </c>
      <c r="AE38" s="1">
        <v>-3.8599799999999997E-2</v>
      </c>
      <c r="AF38" s="1">
        <v>0.77185649999999995</v>
      </c>
      <c r="AG38" s="1"/>
    </row>
    <row r="39" spans="1:33" x14ac:dyDescent="0.2">
      <c r="A39" t="s">
        <v>295</v>
      </c>
      <c r="B39" s="43">
        <v>85</v>
      </c>
      <c r="C39" s="28">
        <v>0.22742879999999999</v>
      </c>
      <c r="D39" s="28">
        <v>0.70177089999999998</v>
      </c>
      <c r="E39" s="43">
        <v>75</v>
      </c>
      <c r="F39" s="28">
        <v>0.15347259999999999</v>
      </c>
      <c r="G39" s="28">
        <v>0.68283389999999999</v>
      </c>
      <c r="H39" s="28"/>
      <c r="I39" s="43">
        <v>69</v>
      </c>
      <c r="J39" s="28">
        <v>-0.1775775</v>
      </c>
      <c r="K39" s="28">
        <v>0.7130976</v>
      </c>
      <c r="L39" s="28"/>
      <c r="M39" s="43">
        <v>70</v>
      </c>
      <c r="N39" s="28">
        <v>-7.3694899999999994E-2</v>
      </c>
      <c r="O39" s="28">
        <v>0.71121590000000001</v>
      </c>
      <c r="P39" s="28"/>
      <c r="R39" t="s">
        <v>295</v>
      </c>
      <c r="S39" s="40">
        <v>86</v>
      </c>
      <c r="T39" s="1">
        <v>0.1049238</v>
      </c>
      <c r="U39" s="1">
        <v>0.58769280000000002</v>
      </c>
      <c r="V39" s="40">
        <v>75</v>
      </c>
      <c r="W39" s="1">
        <v>4.4040500000000003E-2</v>
      </c>
      <c r="X39" s="1">
        <v>0.60025580000000001</v>
      </c>
      <c r="Y39" s="1"/>
      <c r="Z39" s="40">
        <v>72</v>
      </c>
      <c r="AA39" s="1">
        <v>-0.14939330000000001</v>
      </c>
      <c r="AB39" s="1">
        <v>0.61468889999999998</v>
      </c>
      <c r="AC39" s="1"/>
      <c r="AD39" s="40">
        <v>68</v>
      </c>
      <c r="AE39" s="1">
        <v>-0.22920299999999999</v>
      </c>
      <c r="AF39" s="1">
        <v>0.5808141</v>
      </c>
      <c r="AG39" s="1"/>
    </row>
    <row r="40" spans="1:33" x14ac:dyDescent="0.2">
      <c r="A40" t="s">
        <v>296</v>
      </c>
      <c r="B40" s="43">
        <v>86</v>
      </c>
      <c r="C40" s="28">
        <v>0.22473750000000001</v>
      </c>
      <c r="D40" s="28">
        <v>0.59372950000000002</v>
      </c>
      <c r="E40" s="43">
        <v>78</v>
      </c>
      <c r="F40" s="28">
        <v>2.4951500000000001E-2</v>
      </c>
      <c r="G40" s="28">
        <v>0.58422859999999999</v>
      </c>
      <c r="H40" s="28"/>
      <c r="I40" s="43">
        <v>70</v>
      </c>
      <c r="J40" s="28">
        <v>-0.1061607</v>
      </c>
      <c r="K40" s="28">
        <v>0.64136170000000003</v>
      </c>
      <c r="L40" s="28"/>
      <c r="M40" s="43">
        <v>70</v>
      </c>
      <c r="N40" s="28">
        <v>-9.6618099999999998E-2</v>
      </c>
      <c r="O40" s="28">
        <v>0.73204270000000005</v>
      </c>
      <c r="P40" s="28"/>
      <c r="R40" t="s">
        <v>296</v>
      </c>
      <c r="S40" s="40">
        <v>88</v>
      </c>
      <c r="T40" s="1">
        <v>0.24829670000000001</v>
      </c>
      <c r="U40" s="1">
        <v>0.69396880000000005</v>
      </c>
      <c r="V40" s="40">
        <v>75</v>
      </c>
      <c r="W40" s="1">
        <v>5.7050400000000001E-2</v>
      </c>
      <c r="X40" s="1">
        <v>0.89284479999999999</v>
      </c>
      <c r="Y40" s="1"/>
      <c r="Z40" s="40">
        <v>72</v>
      </c>
      <c r="AA40" s="1">
        <v>-0.21242079999999999</v>
      </c>
      <c r="AB40" s="1">
        <v>0.96477310000000005</v>
      </c>
      <c r="AC40" s="1"/>
      <c r="AD40" s="40">
        <v>68</v>
      </c>
      <c r="AE40" s="1">
        <v>-0.18470880000000001</v>
      </c>
      <c r="AF40" s="1">
        <v>0.53747650000000002</v>
      </c>
      <c r="AG40" s="1"/>
    </row>
    <row r="41" spans="1:33" x14ac:dyDescent="0.2">
      <c r="B41" s="43"/>
      <c r="C41" s="28"/>
      <c r="D41" s="28"/>
      <c r="E41" s="43"/>
      <c r="F41" s="28"/>
      <c r="G41" s="28"/>
      <c r="H41" s="28"/>
      <c r="I41" s="43"/>
      <c r="J41" s="28"/>
      <c r="K41" s="28"/>
      <c r="L41" s="28"/>
      <c r="M41" s="43"/>
      <c r="N41" s="28"/>
      <c r="O41" s="28"/>
      <c r="P41" s="28"/>
      <c r="S41" s="40"/>
      <c r="T41" s="1"/>
      <c r="U41" s="1"/>
      <c r="V41" s="40"/>
      <c r="W41" s="1"/>
      <c r="X41" s="1"/>
      <c r="Y41" s="1"/>
      <c r="Z41" s="40"/>
      <c r="AA41" s="1"/>
      <c r="AB41" s="1"/>
      <c r="AC41" s="1"/>
      <c r="AD41" s="40"/>
      <c r="AE41" s="1"/>
      <c r="AF41" s="1"/>
      <c r="AG41" s="1"/>
    </row>
    <row r="42" spans="1:33" x14ac:dyDescent="0.2">
      <c r="A42" t="s">
        <v>297</v>
      </c>
      <c r="B42" s="43">
        <v>84</v>
      </c>
      <c r="C42" s="28">
        <v>0.2046065</v>
      </c>
      <c r="D42" s="28">
        <v>0.9366295</v>
      </c>
      <c r="E42" s="43">
        <v>80</v>
      </c>
      <c r="F42" s="28">
        <v>0.10187450000000001</v>
      </c>
      <c r="G42" s="28">
        <v>0.89090559999999996</v>
      </c>
      <c r="H42" s="28"/>
      <c r="I42" s="43">
        <v>75</v>
      </c>
      <c r="J42" s="28">
        <v>8.3032499999999995E-2</v>
      </c>
      <c r="K42" s="28">
        <v>0.83143849999999997</v>
      </c>
      <c r="L42" s="28"/>
      <c r="M42" s="43">
        <v>69</v>
      </c>
      <c r="N42" s="28">
        <v>6.8181099999999994E-2</v>
      </c>
      <c r="O42" s="28">
        <v>1.003584</v>
      </c>
      <c r="P42" s="28"/>
      <c r="R42" t="s">
        <v>297</v>
      </c>
      <c r="S42" s="40">
        <v>88</v>
      </c>
      <c r="T42" s="1">
        <v>-2.5260000000000001E-4</v>
      </c>
      <c r="U42" s="1">
        <v>0.94433029999999996</v>
      </c>
      <c r="V42" s="40">
        <v>79</v>
      </c>
      <c r="W42" s="1">
        <v>-0.13917560000000001</v>
      </c>
      <c r="X42" s="1">
        <v>0.80172100000000002</v>
      </c>
      <c r="Y42" s="1"/>
      <c r="Z42" s="40">
        <v>68</v>
      </c>
      <c r="AA42" s="1">
        <v>-9.6575599999999998E-2</v>
      </c>
      <c r="AB42" s="1">
        <v>0.91768400000000006</v>
      </c>
      <c r="AC42" s="1"/>
      <c r="AD42" s="40">
        <v>67</v>
      </c>
      <c r="AE42" s="1">
        <v>-0.27887479999999998</v>
      </c>
      <c r="AF42" s="1">
        <v>0.74046400000000001</v>
      </c>
      <c r="AG42" s="1"/>
    </row>
    <row r="43" spans="1:33" x14ac:dyDescent="0.2">
      <c r="A43" t="s">
        <v>298</v>
      </c>
      <c r="B43" s="43">
        <v>84</v>
      </c>
      <c r="C43" s="28">
        <v>0.15397759999999999</v>
      </c>
      <c r="D43" s="28">
        <v>0.89047699999999996</v>
      </c>
      <c r="E43" s="43">
        <v>80</v>
      </c>
      <c r="F43" s="28">
        <v>0.1461595</v>
      </c>
      <c r="G43" s="28">
        <v>0.96458010000000005</v>
      </c>
      <c r="H43" s="28"/>
      <c r="I43" s="43">
        <v>75</v>
      </c>
      <c r="J43" s="28">
        <v>-1.21342E-2</v>
      </c>
      <c r="K43" s="28">
        <v>0.9098695</v>
      </c>
      <c r="L43" s="28"/>
      <c r="M43" s="43">
        <v>69</v>
      </c>
      <c r="N43" s="28">
        <v>-0.1154443</v>
      </c>
      <c r="O43" s="28">
        <v>0.96346359999999998</v>
      </c>
      <c r="P43" s="28"/>
      <c r="R43" t="s">
        <v>298</v>
      </c>
      <c r="S43" s="40">
        <v>88</v>
      </c>
      <c r="T43" s="1">
        <v>0.12587229999999999</v>
      </c>
      <c r="U43" s="1">
        <v>0.80458739999999995</v>
      </c>
      <c r="V43" s="40">
        <v>79</v>
      </c>
      <c r="W43" s="1">
        <v>-0.1188628</v>
      </c>
      <c r="X43" s="1">
        <v>0.81040429999999997</v>
      </c>
      <c r="Y43" s="1"/>
      <c r="Z43" s="40">
        <v>68</v>
      </c>
      <c r="AA43" s="1">
        <v>-8.0910099999999999E-2</v>
      </c>
      <c r="AB43" s="1">
        <v>0.89900239999999998</v>
      </c>
      <c r="AC43" s="1"/>
      <c r="AD43" s="40">
        <v>67</v>
      </c>
      <c r="AE43" s="1">
        <v>-0.17814730000000001</v>
      </c>
      <c r="AF43" s="1">
        <v>0.83256609999999998</v>
      </c>
      <c r="AG43" s="1"/>
    </row>
    <row r="44" spans="1:33" x14ac:dyDescent="0.2">
      <c r="A44" t="s">
        <v>299</v>
      </c>
      <c r="B44" s="43">
        <v>84</v>
      </c>
      <c r="C44" s="28">
        <v>0.12152499999999999</v>
      </c>
      <c r="D44" s="28">
        <v>0.88977050000000002</v>
      </c>
      <c r="E44" s="43">
        <v>80</v>
      </c>
      <c r="F44" s="28">
        <v>9.91089E-2</v>
      </c>
      <c r="G44" s="28">
        <v>0.92857449999999997</v>
      </c>
      <c r="H44" s="28"/>
      <c r="I44" s="43">
        <v>75</v>
      </c>
      <c r="J44" s="28">
        <v>-1.04035E-2</v>
      </c>
      <c r="K44" s="28">
        <v>0.87834460000000003</v>
      </c>
      <c r="L44" s="28"/>
      <c r="M44" s="43">
        <v>69</v>
      </c>
      <c r="N44" s="28">
        <v>-6.0808399999999999E-2</v>
      </c>
      <c r="O44" s="28">
        <v>0.87449500000000002</v>
      </c>
      <c r="P44" s="28"/>
      <c r="R44" t="s">
        <v>299</v>
      </c>
      <c r="S44" s="40">
        <v>88</v>
      </c>
      <c r="T44" s="1">
        <v>2.0231499999999999E-2</v>
      </c>
      <c r="U44" s="1">
        <v>0.92269029999999996</v>
      </c>
      <c r="V44" s="40">
        <v>79</v>
      </c>
      <c r="W44" s="1">
        <v>-0.1207905</v>
      </c>
      <c r="X44" s="1">
        <v>0.86861250000000001</v>
      </c>
      <c r="Y44" s="1"/>
      <c r="Z44" s="40">
        <v>68</v>
      </c>
      <c r="AA44" s="1">
        <v>3.3411799999999998E-2</v>
      </c>
      <c r="AB44" s="1">
        <v>0.96833570000000002</v>
      </c>
      <c r="AC44" s="1"/>
      <c r="AD44" s="40">
        <v>67</v>
      </c>
      <c r="AE44" s="1">
        <v>-0.1144879</v>
      </c>
      <c r="AF44" s="1">
        <v>0.85397769999999995</v>
      </c>
      <c r="AG44" s="1"/>
    </row>
    <row r="45" spans="1:33" x14ac:dyDescent="0.2">
      <c r="A45" t="s">
        <v>300</v>
      </c>
      <c r="B45" s="43">
        <v>84</v>
      </c>
      <c r="C45" s="28">
        <v>0.22976050000000001</v>
      </c>
      <c r="D45" s="28">
        <v>1.125875</v>
      </c>
      <c r="E45" s="43">
        <v>80</v>
      </c>
      <c r="F45" s="28">
        <v>0.2129421</v>
      </c>
      <c r="G45" s="28">
        <v>1.305186</v>
      </c>
      <c r="H45" s="28"/>
      <c r="I45" s="43">
        <v>75</v>
      </c>
      <c r="J45" s="28">
        <v>1.14942E-2</v>
      </c>
      <c r="K45" s="28">
        <v>1.000354</v>
      </c>
      <c r="L45" s="28"/>
      <c r="M45" s="43">
        <v>69</v>
      </c>
      <c r="N45" s="28">
        <v>-8.2234299999999996E-2</v>
      </c>
      <c r="O45" s="28">
        <v>0.98157360000000005</v>
      </c>
      <c r="P45" s="28"/>
      <c r="R45" t="s">
        <v>300</v>
      </c>
      <c r="S45" s="40">
        <v>88</v>
      </c>
      <c r="T45" s="1">
        <v>-2.8462500000000002E-2</v>
      </c>
      <c r="U45" s="1">
        <v>0.79405729999999997</v>
      </c>
      <c r="V45" s="40">
        <v>79</v>
      </c>
      <c r="W45" s="1">
        <v>-9.2889200000000005E-2</v>
      </c>
      <c r="X45" s="1">
        <v>0.94501610000000003</v>
      </c>
      <c r="Y45" s="1"/>
      <c r="Z45" s="40">
        <v>68</v>
      </c>
      <c r="AA45" s="1">
        <v>-8.7921700000000005E-2</v>
      </c>
      <c r="AB45" s="1">
        <v>0.90119380000000004</v>
      </c>
      <c r="AC45" s="1"/>
      <c r="AD45" s="40">
        <v>67</v>
      </c>
      <c r="AE45" s="1">
        <v>-0.23435120000000001</v>
      </c>
      <c r="AF45" s="1">
        <v>0.7509382</v>
      </c>
      <c r="AG45" s="1"/>
    </row>
    <row r="46" spans="1:33" x14ac:dyDescent="0.2">
      <c r="A46" t="s">
        <v>301</v>
      </c>
      <c r="B46" s="43">
        <v>84</v>
      </c>
      <c r="C46" s="28">
        <v>0.1139719</v>
      </c>
      <c r="D46" s="28">
        <v>1.0326850000000001</v>
      </c>
      <c r="E46" s="43">
        <v>80</v>
      </c>
      <c r="F46" s="28">
        <v>-6.5009800000000006E-2</v>
      </c>
      <c r="G46" s="28">
        <v>0.91301540000000003</v>
      </c>
      <c r="H46" s="28"/>
      <c r="I46" s="43">
        <v>75</v>
      </c>
      <c r="J46" s="28">
        <v>-9.4802700000000004E-2</v>
      </c>
      <c r="K46" s="28">
        <v>0.79792079999999999</v>
      </c>
      <c r="L46" s="28"/>
      <c r="M46" s="43">
        <v>69</v>
      </c>
      <c r="N46" s="28">
        <v>-4.7897599999999999E-2</v>
      </c>
      <c r="O46" s="28">
        <v>1.0504119999999999</v>
      </c>
      <c r="P46" s="28"/>
      <c r="R46" t="s">
        <v>301</v>
      </c>
      <c r="S46" s="40">
        <v>88</v>
      </c>
      <c r="T46" s="1">
        <v>0.263853</v>
      </c>
      <c r="U46" s="1">
        <v>1.1685760000000001</v>
      </c>
      <c r="V46" s="40">
        <v>79</v>
      </c>
      <c r="W46" s="1">
        <v>-1.73133E-2</v>
      </c>
      <c r="X46" s="1">
        <v>1.0363100000000001</v>
      </c>
      <c r="Y46" s="1"/>
      <c r="Z46" s="40">
        <v>68</v>
      </c>
      <c r="AA46" s="1">
        <v>-9.1851100000000005E-2</v>
      </c>
      <c r="AB46" s="1">
        <v>0.92384219999999995</v>
      </c>
      <c r="AC46" s="1"/>
      <c r="AD46" s="40">
        <v>67</v>
      </c>
      <c r="AE46" s="1">
        <v>-0.14273359999999999</v>
      </c>
      <c r="AF46" s="1">
        <v>0.97221199999999997</v>
      </c>
      <c r="AG46" s="1"/>
    </row>
  </sheetData>
  <mergeCells count="2">
    <mergeCell ref="AI1:AL1"/>
    <mergeCell ref="AN1:A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A970-DD09-4D8B-93D4-36351AEEABC4}">
  <sheetPr>
    <pageSetUpPr fitToPage="1"/>
  </sheetPr>
  <dimension ref="A1:AR56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H18" sqref="AH18"/>
    </sheetView>
  </sheetViews>
  <sheetFormatPr baseColWidth="10" defaultColWidth="9.1640625" defaultRowHeight="15" x14ac:dyDescent="0.2"/>
  <cols>
    <col min="1" max="1" width="38.83203125" style="7" customWidth="1"/>
    <col min="2" max="13" width="10.5" style="7" customWidth="1"/>
    <col min="14" max="14" width="8.33203125" style="4" bestFit="1" customWidth="1"/>
    <col min="15" max="15" width="7.83203125" style="4" bestFit="1" customWidth="1"/>
    <col min="16" max="16" width="5.33203125" style="4" bestFit="1" customWidth="1"/>
    <col min="17" max="17" width="5.5" style="4" bestFit="1" customWidth="1"/>
    <col min="18" max="18" width="10.5" style="4" bestFit="1" customWidth="1"/>
    <col min="19" max="19" width="8.5" style="4" bestFit="1" customWidth="1"/>
    <col min="20" max="25" width="8.5" style="4" customWidth="1"/>
    <col min="26" max="26" width="8.33203125" style="4" bestFit="1" customWidth="1"/>
    <col min="27" max="27" width="7.83203125" style="4" bestFit="1" customWidth="1"/>
    <col min="28" max="28" width="5.33203125" style="4" bestFit="1" customWidth="1"/>
    <col min="29" max="29" width="4.5" style="4" bestFit="1" customWidth="1"/>
    <col min="30" max="30" width="10.5" style="4" bestFit="1" customWidth="1"/>
    <col min="31" max="31" width="8.5" style="4" bestFit="1" customWidth="1"/>
    <col min="32" max="32" width="6.33203125" style="8" bestFit="1" customWidth="1"/>
    <col min="33" max="33" width="7.83203125" style="8" bestFit="1" customWidth="1"/>
    <col min="34" max="34" width="10.5" style="8" bestFit="1" customWidth="1"/>
    <col min="35" max="37" width="8.33203125" style="8" customWidth="1"/>
    <col min="38" max="38" width="8.33203125" style="18" customWidth="1"/>
    <col min="39" max="16384" width="9.1640625" style="4"/>
  </cols>
  <sheetData>
    <row r="1" spans="1:44" x14ac:dyDescent="0.2">
      <c r="N1" s="4" t="s">
        <v>49</v>
      </c>
      <c r="Z1" s="4" t="s">
        <v>50</v>
      </c>
      <c r="AF1" s="22" t="s">
        <v>53</v>
      </c>
    </row>
    <row r="2" spans="1:44" ht="29.25" customHeight="1" x14ac:dyDescent="0.2">
      <c r="B2" s="67" t="s">
        <v>319</v>
      </c>
      <c r="C2" s="67"/>
      <c r="D2" s="67"/>
      <c r="E2" s="67"/>
      <c r="F2" s="67"/>
      <c r="G2" s="67"/>
      <c r="H2" s="69" t="s">
        <v>320</v>
      </c>
      <c r="I2" s="69"/>
      <c r="J2" s="69"/>
      <c r="K2" s="69"/>
      <c r="L2" s="69"/>
      <c r="M2" s="69"/>
      <c r="N2" s="61" t="s">
        <v>52</v>
      </c>
      <c r="O2" s="61"/>
      <c r="P2" s="61"/>
      <c r="Q2" s="61"/>
      <c r="R2" s="61"/>
      <c r="S2" s="61"/>
      <c r="T2" s="69" t="s">
        <v>321</v>
      </c>
      <c r="U2" s="69"/>
      <c r="V2" s="69"/>
      <c r="W2" s="69"/>
      <c r="X2" s="69"/>
      <c r="Y2" s="69"/>
      <c r="Z2" s="61" t="s">
        <v>51</v>
      </c>
      <c r="AA2" s="61"/>
      <c r="AB2" s="61"/>
      <c r="AC2" s="61"/>
      <c r="AD2" s="61"/>
      <c r="AE2" s="61"/>
      <c r="AF2" s="62" t="s">
        <v>6</v>
      </c>
      <c r="AG2" s="62"/>
      <c r="AH2" s="62"/>
      <c r="AI2" s="62"/>
      <c r="AJ2" s="19"/>
      <c r="AK2" s="19"/>
      <c r="AL2" s="24"/>
      <c r="AM2" s="63" t="s">
        <v>54</v>
      </c>
      <c r="AN2" s="63"/>
      <c r="AO2" s="63"/>
      <c r="AP2" s="63"/>
      <c r="AQ2" s="63"/>
      <c r="AR2" s="63"/>
    </row>
    <row r="3" spans="1:44" x14ac:dyDescent="0.2">
      <c r="B3" s="68" t="s">
        <v>0</v>
      </c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68" t="s">
        <v>0</v>
      </c>
      <c r="I3" s="68" t="s">
        <v>1</v>
      </c>
      <c r="J3" s="68" t="s">
        <v>2</v>
      </c>
      <c r="K3" s="68" t="s">
        <v>3</v>
      </c>
      <c r="L3" s="68" t="s">
        <v>4</v>
      </c>
      <c r="M3" s="68" t="s">
        <v>5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8" t="s">
        <v>5</v>
      </c>
      <c r="T3" s="68" t="s">
        <v>0</v>
      </c>
      <c r="U3" s="68" t="s">
        <v>1</v>
      </c>
      <c r="V3" s="68" t="s">
        <v>2</v>
      </c>
      <c r="W3" s="68" t="s">
        <v>3</v>
      </c>
      <c r="X3" s="68" t="s">
        <v>4</v>
      </c>
      <c r="Y3" s="68" t="s">
        <v>5</v>
      </c>
      <c r="Z3" s="8" t="s">
        <v>0</v>
      </c>
      <c r="AA3" s="8" t="s">
        <v>1</v>
      </c>
      <c r="AB3" s="8" t="s">
        <v>2</v>
      </c>
      <c r="AC3" s="8" t="s">
        <v>3</v>
      </c>
      <c r="AD3" s="8" t="s">
        <v>4</v>
      </c>
      <c r="AE3" s="8" t="s">
        <v>5</v>
      </c>
      <c r="AF3" s="8" t="s">
        <v>0</v>
      </c>
      <c r="AG3" s="8" t="s">
        <v>1</v>
      </c>
      <c r="AH3" s="8" t="s">
        <v>4</v>
      </c>
      <c r="AI3" s="8" t="s">
        <v>5</v>
      </c>
      <c r="AJ3" s="8" t="s">
        <v>55</v>
      </c>
      <c r="AK3" s="8" t="s">
        <v>57</v>
      </c>
      <c r="AL3" s="18" t="s">
        <v>56</v>
      </c>
      <c r="AM3" s="8" t="s">
        <v>0</v>
      </c>
      <c r="AN3" s="8" t="s">
        <v>1</v>
      </c>
      <c r="AO3" s="8" t="s">
        <v>2</v>
      </c>
      <c r="AP3" s="8" t="s">
        <v>3</v>
      </c>
      <c r="AQ3" s="8" t="s">
        <v>4</v>
      </c>
      <c r="AR3" s="8" t="s">
        <v>5</v>
      </c>
    </row>
    <row r="4" spans="1:44" x14ac:dyDescent="0.2">
      <c r="A4" s="6" t="s">
        <v>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44" x14ac:dyDescent="0.2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>
        <v>12.982250000000001</v>
      </c>
      <c r="O5" s="8">
        <v>11.55559</v>
      </c>
      <c r="P5" s="8">
        <v>1.1200000000000001</v>
      </c>
      <c r="Q5" s="8">
        <v>0.26100000000000001</v>
      </c>
      <c r="R5" s="8">
        <v>-9.6662809999999997</v>
      </c>
      <c r="S5" s="8">
        <v>35.630789999999998</v>
      </c>
      <c r="T5" s="8"/>
      <c r="U5" s="8"/>
      <c r="V5" s="8"/>
      <c r="W5" s="8"/>
      <c r="X5" s="8"/>
      <c r="Y5" s="8"/>
      <c r="Z5" s="8">
        <v>-0.74639889999999998</v>
      </c>
      <c r="AA5" s="8">
        <v>11.62397</v>
      </c>
      <c r="AB5" s="8">
        <v>-0.06</v>
      </c>
      <c r="AC5" s="8">
        <v>0.94899999999999995</v>
      </c>
      <c r="AD5" s="8">
        <v>-23.528970000000001</v>
      </c>
      <c r="AE5" s="8">
        <v>22.036169999999998</v>
      </c>
      <c r="AF5" s="8">
        <v>-13.72865</v>
      </c>
      <c r="AG5" s="8">
        <v>11.82949</v>
      </c>
      <c r="AH5" s="8">
        <v>-36.914029999999997</v>
      </c>
      <c r="AI5" s="8">
        <v>9.4567270000000008</v>
      </c>
      <c r="AJ5" s="8">
        <f>AF5/AG5</f>
        <v>-1.1605445374229997</v>
      </c>
      <c r="AK5" s="8">
        <f>ABS(AJ5)</f>
        <v>1.1605445374229997</v>
      </c>
      <c r="AL5" s="25">
        <f>EXP(-0.717*AK5-0.416*AK5*AK5)</f>
        <v>0.24847682418226932</v>
      </c>
    </row>
    <row r="6" spans="1:44" x14ac:dyDescent="0.2">
      <c r="A6" s="5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8">
        <v>-3.9285899999999999E-2</v>
      </c>
      <c r="O6" s="8">
        <v>0.15942010000000001</v>
      </c>
      <c r="P6" s="8">
        <v>-0.25</v>
      </c>
      <c r="Q6" s="8">
        <v>0.80500000000000005</v>
      </c>
      <c r="R6" s="8">
        <v>-0.35174359999999999</v>
      </c>
      <c r="S6" s="8">
        <v>0.27317170000000002</v>
      </c>
      <c r="T6" s="8"/>
      <c r="U6" s="8"/>
      <c r="V6" s="8"/>
      <c r="W6" s="8"/>
      <c r="X6" s="8"/>
      <c r="Y6" s="8"/>
      <c r="Z6" s="8">
        <v>0.20021079999999999</v>
      </c>
      <c r="AA6" s="8">
        <v>0.16036810000000001</v>
      </c>
      <c r="AB6" s="8">
        <v>1.25</v>
      </c>
      <c r="AC6" s="8">
        <v>0.21199999999999999</v>
      </c>
      <c r="AD6" s="8">
        <v>-0.1141049</v>
      </c>
      <c r="AE6" s="8">
        <v>0.5145265</v>
      </c>
      <c r="AF6" s="8">
        <v>0.23949670000000001</v>
      </c>
      <c r="AG6" s="8">
        <v>0.16287860000000001</v>
      </c>
      <c r="AH6" s="8">
        <v>-7.9739400000000002E-2</v>
      </c>
      <c r="AI6" s="8">
        <v>0.55873289999999998</v>
      </c>
      <c r="AJ6" s="8">
        <f t="shared" ref="AJ6:AJ13" si="0">AF6/AG6</f>
        <v>1.4704000402753952</v>
      </c>
      <c r="AK6" s="8">
        <f t="shared" ref="AK6:AK36" si="1">ABS(AJ6)</f>
        <v>1.4704000402753952</v>
      </c>
      <c r="AL6" s="25">
        <f t="shared" ref="AL6:AL13" si="2">EXP(-0.717*AK6-0.416*AK6*AK6)</f>
        <v>0.14174855070792192</v>
      </c>
    </row>
    <row r="7" spans="1:44" x14ac:dyDescent="0.2">
      <c r="A7" s="5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>
        <v>48.026730000000001</v>
      </c>
      <c r="O7" s="9">
        <v>23.44631</v>
      </c>
      <c r="P7" s="9">
        <v>2.0499999999999998</v>
      </c>
      <c r="Q7" s="9">
        <v>4.1000000000000002E-2</v>
      </c>
      <c r="R7" s="8">
        <v>2.0728049999999998</v>
      </c>
      <c r="S7" s="8">
        <v>93.98066</v>
      </c>
      <c r="T7" s="8"/>
      <c r="U7" s="8"/>
      <c r="V7" s="8"/>
      <c r="W7" s="8"/>
      <c r="X7" s="8"/>
      <c r="Y7" s="8"/>
      <c r="Z7" s="8">
        <v>18.29909</v>
      </c>
      <c r="AA7" s="8">
        <v>23.472329999999999</v>
      </c>
      <c r="AB7" s="8">
        <v>0.78</v>
      </c>
      <c r="AC7" s="8">
        <v>0.436</v>
      </c>
      <c r="AD7" s="8">
        <v>-27.705819999999999</v>
      </c>
      <c r="AE7" s="8">
        <v>64.304000000000002</v>
      </c>
      <c r="AF7" s="8">
        <v>-29.727640000000001</v>
      </c>
      <c r="AG7" s="8">
        <v>24.001830000000002</v>
      </c>
      <c r="AH7" s="8">
        <v>-76.770359999999997</v>
      </c>
      <c r="AI7" s="8">
        <v>17.315079999999998</v>
      </c>
      <c r="AJ7" s="8">
        <f t="shared" si="0"/>
        <v>-1.2385572266781324</v>
      </c>
      <c r="AK7" s="8">
        <f t="shared" si="1"/>
        <v>1.2385572266781324</v>
      </c>
      <c r="AL7" s="25">
        <f t="shared" si="2"/>
        <v>0.21736017318666284</v>
      </c>
    </row>
    <row r="8" spans="1:44" x14ac:dyDescent="0.2">
      <c r="A8" s="12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8">
        <v>4.0979300000000003E-2</v>
      </c>
      <c r="O8" s="8">
        <v>0.2873366</v>
      </c>
      <c r="P8" s="8">
        <v>0.14000000000000001</v>
      </c>
      <c r="Q8" s="8">
        <v>0.88700000000000001</v>
      </c>
      <c r="R8" s="8">
        <v>-0.52219009999999999</v>
      </c>
      <c r="S8" s="8">
        <v>0.60414869999999998</v>
      </c>
      <c r="T8" s="8"/>
      <c r="U8" s="8"/>
      <c r="V8" s="8"/>
      <c r="W8" s="8"/>
      <c r="X8" s="8"/>
      <c r="Y8" s="8"/>
      <c r="Z8" s="8">
        <v>0.38014510000000001</v>
      </c>
      <c r="AA8" s="8">
        <v>0.28776210000000002</v>
      </c>
      <c r="AB8" s="8">
        <v>1.32</v>
      </c>
      <c r="AC8" s="8">
        <v>0.186</v>
      </c>
      <c r="AD8" s="8">
        <v>-0.1838583</v>
      </c>
      <c r="AE8" s="8">
        <v>0.94414849999999995</v>
      </c>
      <c r="AF8" s="8">
        <v>0.33916580000000002</v>
      </c>
      <c r="AG8" s="8">
        <v>0.29458380000000001</v>
      </c>
      <c r="AH8" s="8">
        <v>-0.23820769999999999</v>
      </c>
      <c r="AI8" s="8">
        <v>0.9165394</v>
      </c>
      <c r="AJ8" s="8">
        <f t="shared" si="0"/>
        <v>1.1513389398873937</v>
      </c>
      <c r="AK8" s="8">
        <f t="shared" si="1"/>
        <v>1.1513389398873937</v>
      </c>
      <c r="AL8" s="25">
        <f t="shared" si="2"/>
        <v>0.25234656877600858</v>
      </c>
    </row>
    <row r="9" spans="1:44" ht="16.5" customHeight="1" x14ac:dyDescent="0.2">
      <c r="A9" s="12" t="s">
        <v>11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9">
        <v>0.69755210000000001</v>
      </c>
      <c r="O9" s="9">
        <v>0.28779650000000001</v>
      </c>
      <c r="P9" s="9">
        <v>2.42</v>
      </c>
      <c r="Q9" s="9">
        <v>1.4999999999999999E-2</v>
      </c>
      <c r="R9" s="8">
        <v>0.1334813</v>
      </c>
      <c r="S9" s="8">
        <v>1.2616229999999999</v>
      </c>
      <c r="T9" s="8"/>
      <c r="U9" s="8"/>
      <c r="V9" s="8"/>
      <c r="W9" s="8"/>
      <c r="X9" s="8"/>
      <c r="Y9" s="8"/>
      <c r="Z9" s="20">
        <v>0.71583669999999999</v>
      </c>
      <c r="AA9" s="20">
        <v>0.28812490000000002</v>
      </c>
      <c r="AB9" s="20">
        <v>2.48</v>
      </c>
      <c r="AC9" s="20">
        <v>1.2999999999999999E-2</v>
      </c>
      <c r="AD9" s="8">
        <v>0.15112239999999999</v>
      </c>
      <c r="AE9" s="8">
        <v>1.280551</v>
      </c>
      <c r="AF9" s="8">
        <v>1.8284600000000002E-2</v>
      </c>
      <c r="AG9" s="8">
        <v>0.29482900000000001</v>
      </c>
      <c r="AH9" s="8">
        <v>-0.55956969999999995</v>
      </c>
      <c r="AI9" s="8">
        <v>0.59613890000000003</v>
      </c>
      <c r="AJ9" s="8">
        <f t="shared" si="0"/>
        <v>6.2017644125917058E-2</v>
      </c>
      <c r="AK9" s="8">
        <f t="shared" si="1"/>
        <v>6.2017644125917058E-2</v>
      </c>
      <c r="AL9" s="25">
        <f t="shared" si="2"/>
        <v>0.95497829632359621</v>
      </c>
    </row>
    <row r="10" spans="1:44" x14ac:dyDescent="0.2">
      <c r="A10" s="12" t="s">
        <v>12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9">
        <v>-1.6871769999999999</v>
      </c>
      <c r="O10" s="9">
        <v>0.72496609999999995</v>
      </c>
      <c r="P10" s="9">
        <v>-2.33</v>
      </c>
      <c r="Q10" s="9">
        <v>0.02</v>
      </c>
      <c r="R10" s="8">
        <v>-3.1080839999999998</v>
      </c>
      <c r="S10" s="8">
        <v>-0.2662696</v>
      </c>
      <c r="T10" s="8"/>
      <c r="U10" s="8"/>
      <c r="V10" s="8"/>
      <c r="W10" s="8"/>
      <c r="X10" s="8"/>
      <c r="Y10" s="8"/>
      <c r="Z10" s="8">
        <v>-1.0765670000000001</v>
      </c>
      <c r="AA10" s="8">
        <v>0.73382049999999999</v>
      </c>
      <c r="AB10" s="8">
        <v>-1.47</v>
      </c>
      <c r="AC10" s="8">
        <v>0.14199999999999999</v>
      </c>
      <c r="AD10" s="8">
        <v>-2.5148290000000002</v>
      </c>
      <c r="AE10" s="8">
        <v>0.36169440000000003</v>
      </c>
      <c r="AF10" s="8">
        <v>0.61060970000000003</v>
      </c>
      <c r="AG10" s="8">
        <v>0.75731570000000004</v>
      </c>
      <c r="AH10" s="8">
        <v>-0.87370179999999997</v>
      </c>
      <c r="AI10" s="8">
        <v>2.0949209999999998</v>
      </c>
      <c r="AJ10" s="8">
        <f t="shared" si="0"/>
        <v>0.8062815811160392</v>
      </c>
      <c r="AK10" s="8">
        <f t="shared" si="1"/>
        <v>0.8062815811160392</v>
      </c>
      <c r="AL10" s="25">
        <f t="shared" si="2"/>
        <v>0.42803884477963805</v>
      </c>
    </row>
    <row r="11" spans="1:44" x14ac:dyDescent="0.2">
      <c r="A11" s="12" t="s">
        <v>13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9">
        <v>-0.98899689999999996</v>
      </c>
      <c r="O11" s="9">
        <v>0.47214800000000001</v>
      </c>
      <c r="P11" s="9">
        <v>-2.09</v>
      </c>
      <c r="Q11" s="9">
        <v>3.5999999999999997E-2</v>
      </c>
      <c r="R11" s="8">
        <v>-1.91439</v>
      </c>
      <c r="S11" s="8">
        <v>-6.3603800000000002E-2</v>
      </c>
      <c r="T11" s="8"/>
      <c r="U11" s="8"/>
      <c r="V11" s="8"/>
      <c r="W11" s="8"/>
      <c r="X11" s="8"/>
      <c r="Y11" s="8"/>
      <c r="Z11" s="20">
        <v>-1.092373</v>
      </c>
      <c r="AA11" s="20">
        <v>0.48477219999999999</v>
      </c>
      <c r="AB11" s="20">
        <v>-2.25</v>
      </c>
      <c r="AC11" s="20">
        <v>2.4E-2</v>
      </c>
      <c r="AD11" s="8">
        <v>-2.0425089999999999</v>
      </c>
      <c r="AE11" s="8">
        <v>-0.14223710000000001</v>
      </c>
      <c r="AF11" s="8">
        <v>-0.1033763</v>
      </c>
      <c r="AG11" s="8">
        <v>0.4925851</v>
      </c>
      <c r="AH11" s="8">
        <v>-1.0688249999999999</v>
      </c>
      <c r="AI11" s="8">
        <v>0.86207279999999997</v>
      </c>
      <c r="AJ11" s="8">
        <f t="shared" si="0"/>
        <v>-0.20986485380901698</v>
      </c>
      <c r="AK11" s="8">
        <f t="shared" si="1"/>
        <v>0.20986485380901698</v>
      </c>
      <c r="AL11" s="25">
        <f t="shared" si="2"/>
        <v>0.8446819651819738</v>
      </c>
    </row>
    <row r="12" spans="1:44" x14ac:dyDescent="0.2">
      <c r="A12" s="12" t="s">
        <v>14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9">
        <v>-0.75718510000000006</v>
      </c>
      <c r="O12" s="9">
        <v>0.29166059999999999</v>
      </c>
      <c r="P12" s="9">
        <v>-2.6</v>
      </c>
      <c r="Q12" s="9">
        <v>8.9999999999999993E-3</v>
      </c>
      <c r="R12" s="8">
        <v>-1.328829</v>
      </c>
      <c r="S12" s="8">
        <v>-0.18554090000000001</v>
      </c>
      <c r="T12" s="8"/>
      <c r="U12" s="8"/>
      <c r="V12" s="8"/>
      <c r="W12" s="8"/>
      <c r="X12" s="8"/>
      <c r="Y12" s="8"/>
      <c r="Z12" s="8">
        <v>-5.6983499999999999E-2</v>
      </c>
      <c r="AA12" s="8">
        <v>0.3021913</v>
      </c>
      <c r="AB12" s="8">
        <v>-0.19</v>
      </c>
      <c r="AC12" s="8">
        <v>0.85</v>
      </c>
      <c r="AD12" s="8">
        <v>-0.64926759999999994</v>
      </c>
      <c r="AE12" s="8">
        <v>0.53530060000000002</v>
      </c>
      <c r="AF12" s="9">
        <v>0.70020170000000004</v>
      </c>
      <c r="AG12" s="9">
        <v>0.304114</v>
      </c>
      <c r="AH12" s="9">
        <v>0.10414909999999999</v>
      </c>
      <c r="AI12" s="9">
        <v>1.296254</v>
      </c>
      <c r="AJ12" s="9">
        <f t="shared" si="0"/>
        <v>2.3024316539192542</v>
      </c>
      <c r="AK12" s="9">
        <f t="shared" si="1"/>
        <v>2.3024316539192542</v>
      </c>
      <c r="AL12" s="29">
        <f t="shared" si="2"/>
        <v>2.1149496739759938E-2</v>
      </c>
    </row>
    <row r="13" spans="1:44" x14ac:dyDescent="0.2">
      <c r="A13" s="12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9">
        <v>1.996845</v>
      </c>
      <c r="O13" s="9">
        <v>0.65170620000000001</v>
      </c>
      <c r="P13" s="9">
        <v>3.06</v>
      </c>
      <c r="Q13" s="16">
        <v>2E-3</v>
      </c>
      <c r="R13" s="8">
        <v>0.71952470000000002</v>
      </c>
      <c r="S13" s="8">
        <v>3.2741660000000001</v>
      </c>
      <c r="T13" s="8"/>
      <c r="U13" s="8"/>
      <c r="V13" s="8"/>
      <c r="W13" s="8"/>
      <c r="X13" s="8"/>
      <c r="Y13" s="8"/>
      <c r="Z13" s="20">
        <v>1.8357399999999999</v>
      </c>
      <c r="AA13" s="20">
        <v>0.67233909999999997</v>
      </c>
      <c r="AB13" s="20">
        <v>2.73</v>
      </c>
      <c r="AC13" s="20">
        <v>6.0000000000000001E-3</v>
      </c>
      <c r="AD13" s="8">
        <v>0.51797899999999997</v>
      </c>
      <c r="AE13" s="8">
        <v>3.1535000000000002</v>
      </c>
      <c r="AF13" s="8">
        <v>-0.16110579999999999</v>
      </c>
      <c r="AG13" s="8">
        <v>0.68646720000000006</v>
      </c>
      <c r="AH13" s="8">
        <v>-1.5065569999999999</v>
      </c>
      <c r="AI13" s="8">
        <v>1.184345</v>
      </c>
      <c r="AJ13" s="8">
        <f t="shared" si="0"/>
        <v>-0.2346882706122011</v>
      </c>
      <c r="AK13" s="8">
        <f t="shared" si="1"/>
        <v>0.2346882706122011</v>
      </c>
      <c r="AL13" s="25">
        <f t="shared" si="2"/>
        <v>0.82598044413404814</v>
      </c>
    </row>
    <row r="14" spans="1:44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AL14" s="25"/>
    </row>
    <row r="15" spans="1:44" x14ac:dyDescent="0.2">
      <c r="A15" s="10" t="s">
        <v>31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AL15" s="25"/>
    </row>
    <row r="16" spans="1:44" x14ac:dyDescent="0.2">
      <c r="A16" s="5" t="s">
        <v>32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AL16" s="25"/>
    </row>
    <row r="17" spans="1:38" x14ac:dyDescent="0.2">
      <c r="A17" s="5" t="s">
        <v>17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">
        <v>-0.53826229999999997</v>
      </c>
      <c r="O17" s="1">
        <v>1.349993</v>
      </c>
      <c r="P17" s="1">
        <v>-0.4</v>
      </c>
      <c r="Q17" s="1">
        <v>0.69</v>
      </c>
      <c r="R17" s="1">
        <v>-3.1842000000000001</v>
      </c>
      <c r="S17" s="1">
        <v>2.107675</v>
      </c>
      <c r="T17" s="1"/>
      <c r="U17" s="1"/>
      <c r="V17" s="1"/>
      <c r="W17" s="1"/>
      <c r="X17" s="1"/>
      <c r="Y17" s="1"/>
      <c r="Z17" s="1">
        <v>-1.2163790000000001</v>
      </c>
      <c r="AA17" s="1">
        <v>1.362244</v>
      </c>
      <c r="AB17" s="1">
        <v>-0.89</v>
      </c>
      <c r="AC17" s="1">
        <v>0.372</v>
      </c>
      <c r="AD17" s="1">
        <v>-3.8863279999999998</v>
      </c>
      <c r="AE17" s="1">
        <v>1.4535690000000001</v>
      </c>
      <c r="AF17" s="8">
        <v>-0.67811719999999998</v>
      </c>
      <c r="AG17" s="8">
        <v>1.3794580000000001</v>
      </c>
      <c r="AH17" s="8">
        <v>-3.3818049999999999</v>
      </c>
      <c r="AI17" s="8">
        <v>2.0255709999999998</v>
      </c>
      <c r="AJ17" s="8">
        <f t="shared" ref="AJ17:AJ36" si="3">AF17/AG17</f>
        <v>-0.49158234610984891</v>
      </c>
      <c r="AK17" s="8">
        <f t="shared" si="1"/>
        <v>0.49158234610984891</v>
      </c>
      <c r="AL17" s="25">
        <f t="shared" ref="AL17:AL36" si="4">EXP(-0.717*AK17-0.416*AK17*AK17)</f>
        <v>0.63572304481486919</v>
      </c>
    </row>
    <row r="18" spans="1:38" x14ac:dyDescent="0.2">
      <c r="A18" s="5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">
        <v>-0.8865537</v>
      </c>
      <c r="O18" s="1">
        <v>2.1304669999999999</v>
      </c>
      <c r="P18" s="1">
        <v>-0.42</v>
      </c>
      <c r="Q18" s="1">
        <v>0.67700000000000005</v>
      </c>
      <c r="R18" s="1">
        <v>-5.0621919999999996</v>
      </c>
      <c r="S18" s="1">
        <v>3.289085</v>
      </c>
      <c r="T18" s="1"/>
      <c r="U18" s="1"/>
      <c r="V18" s="1"/>
      <c r="W18" s="1"/>
      <c r="X18" s="1"/>
      <c r="Y18" s="1"/>
      <c r="Z18" s="1">
        <v>1.406507</v>
      </c>
      <c r="AA18" s="1">
        <v>2.183376</v>
      </c>
      <c r="AB18" s="1">
        <v>0.64</v>
      </c>
      <c r="AC18" s="1">
        <v>0.51900000000000002</v>
      </c>
      <c r="AD18" s="1">
        <v>-2.8728319999999998</v>
      </c>
      <c r="AE18" s="1">
        <v>5.6858459999999997</v>
      </c>
      <c r="AF18" s="8">
        <v>2.2930609999999998</v>
      </c>
      <c r="AG18" s="8">
        <v>2.2036989999999999</v>
      </c>
      <c r="AH18" s="8">
        <v>-2.0261110000000002</v>
      </c>
      <c r="AI18" s="8">
        <v>6.6122319999999997</v>
      </c>
      <c r="AJ18" s="8">
        <f t="shared" si="3"/>
        <v>1.0405509100834551</v>
      </c>
      <c r="AK18" s="8">
        <f t="shared" si="1"/>
        <v>1.0405509100834551</v>
      </c>
      <c r="AL18" s="25">
        <f t="shared" si="4"/>
        <v>0.30225101834954471</v>
      </c>
    </row>
    <row r="19" spans="1:38" x14ac:dyDescent="0.2">
      <c r="A19" s="5" t="s">
        <v>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">
        <v>-1.2348899999999999E-2</v>
      </c>
      <c r="O19" s="1">
        <v>9.9542800000000001E-2</v>
      </c>
      <c r="P19" s="1">
        <v>-0.12</v>
      </c>
      <c r="Q19" s="1">
        <v>0.90100000000000002</v>
      </c>
      <c r="R19" s="1">
        <v>-0.2074493</v>
      </c>
      <c r="S19" s="1">
        <v>0.18275140000000001</v>
      </c>
      <c r="T19" s="1"/>
      <c r="U19" s="1"/>
      <c r="V19" s="1"/>
      <c r="W19" s="1"/>
      <c r="X19" s="1"/>
      <c r="Y19" s="1"/>
      <c r="Z19" s="1">
        <v>-2.3442000000000001E-2</v>
      </c>
      <c r="AA19" s="1">
        <v>0.1004642</v>
      </c>
      <c r="AB19" s="1">
        <v>-0.23</v>
      </c>
      <c r="AC19" s="1">
        <v>0.81499999999999995</v>
      </c>
      <c r="AD19" s="1">
        <v>-0.22034819999999999</v>
      </c>
      <c r="AE19" s="1">
        <v>0.17346420000000001</v>
      </c>
      <c r="AF19" s="8">
        <v>-1.1093E-2</v>
      </c>
      <c r="AG19" s="8">
        <v>0.1015793</v>
      </c>
      <c r="AH19" s="8">
        <v>-0.21018490000000001</v>
      </c>
      <c r="AI19" s="8">
        <v>0.18799879999999999</v>
      </c>
      <c r="AJ19" s="8">
        <f t="shared" si="3"/>
        <v>-0.10920532037531269</v>
      </c>
      <c r="AK19" s="8">
        <f t="shared" si="1"/>
        <v>0.10920532037531269</v>
      </c>
      <c r="AL19" s="25">
        <f t="shared" si="4"/>
        <v>0.9201106464038441</v>
      </c>
    </row>
    <row r="20" spans="1:38" x14ac:dyDescent="0.2">
      <c r="A20" s="5" t="s">
        <v>33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AL20" s="25"/>
    </row>
    <row r="21" spans="1:38" x14ac:dyDescent="0.2">
      <c r="A21" s="5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">
        <v>1.2796400000000001</v>
      </c>
      <c r="O21" s="1">
        <v>1.1522349999999999</v>
      </c>
      <c r="P21" s="1">
        <v>1.1100000000000001</v>
      </c>
      <c r="Q21" s="1">
        <v>0.26700000000000002</v>
      </c>
      <c r="R21" s="1">
        <v>-0.97869899999999999</v>
      </c>
      <c r="S21" s="1">
        <v>3.5379779999999998</v>
      </c>
      <c r="T21" s="1"/>
      <c r="U21" s="1"/>
      <c r="V21" s="1"/>
      <c r="W21" s="1"/>
      <c r="X21" s="1"/>
      <c r="Y21" s="1"/>
      <c r="Z21" s="1">
        <v>-1.312263</v>
      </c>
      <c r="AA21" s="1">
        <v>1.1667460000000001</v>
      </c>
      <c r="AB21" s="1">
        <v>-1.1200000000000001</v>
      </c>
      <c r="AC21" s="1">
        <v>0.26100000000000001</v>
      </c>
      <c r="AD21" s="1">
        <v>-3.599043</v>
      </c>
      <c r="AE21" s="1">
        <v>0.9745163</v>
      </c>
      <c r="AF21" s="9">
        <v>-2.5919029999999998</v>
      </c>
      <c r="AG21" s="9">
        <v>1.2037230000000001</v>
      </c>
      <c r="AH21" s="9">
        <v>-4.9511560000000001</v>
      </c>
      <c r="AI21" s="9">
        <v>-0.23264989999999999</v>
      </c>
      <c r="AJ21" s="9">
        <f t="shared" si="3"/>
        <v>-2.1532387434650659</v>
      </c>
      <c r="AK21" s="9">
        <f t="shared" si="1"/>
        <v>2.1532387434650659</v>
      </c>
      <c r="AL21" s="29">
        <f t="shared" si="4"/>
        <v>3.1035300175904359E-2</v>
      </c>
    </row>
    <row r="22" spans="1:38" x14ac:dyDescent="0.2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">
        <v>-0.55021450000000005</v>
      </c>
      <c r="O22" s="1">
        <v>0.59314250000000002</v>
      </c>
      <c r="P22" s="1">
        <v>-0.93</v>
      </c>
      <c r="Q22" s="1">
        <v>0.35399999999999998</v>
      </c>
      <c r="R22" s="1">
        <v>-1.7127520000000001</v>
      </c>
      <c r="S22" s="1">
        <v>0.61232339999999996</v>
      </c>
      <c r="T22" s="1"/>
      <c r="U22" s="1"/>
      <c r="V22" s="1"/>
      <c r="W22" s="1"/>
      <c r="X22" s="1"/>
      <c r="Y22" s="1"/>
      <c r="Z22" s="1">
        <v>-0.27366180000000001</v>
      </c>
      <c r="AA22" s="1">
        <v>0.60433139999999996</v>
      </c>
      <c r="AB22" s="1">
        <v>-0.45</v>
      </c>
      <c r="AC22" s="1">
        <v>0.65100000000000002</v>
      </c>
      <c r="AD22" s="1">
        <v>-1.4581299999999999</v>
      </c>
      <c r="AE22" s="1">
        <v>0.91080609999999995</v>
      </c>
      <c r="AF22" s="8">
        <v>0.27655269999999998</v>
      </c>
      <c r="AG22" s="8">
        <v>0.61783730000000003</v>
      </c>
      <c r="AH22" s="8">
        <v>-0.9343861</v>
      </c>
      <c r="AI22" s="8">
        <v>1.487492</v>
      </c>
      <c r="AJ22" s="8">
        <f t="shared" si="3"/>
        <v>0.44761412106391113</v>
      </c>
      <c r="AK22" s="8">
        <f t="shared" si="1"/>
        <v>0.44761412106391113</v>
      </c>
      <c r="AL22" s="25">
        <f t="shared" si="4"/>
        <v>0.66745158726822396</v>
      </c>
    </row>
    <row r="23" spans="1:38" x14ac:dyDescent="0.2">
      <c r="A23" s="5" t="s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">
        <v>-0.16231100000000001</v>
      </c>
      <c r="O23" s="1">
        <v>0.11941939999999999</v>
      </c>
      <c r="P23" s="1">
        <v>-1.36</v>
      </c>
      <c r="Q23" s="1">
        <v>0.17399999999999999</v>
      </c>
      <c r="R23" s="1">
        <v>-0.39636880000000002</v>
      </c>
      <c r="S23" s="1">
        <v>7.1746799999999999E-2</v>
      </c>
      <c r="T23" s="1"/>
      <c r="U23" s="1"/>
      <c r="V23" s="1"/>
      <c r="W23" s="1"/>
      <c r="X23" s="1"/>
      <c r="Y23" s="1"/>
      <c r="Z23" s="1">
        <v>1.22988E-2</v>
      </c>
      <c r="AA23" s="1">
        <v>0.1220958</v>
      </c>
      <c r="AB23" s="1">
        <v>0.1</v>
      </c>
      <c r="AC23" s="1">
        <v>0.92</v>
      </c>
      <c r="AD23" s="1">
        <v>-0.2270047</v>
      </c>
      <c r="AE23" s="1">
        <v>0.2516022</v>
      </c>
      <c r="AF23" s="8">
        <v>0.17460970000000001</v>
      </c>
      <c r="AG23" s="8">
        <v>0.1250782</v>
      </c>
      <c r="AH23" s="8">
        <v>-7.0539000000000004E-2</v>
      </c>
      <c r="AI23" s="8">
        <v>0.41975839999999998</v>
      </c>
      <c r="AJ23" s="8">
        <f t="shared" si="3"/>
        <v>1.3960042597351097</v>
      </c>
      <c r="AK23" s="8">
        <f t="shared" si="1"/>
        <v>1.3960042597351097</v>
      </c>
      <c r="AL23" s="25">
        <f t="shared" si="4"/>
        <v>0.16338474548475906</v>
      </c>
    </row>
    <row r="24" spans="1:38" x14ac:dyDescent="0.2">
      <c r="A24" s="11" t="s"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AL24" s="25"/>
    </row>
    <row r="25" spans="1:38" x14ac:dyDescent="0.2">
      <c r="A25" s="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">
        <v>-0.64158970000000004</v>
      </c>
      <c r="O25" s="1">
        <v>0.6861218</v>
      </c>
      <c r="P25" s="1">
        <v>-0.94</v>
      </c>
      <c r="Q25" s="1">
        <v>0.35</v>
      </c>
      <c r="R25" s="1">
        <v>-1.986364</v>
      </c>
      <c r="S25" s="1">
        <v>0.70318429999999998</v>
      </c>
      <c r="T25" s="1"/>
      <c r="U25" s="1"/>
      <c r="V25" s="1"/>
      <c r="W25" s="1"/>
      <c r="X25" s="1"/>
      <c r="Y25" s="1"/>
      <c r="Z25" s="1">
        <v>-0.25853290000000001</v>
      </c>
      <c r="AA25" s="1">
        <v>0.69841050000000005</v>
      </c>
      <c r="AB25" s="1">
        <v>-0.37</v>
      </c>
      <c r="AC25" s="1">
        <v>0.71099999999999997</v>
      </c>
      <c r="AD25" s="1">
        <v>-1.6273919999999999</v>
      </c>
      <c r="AE25" s="1">
        <v>1.1103270000000001</v>
      </c>
      <c r="AF25" s="8">
        <v>0.38305679999999998</v>
      </c>
      <c r="AG25" s="8">
        <v>0.71864139999999999</v>
      </c>
      <c r="AH25" s="8">
        <v>-1.0254540000000001</v>
      </c>
      <c r="AI25" s="8">
        <v>1.791568</v>
      </c>
      <c r="AJ25" s="8">
        <f t="shared" si="3"/>
        <v>0.53302912968832572</v>
      </c>
      <c r="AK25" s="8">
        <f t="shared" si="1"/>
        <v>0.53302912968832572</v>
      </c>
      <c r="AL25" s="25">
        <f t="shared" si="4"/>
        <v>0.60630275129248912</v>
      </c>
    </row>
    <row r="26" spans="1:38" x14ac:dyDescent="0.2">
      <c r="A26" s="5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">
        <v>-3.3386699999999998E-2</v>
      </c>
      <c r="O26" s="1">
        <v>0.62108859999999999</v>
      </c>
      <c r="P26" s="1">
        <v>-0.05</v>
      </c>
      <c r="Q26" s="1">
        <v>0.95699999999999996</v>
      </c>
      <c r="R26" s="1">
        <v>-1.2506980000000001</v>
      </c>
      <c r="S26" s="1">
        <v>1.1839249999999999</v>
      </c>
      <c r="T26" s="1"/>
      <c r="U26" s="1"/>
      <c r="V26" s="1"/>
      <c r="W26" s="1"/>
      <c r="X26" s="1"/>
      <c r="Y26" s="1"/>
      <c r="Z26" s="1">
        <v>0.49978489999999998</v>
      </c>
      <c r="AA26" s="1">
        <v>0.63578449999999997</v>
      </c>
      <c r="AB26" s="1">
        <v>0.79</v>
      </c>
      <c r="AC26" s="1">
        <v>0.432</v>
      </c>
      <c r="AD26" s="1">
        <v>-0.74632989999999999</v>
      </c>
      <c r="AE26" s="1">
        <v>1.7459</v>
      </c>
      <c r="AF26" s="8">
        <v>0.53317159999999997</v>
      </c>
      <c r="AG26" s="8">
        <v>0.64994890000000005</v>
      </c>
      <c r="AH26" s="8">
        <v>-0.74070469999999999</v>
      </c>
      <c r="AI26" s="8">
        <v>1.807048</v>
      </c>
      <c r="AJ26" s="8">
        <f t="shared" si="3"/>
        <v>0.82032849043978673</v>
      </c>
      <c r="AK26" s="8">
        <f t="shared" si="1"/>
        <v>0.82032849043978673</v>
      </c>
      <c r="AL26" s="25">
        <f t="shared" si="4"/>
        <v>0.41974072411970759</v>
      </c>
    </row>
    <row r="27" spans="1:38" x14ac:dyDescent="0.2">
      <c r="A27" s="5" t="s">
        <v>19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">
        <v>-5.7908800000000003E-2</v>
      </c>
      <c r="O27" s="1">
        <v>6.9537699999999994E-2</v>
      </c>
      <c r="P27" s="1">
        <v>-0.83</v>
      </c>
      <c r="Q27" s="1">
        <v>0.40500000000000003</v>
      </c>
      <c r="R27" s="1">
        <v>-0.19420019999999999</v>
      </c>
      <c r="S27" s="1">
        <v>7.8382599999999997E-2</v>
      </c>
      <c r="T27" s="1"/>
      <c r="U27" s="1"/>
      <c r="V27" s="1"/>
      <c r="W27" s="1"/>
      <c r="X27" s="1"/>
      <c r="Y27" s="1"/>
      <c r="Z27" s="1">
        <v>1.4952099999999999E-2</v>
      </c>
      <c r="AA27" s="1">
        <v>7.1525199999999997E-2</v>
      </c>
      <c r="AB27" s="1">
        <v>0.21</v>
      </c>
      <c r="AC27" s="1">
        <v>0.83399999999999996</v>
      </c>
      <c r="AD27" s="1">
        <v>-0.12523480000000001</v>
      </c>
      <c r="AE27" s="1">
        <v>0.155139</v>
      </c>
      <c r="AF27" s="8">
        <v>7.2860999999999995E-2</v>
      </c>
      <c r="AG27" s="8">
        <v>7.3096800000000003E-2</v>
      </c>
      <c r="AH27" s="8">
        <v>-7.0406099999999999E-2</v>
      </c>
      <c r="AI27" s="8">
        <v>0.21612799999999999</v>
      </c>
      <c r="AJ27" s="8">
        <f t="shared" si="3"/>
        <v>0.9967741405916537</v>
      </c>
      <c r="AK27" s="8">
        <f t="shared" si="1"/>
        <v>0.9967741405916537</v>
      </c>
      <c r="AL27" s="25">
        <f t="shared" si="4"/>
        <v>0.32367755066443143</v>
      </c>
    </row>
    <row r="28" spans="1:38" x14ac:dyDescent="0.2">
      <c r="A28" s="11" t="s">
        <v>25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AL28" s="25"/>
    </row>
    <row r="29" spans="1:38" x14ac:dyDescent="0.2">
      <c r="A29" s="5" t="s">
        <v>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">
        <v>-0.79721229999999998</v>
      </c>
      <c r="O29" s="1">
        <v>0.67283660000000001</v>
      </c>
      <c r="P29" s="1">
        <v>-1.18</v>
      </c>
      <c r="Q29" s="1">
        <v>0.23599999999999999</v>
      </c>
      <c r="R29" s="1">
        <v>-2.1159479999999999</v>
      </c>
      <c r="S29" s="1">
        <v>0.52152330000000002</v>
      </c>
      <c r="T29" s="1"/>
      <c r="U29" s="1"/>
      <c r="V29" s="1"/>
      <c r="W29" s="1"/>
      <c r="X29" s="1"/>
      <c r="Y29" s="1"/>
      <c r="Z29" s="1">
        <v>0.38927640000000002</v>
      </c>
      <c r="AA29" s="1">
        <v>0.68818100000000004</v>
      </c>
      <c r="AB29" s="1">
        <v>0.56999999999999995</v>
      </c>
      <c r="AC29" s="1">
        <v>0.57199999999999995</v>
      </c>
      <c r="AD29" s="1">
        <v>-0.95953359999999999</v>
      </c>
      <c r="AE29" s="1">
        <v>1.738086</v>
      </c>
      <c r="AF29" s="8">
        <v>1.1864889999999999</v>
      </c>
      <c r="AG29" s="8">
        <v>0.70227340000000005</v>
      </c>
      <c r="AH29" s="8">
        <v>-0.189942</v>
      </c>
      <c r="AI29" s="8">
        <v>2.5629189999999999</v>
      </c>
      <c r="AJ29" s="8">
        <f t="shared" si="3"/>
        <v>1.6894972812582676</v>
      </c>
      <c r="AK29" s="8">
        <f t="shared" si="1"/>
        <v>1.6894972812582676</v>
      </c>
      <c r="AL29" s="25">
        <f t="shared" si="4"/>
        <v>9.0826844478932189E-2</v>
      </c>
    </row>
    <row r="30" spans="1:38" x14ac:dyDescent="0.2">
      <c r="A30" s="5" t="s">
        <v>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">
        <v>6.3911899999999994E-2</v>
      </c>
      <c r="O30" s="1">
        <v>0.54854829999999999</v>
      </c>
      <c r="P30" s="1">
        <v>0.12</v>
      </c>
      <c r="Q30" s="1">
        <v>0.90700000000000003</v>
      </c>
      <c r="R30" s="1">
        <v>-1.011223</v>
      </c>
      <c r="S30" s="1">
        <v>1.1390469999999999</v>
      </c>
      <c r="T30" s="1"/>
      <c r="U30" s="1"/>
      <c r="V30" s="1"/>
      <c r="W30" s="1"/>
      <c r="X30" s="1"/>
      <c r="Y30" s="1"/>
      <c r="Z30" s="1">
        <v>0.85337549999999995</v>
      </c>
      <c r="AA30" s="1">
        <v>0.56098840000000005</v>
      </c>
      <c r="AB30" s="1">
        <v>1.52</v>
      </c>
      <c r="AC30" s="1">
        <v>0.128</v>
      </c>
      <c r="AD30" s="1">
        <v>-0.24614150000000001</v>
      </c>
      <c r="AE30" s="1">
        <v>1.9528920000000001</v>
      </c>
      <c r="AF30" s="8">
        <v>0.78946360000000004</v>
      </c>
      <c r="AG30" s="8">
        <v>0.57271620000000001</v>
      </c>
      <c r="AH30" s="8">
        <v>-0.33303959999999999</v>
      </c>
      <c r="AI30" s="8">
        <v>1.911967</v>
      </c>
      <c r="AJ30" s="8">
        <f t="shared" si="3"/>
        <v>1.3784551580695641</v>
      </c>
      <c r="AK30" s="8">
        <f t="shared" si="1"/>
        <v>1.3784551580695641</v>
      </c>
      <c r="AL30" s="25">
        <f t="shared" si="4"/>
        <v>0.16883894351124909</v>
      </c>
    </row>
    <row r="31" spans="1:38" x14ac:dyDescent="0.2">
      <c r="A31" s="5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">
        <v>0.1392708</v>
      </c>
      <c r="O31" s="1">
        <v>0.3904956</v>
      </c>
      <c r="P31" s="1">
        <v>0.36</v>
      </c>
      <c r="Q31" s="1">
        <v>0.72099999999999997</v>
      </c>
      <c r="R31" s="1">
        <v>-0.62608660000000005</v>
      </c>
      <c r="S31" s="1">
        <v>0.90462810000000005</v>
      </c>
      <c r="T31" s="1"/>
      <c r="U31" s="1"/>
      <c r="V31" s="1"/>
      <c r="W31" s="1"/>
      <c r="X31" s="1"/>
      <c r="Y31" s="1"/>
      <c r="Z31" s="1">
        <v>0.1163496</v>
      </c>
      <c r="AA31" s="1">
        <v>0.3958159</v>
      </c>
      <c r="AB31" s="1">
        <v>0.28999999999999998</v>
      </c>
      <c r="AC31" s="1">
        <v>0.76900000000000002</v>
      </c>
      <c r="AD31" s="1">
        <v>-0.65943529999999995</v>
      </c>
      <c r="AE31" s="1">
        <v>0.89213439999999999</v>
      </c>
      <c r="AF31" s="8">
        <v>-2.2921199999999999E-2</v>
      </c>
      <c r="AG31" s="8">
        <v>0.40444750000000002</v>
      </c>
      <c r="AH31" s="8">
        <v>-0.81562380000000001</v>
      </c>
      <c r="AI31" s="8">
        <v>0.76978139999999995</v>
      </c>
      <c r="AJ31" s="8">
        <f t="shared" si="3"/>
        <v>-5.6672868542888749E-2</v>
      </c>
      <c r="AK31" s="8">
        <f t="shared" si="1"/>
        <v>5.6672868542888749E-2</v>
      </c>
      <c r="AL31" s="25">
        <f t="shared" si="4"/>
        <v>0.95889800878986908</v>
      </c>
    </row>
    <row r="32" spans="1:38" x14ac:dyDescent="0.2">
      <c r="A32" s="5" t="s">
        <v>19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">
        <v>-1.7047099999999999E-2</v>
      </c>
      <c r="O32" s="1">
        <v>0.1057888</v>
      </c>
      <c r="P32" s="1">
        <v>-0.16</v>
      </c>
      <c r="Q32" s="1">
        <v>0.872</v>
      </c>
      <c r="R32" s="1">
        <v>-0.22438939999999999</v>
      </c>
      <c r="S32" s="1">
        <v>0.1902952</v>
      </c>
      <c r="T32" s="1"/>
      <c r="U32" s="1"/>
      <c r="V32" s="1"/>
      <c r="W32" s="1"/>
      <c r="X32" s="1"/>
      <c r="Y32" s="1"/>
      <c r="Z32" s="1">
        <v>0.1573734</v>
      </c>
      <c r="AA32" s="1">
        <v>0.1081457</v>
      </c>
      <c r="AB32" s="1">
        <v>1.46</v>
      </c>
      <c r="AC32" s="1">
        <v>0.14599999999999999</v>
      </c>
      <c r="AD32" s="1">
        <v>-5.4588200000000003E-2</v>
      </c>
      <c r="AE32" s="1">
        <v>0.36933510000000003</v>
      </c>
      <c r="AF32" s="8">
        <v>0.17442050000000001</v>
      </c>
      <c r="AG32" s="8">
        <v>0.11053979999999999</v>
      </c>
      <c r="AH32" s="8">
        <v>-4.22335E-2</v>
      </c>
      <c r="AI32" s="8">
        <v>0.39107459999999999</v>
      </c>
      <c r="AJ32" s="8">
        <f t="shared" si="3"/>
        <v>1.5778977345716205</v>
      </c>
      <c r="AK32" s="8">
        <f t="shared" si="1"/>
        <v>1.5778977345716205</v>
      </c>
      <c r="AL32" s="25">
        <f t="shared" si="4"/>
        <v>0.11450997290582376</v>
      </c>
    </row>
    <row r="33" spans="1:38" x14ac:dyDescent="0.2">
      <c r="A33" s="5" t="s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AL33" s="25"/>
    </row>
    <row r="34" spans="1:38" x14ac:dyDescent="0.2">
      <c r="A34" s="5" t="s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">
        <v>-0.21765090000000001</v>
      </c>
      <c r="O34" s="1">
        <v>5.6671750000000003</v>
      </c>
      <c r="P34" s="1">
        <v>-0.04</v>
      </c>
      <c r="Q34" s="1">
        <v>0.96899999999999997</v>
      </c>
      <c r="R34" s="1">
        <v>-11.32511</v>
      </c>
      <c r="S34" s="1">
        <v>10.889810000000001</v>
      </c>
      <c r="T34" s="1"/>
      <c r="U34" s="1"/>
      <c r="V34" s="1"/>
      <c r="W34" s="1"/>
      <c r="X34" s="1"/>
      <c r="Y34" s="1"/>
      <c r="Z34" s="1">
        <v>4.9733609999999997</v>
      </c>
      <c r="AA34" s="1">
        <v>5.847423</v>
      </c>
      <c r="AB34" s="1">
        <v>0.85</v>
      </c>
      <c r="AC34" s="1">
        <v>0.39500000000000002</v>
      </c>
      <c r="AD34" s="1">
        <v>-6.4873770000000004</v>
      </c>
      <c r="AE34" s="1">
        <v>16.434100000000001</v>
      </c>
      <c r="AF34" s="8">
        <v>5.1910119999999997</v>
      </c>
      <c r="AG34" s="8">
        <v>5.9857839999999998</v>
      </c>
      <c r="AH34" s="8">
        <v>-6.5409090000000001</v>
      </c>
      <c r="AI34" s="8">
        <v>16.922930000000001</v>
      </c>
      <c r="AJ34" s="8">
        <f t="shared" si="3"/>
        <v>0.86722340799467534</v>
      </c>
      <c r="AK34" s="8">
        <f t="shared" si="1"/>
        <v>0.86722340799467534</v>
      </c>
      <c r="AL34" s="25">
        <f t="shared" si="4"/>
        <v>0.3927181962100067</v>
      </c>
    </row>
    <row r="35" spans="1:38" x14ac:dyDescent="0.2">
      <c r="A35" s="5" t="s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1">
        <v>0.25705220000000001</v>
      </c>
      <c r="O35" s="1">
        <v>0.68431730000000002</v>
      </c>
      <c r="P35" s="1">
        <v>0.38</v>
      </c>
      <c r="Q35" s="1">
        <v>0.70699999999999996</v>
      </c>
      <c r="R35" s="1">
        <v>-1.084185</v>
      </c>
      <c r="S35" s="1">
        <v>1.5982890000000001</v>
      </c>
      <c r="T35" s="1"/>
      <c r="U35" s="1"/>
      <c r="V35" s="1"/>
      <c r="W35" s="1"/>
      <c r="X35" s="1"/>
      <c r="Y35" s="1"/>
      <c r="Z35" s="1">
        <v>-9.2686599999999994E-2</v>
      </c>
      <c r="AA35" s="1">
        <v>0.68630570000000002</v>
      </c>
      <c r="AB35" s="1">
        <v>-0.14000000000000001</v>
      </c>
      <c r="AC35" s="1">
        <v>0.89300000000000002</v>
      </c>
      <c r="AD35" s="1">
        <v>-1.437821</v>
      </c>
      <c r="AE35" s="1">
        <v>1.252448</v>
      </c>
      <c r="AF35" s="8">
        <v>-0.25705220000000001</v>
      </c>
      <c r="AG35" s="8">
        <v>0.68431730000000002</v>
      </c>
      <c r="AH35" s="8">
        <v>-1.5982890000000001</v>
      </c>
      <c r="AI35" s="8">
        <v>1.084185</v>
      </c>
      <c r="AJ35" s="8">
        <f t="shared" si="3"/>
        <v>-0.37563305793964291</v>
      </c>
      <c r="AK35" s="8">
        <f t="shared" si="1"/>
        <v>0.37563305793964291</v>
      </c>
      <c r="AL35" s="25">
        <f t="shared" si="4"/>
        <v>0.72034387030689151</v>
      </c>
    </row>
    <row r="36" spans="1:38" x14ac:dyDescent="0.2">
      <c r="A36" s="5" t="s">
        <v>19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3">
        <v>-3.6356000000000001E-3</v>
      </c>
      <c r="O36" s="1">
        <v>0.1078919</v>
      </c>
      <c r="P36" s="1">
        <v>-0.03</v>
      </c>
      <c r="Q36" s="1">
        <v>0.97299999999999998</v>
      </c>
      <c r="R36" s="1">
        <v>-0.21509980000000001</v>
      </c>
      <c r="S36" s="1">
        <v>0.2078286</v>
      </c>
      <c r="T36" s="1"/>
      <c r="U36" s="1"/>
      <c r="V36" s="1"/>
      <c r="W36" s="1"/>
      <c r="X36" s="1"/>
      <c r="Y36" s="1"/>
      <c r="Z36" s="1">
        <v>-0.131414</v>
      </c>
      <c r="AA36" s="1">
        <v>0.1107913</v>
      </c>
      <c r="AB36" s="1">
        <v>-1.19</v>
      </c>
      <c r="AC36" s="1">
        <v>0.23599999999999999</v>
      </c>
      <c r="AD36" s="1">
        <v>-0.34856090000000001</v>
      </c>
      <c r="AE36" s="1">
        <v>8.5732900000000001E-2</v>
      </c>
      <c r="AF36" s="8">
        <v>-0.12777839999999999</v>
      </c>
      <c r="AG36" s="8">
        <v>0.1136001</v>
      </c>
      <c r="AH36" s="8">
        <v>-0.35043039999999998</v>
      </c>
      <c r="AI36" s="8">
        <v>9.4873700000000005E-2</v>
      </c>
      <c r="AJ36" s="8">
        <f t="shared" si="3"/>
        <v>-1.1248088690062772</v>
      </c>
      <c r="AK36" s="8">
        <f t="shared" si="1"/>
        <v>1.1248088690062772</v>
      </c>
      <c r="AL36" s="25">
        <f t="shared" si="4"/>
        <v>0.26373536716757456</v>
      </c>
    </row>
    <row r="37" spans="1:38" x14ac:dyDescent="0.2">
      <c r="AL37" s="25"/>
    </row>
    <row r="38" spans="1:38" x14ac:dyDescent="0.2">
      <c r="A38" s="10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AL38" s="25"/>
    </row>
    <row r="39" spans="1:38" x14ac:dyDescent="0.2">
      <c r="A39" s="5" t="s">
        <v>44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AL39" s="25"/>
    </row>
    <row r="40" spans="1:38" x14ac:dyDescent="0.2">
      <c r="A40" s="5" t="s">
        <v>36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">
        <v>-1.7287500000000001E-2</v>
      </c>
      <c r="O40" s="1">
        <v>0.42763089999999998</v>
      </c>
      <c r="P40" s="1">
        <v>-0.04</v>
      </c>
      <c r="Q40" s="1">
        <v>0.96799999999999997</v>
      </c>
      <c r="R40" s="1">
        <v>-0.85542859999999998</v>
      </c>
      <c r="S40" s="1">
        <v>0.82085359999999996</v>
      </c>
      <c r="T40" s="1"/>
      <c r="U40" s="1"/>
      <c r="V40" s="1"/>
      <c r="W40" s="1"/>
      <c r="X40" s="1"/>
      <c r="Y40" s="1"/>
      <c r="Z40" s="1">
        <v>0.474522</v>
      </c>
      <c r="AA40" s="1">
        <v>0.44471850000000002</v>
      </c>
      <c r="AB40" s="1">
        <v>1.07</v>
      </c>
      <c r="AC40" s="1">
        <v>0.28599999999999998</v>
      </c>
      <c r="AD40" s="1">
        <v>-0.39711020000000002</v>
      </c>
      <c r="AE40" s="1">
        <v>1.3461540000000001</v>
      </c>
      <c r="AF40" s="18">
        <v>0.49180940000000001</v>
      </c>
      <c r="AG40" s="18">
        <v>0.44657089999999999</v>
      </c>
      <c r="AH40" s="18">
        <v>-0.3834534</v>
      </c>
      <c r="AI40" s="18">
        <v>1.3670720000000001</v>
      </c>
      <c r="AJ40" s="8">
        <f t="shared" ref="AJ40:AJ56" si="5">AF40/AG40</f>
        <v>1.1013019433196387</v>
      </c>
      <c r="AK40" s="8">
        <f t="shared" ref="AK40:AK56" si="6">ABS(AJ40)</f>
        <v>1.1013019433196387</v>
      </c>
      <c r="AL40" s="25">
        <f t="shared" ref="AL40:AL56" si="7">EXP(-0.717*AK40-0.416*AK40*AK40)</f>
        <v>0.27412098004509733</v>
      </c>
    </row>
    <row r="41" spans="1:38" x14ac:dyDescent="0.2">
      <c r="A41" s="5" t="s">
        <v>37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">
        <v>-7.4560199999999993E-2</v>
      </c>
      <c r="O41" s="1">
        <v>0.351215</v>
      </c>
      <c r="P41" s="1">
        <v>-0.21</v>
      </c>
      <c r="Q41" s="1">
        <v>0.83199999999999996</v>
      </c>
      <c r="R41" s="1">
        <v>-0.76292890000000002</v>
      </c>
      <c r="S41" s="1">
        <v>0.61380849999999998</v>
      </c>
      <c r="T41" s="1"/>
      <c r="U41" s="1"/>
      <c r="V41" s="1"/>
      <c r="W41" s="1"/>
      <c r="X41" s="1"/>
      <c r="Y41" s="1"/>
      <c r="Z41" s="1">
        <v>-3.6590499999999998E-2</v>
      </c>
      <c r="AA41" s="1">
        <v>0.3652203</v>
      </c>
      <c r="AB41" s="1">
        <v>-0.1</v>
      </c>
      <c r="AC41" s="1">
        <v>0.92</v>
      </c>
      <c r="AD41" s="1">
        <v>-0.7524092</v>
      </c>
      <c r="AE41" s="1">
        <v>0.67922819999999995</v>
      </c>
      <c r="AF41" s="8">
        <v>3.7969700000000002E-2</v>
      </c>
      <c r="AG41" s="8">
        <v>0.36681350000000001</v>
      </c>
      <c r="AH41" s="8">
        <v>-0.68097149999999995</v>
      </c>
      <c r="AI41" s="8">
        <v>0.756911</v>
      </c>
      <c r="AJ41" s="8">
        <f t="shared" si="5"/>
        <v>0.10351227531156841</v>
      </c>
      <c r="AK41" s="8">
        <f t="shared" si="6"/>
        <v>0.10351227531156841</v>
      </c>
      <c r="AL41" s="25">
        <f t="shared" si="7"/>
        <v>0.92433968123441079</v>
      </c>
    </row>
    <row r="42" spans="1:38" x14ac:dyDescent="0.2">
      <c r="A42" s="5" t="s">
        <v>19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1">
        <v>-1.54535E-2</v>
      </c>
      <c r="O42" s="1">
        <v>0.1104801</v>
      </c>
      <c r="P42" s="1">
        <v>-0.14000000000000001</v>
      </c>
      <c r="Q42" s="1">
        <v>0.88900000000000001</v>
      </c>
      <c r="R42" s="1">
        <v>-0.23199049999999999</v>
      </c>
      <c r="S42" s="1">
        <v>0.2010835</v>
      </c>
      <c r="T42" s="1"/>
      <c r="U42" s="1"/>
      <c r="V42" s="1"/>
      <c r="W42" s="1"/>
      <c r="X42" s="1"/>
      <c r="Y42" s="1"/>
      <c r="Z42" s="1">
        <v>6.4666299999999996E-2</v>
      </c>
      <c r="AA42" s="1">
        <v>0.11491079999999999</v>
      </c>
      <c r="AB42" s="1">
        <v>0.56000000000000005</v>
      </c>
      <c r="AC42" s="1">
        <v>0.57399999999999995</v>
      </c>
      <c r="AD42" s="1">
        <v>-0.16055469999999999</v>
      </c>
      <c r="AE42" s="1">
        <v>0.28988740000000002</v>
      </c>
      <c r="AF42" s="8">
        <v>8.0119800000000005E-2</v>
      </c>
      <c r="AG42" s="8">
        <v>0.11534850000000001</v>
      </c>
      <c r="AH42" s="8">
        <v>-0.14595910000000001</v>
      </c>
      <c r="AI42" s="8">
        <v>0.30619869999999999</v>
      </c>
      <c r="AJ42" s="8">
        <f t="shared" si="5"/>
        <v>0.69458900635899035</v>
      </c>
      <c r="AK42" s="8">
        <f t="shared" si="6"/>
        <v>0.69458900635899035</v>
      </c>
      <c r="AL42" s="25">
        <f t="shared" si="7"/>
        <v>0.49722077567760331</v>
      </c>
    </row>
    <row r="43" spans="1:38" x14ac:dyDescent="0.2">
      <c r="A43" s="5" t="s">
        <v>45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AL43" s="25"/>
    </row>
    <row r="44" spans="1:38" x14ac:dyDescent="0.2">
      <c r="A44" s="5" t="s">
        <v>38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">
        <v>-1.0201</v>
      </c>
      <c r="O44" s="2">
        <v>0.33346520000000002</v>
      </c>
      <c r="P44" s="2">
        <v>-3.06</v>
      </c>
      <c r="Q44" s="17">
        <v>2E-3</v>
      </c>
      <c r="R44" s="1">
        <v>-1.6736800000000001</v>
      </c>
      <c r="S44" s="1">
        <v>-0.36652069999999998</v>
      </c>
      <c r="T44" s="1"/>
      <c r="U44" s="1"/>
      <c r="V44" s="1"/>
      <c r="W44" s="1"/>
      <c r="X44" s="1"/>
      <c r="Y44" s="1"/>
      <c r="Z44" s="1">
        <v>-0.23036709999999999</v>
      </c>
      <c r="AA44" s="1">
        <v>0.3467962</v>
      </c>
      <c r="AB44" s="1">
        <v>-0.66</v>
      </c>
      <c r="AC44" s="1">
        <v>0.50700000000000001</v>
      </c>
      <c r="AD44" s="1">
        <v>-0.91007519999999997</v>
      </c>
      <c r="AE44" s="1">
        <v>0.44934099999999999</v>
      </c>
      <c r="AF44" s="26">
        <v>0.78973340000000003</v>
      </c>
      <c r="AG44" s="26">
        <v>0.34822520000000001</v>
      </c>
      <c r="AH44" s="26">
        <v>0.1072245</v>
      </c>
      <c r="AI44" s="26">
        <v>1.4722420000000001</v>
      </c>
      <c r="AJ44" s="9">
        <f t="shared" si="5"/>
        <v>2.2678812446658081</v>
      </c>
      <c r="AK44" s="9">
        <f t="shared" si="6"/>
        <v>2.2678812446658081</v>
      </c>
      <c r="AL44" s="29">
        <f t="shared" si="7"/>
        <v>2.3151920247663663E-2</v>
      </c>
    </row>
    <row r="45" spans="1:38" x14ac:dyDescent="0.2">
      <c r="A45" s="5" t="s">
        <v>39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1">
        <v>-0.3587207</v>
      </c>
      <c r="O45" s="1">
        <v>0.41915609999999998</v>
      </c>
      <c r="P45" s="1">
        <v>-0.86</v>
      </c>
      <c r="Q45" s="1">
        <v>0.39200000000000002</v>
      </c>
      <c r="R45" s="1">
        <v>-1.1802520000000001</v>
      </c>
      <c r="S45" s="1">
        <v>0.4628101</v>
      </c>
      <c r="T45" s="1"/>
      <c r="U45" s="1"/>
      <c r="V45" s="1"/>
      <c r="W45" s="1"/>
      <c r="X45" s="1"/>
      <c r="Y45" s="1"/>
      <c r="Z45" s="1">
        <v>1.2404500000000001E-2</v>
      </c>
      <c r="AA45" s="1">
        <v>0.43621529999999997</v>
      </c>
      <c r="AB45" s="1">
        <v>0.03</v>
      </c>
      <c r="AC45" s="1">
        <v>0.97699999999999998</v>
      </c>
      <c r="AD45" s="1">
        <v>-0.84256169999999997</v>
      </c>
      <c r="AE45" s="1">
        <v>0.8673708</v>
      </c>
      <c r="AF45" s="8">
        <v>0.37112519999999999</v>
      </c>
      <c r="AG45" s="8">
        <v>0.43719789999999997</v>
      </c>
      <c r="AH45" s="8">
        <v>-0.4857669</v>
      </c>
      <c r="AI45" s="8">
        <v>1.2280169999999999</v>
      </c>
      <c r="AJ45" s="8">
        <f t="shared" si="5"/>
        <v>0.84887232989911432</v>
      </c>
      <c r="AK45" s="8">
        <f t="shared" si="6"/>
        <v>0.84887232989911432</v>
      </c>
      <c r="AL45" s="25">
        <f t="shared" si="7"/>
        <v>0.40316696354083525</v>
      </c>
    </row>
    <row r="46" spans="1:38" x14ac:dyDescent="0.2">
      <c r="A46" s="5" t="s">
        <v>19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">
        <v>-0.2340419</v>
      </c>
      <c r="O46" s="2">
        <v>9.5313200000000001E-2</v>
      </c>
      <c r="P46" s="2">
        <v>-2.46</v>
      </c>
      <c r="Q46" s="2">
        <v>1.4E-2</v>
      </c>
      <c r="R46" s="1">
        <v>-0.42085240000000002</v>
      </c>
      <c r="S46" s="1">
        <v>-4.72314E-2</v>
      </c>
      <c r="T46" s="1"/>
      <c r="U46" s="1"/>
      <c r="V46" s="1"/>
      <c r="W46" s="1"/>
      <c r="X46" s="1"/>
      <c r="Y46" s="1"/>
      <c r="Z46" s="1">
        <v>-4.2257200000000002E-2</v>
      </c>
      <c r="AA46" s="1">
        <v>9.9182999999999993E-2</v>
      </c>
      <c r="AB46" s="1">
        <v>-0.43</v>
      </c>
      <c r="AC46" s="1">
        <v>0.67</v>
      </c>
      <c r="AD46" s="1">
        <v>-0.23665230000000001</v>
      </c>
      <c r="AE46" s="1">
        <v>0.15213789999999999</v>
      </c>
      <c r="AF46" s="8">
        <v>0.1917847</v>
      </c>
      <c r="AG46" s="8">
        <v>9.9433099999999996E-2</v>
      </c>
      <c r="AH46" s="8">
        <v>-3.1007000000000001E-3</v>
      </c>
      <c r="AI46" s="8">
        <v>0.38667010000000002</v>
      </c>
      <c r="AJ46" s="8">
        <f t="shared" si="5"/>
        <v>1.9287812609684301</v>
      </c>
      <c r="AK46" s="8">
        <f t="shared" si="6"/>
        <v>1.9287812609684301</v>
      </c>
      <c r="AL46" s="25">
        <f t="shared" si="7"/>
        <v>5.336830867888382E-2</v>
      </c>
    </row>
    <row r="47" spans="1:38" x14ac:dyDescent="0.2">
      <c r="A47" s="5" t="s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AL47" s="25"/>
    </row>
    <row r="48" spans="1:38" x14ac:dyDescent="0.2">
      <c r="A48" s="5" t="s">
        <v>40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2">
        <v>-0.70653790000000005</v>
      </c>
      <c r="O48" s="2">
        <v>0.3044885</v>
      </c>
      <c r="P48" s="2">
        <v>-2.3199999999999998</v>
      </c>
      <c r="Q48" s="2">
        <v>0.02</v>
      </c>
      <c r="R48" s="1">
        <v>-1.3033239999999999</v>
      </c>
      <c r="S48" s="1">
        <v>-0.1097514</v>
      </c>
      <c r="T48" s="1"/>
      <c r="U48" s="1"/>
      <c r="V48" s="1"/>
      <c r="W48" s="1"/>
      <c r="X48" s="1"/>
      <c r="Y48" s="1"/>
      <c r="Z48" s="1">
        <v>0.30235479999999998</v>
      </c>
      <c r="AA48" s="1">
        <v>0.31655860000000002</v>
      </c>
      <c r="AB48" s="1">
        <v>0.96</v>
      </c>
      <c r="AC48" s="1">
        <v>0.34</v>
      </c>
      <c r="AD48" s="1">
        <v>-0.3180886</v>
      </c>
      <c r="AE48" s="1">
        <v>0.92279809999999995</v>
      </c>
      <c r="AF48" s="9">
        <v>1.008893</v>
      </c>
      <c r="AG48" s="9">
        <v>0.31811479999999998</v>
      </c>
      <c r="AH48" s="9">
        <v>0.38539899999999999</v>
      </c>
      <c r="AI48" s="9">
        <v>1.6323859999999999</v>
      </c>
      <c r="AJ48" s="9">
        <f t="shared" si="5"/>
        <v>3.1714745745875392</v>
      </c>
      <c r="AK48" s="9">
        <f t="shared" si="6"/>
        <v>3.1714745745875392</v>
      </c>
      <c r="AL48" s="30" t="s">
        <v>314</v>
      </c>
    </row>
    <row r="49" spans="1:38" s="14" customFormat="1" x14ac:dyDescent="0.2">
      <c r="A49" s="12" t="s">
        <v>41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0.58222269999999998</v>
      </c>
      <c r="O49" s="13">
        <v>0.47408050000000002</v>
      </c>
      <c r="P49" s="13">
        <v>1.23</v>
      </c>
      <c r="Q49" s="13">
        <v>0.219</v>
      </c>
      <c r="R49" s="13">
        <v>-0.34695799999999999</v>
      </c>
      <c r="S49" s="13">
        <v>1.5114030000000001</v>
      </c>
      <c r="T49" s="13"/>
      <c r="U49" s="13"/>
      <c r="V49" s="13"/>
      <c r="W49" s="13"/>
      <c r="X49" s="13"/>
      <c r="Y49" s="13"/>
      <c r="Z49" s="13">
        <v>0.93039720000000004</v>
      </c>
      <c r="AA49" s="13">
        <v>0.4932609</v>
      </c>
      <c r="AB49" s="13">
        <v>1.89</v>
      </c>
      <c r="AC49" s="13">
        <v>5.8999999999999997E-2</v>
      </c>
      <c r="AD49" s="13">
        <v>-3.6376499999999999E-2</v>
      </c>
      <c r="AE49" s="13">
        <v>1.8971709999999999</v>
      </c>
      <c r="AF49" s="15">
        <v>0.3481745</v>
      </c>
      <c r="AG49" s="15">
        <v>0.49469269999999999</v>
      </c>
      <c r="AH49" s="15">
        <v>-0.62140530000000005</v>
      </c>
      <c r="AI49" s="15">
        <v>1.3177540000000001</v>
      </c>
      <c r="AJ49" s="8">
        <f t="shared" si="5"/>
        <v>0.70381976528054691</v>
      </c>
      <c r="AK49" s="8">
        <f t="shared" si="6"/>
        <v>0.70381976528054691</v>
      </c>
      <c r="AL49" s="25">
        <f t="shared" si="7"/>
        <v>0.49129551303141816</v>
      </c>
    </row>
    <row r="50" spans="1:38" x14ac:dyDescent="0.2">
      <c r="A50" s="5" t="s">
        <v>19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1">
        <v>-8.0443700000000007E-2</v>
      </c>
      <c r="O50" s="1">
        <v>0.1059793</v>
      </c>
      <c r="P50" s="1">
        <v>-0.76</v>
      </c>
      <c r="Q50" s="1">
        <v>0.44800000000000001</v>
      </c>
      <c r="R50" s="1">
        <v>-0.28815930000000001</v>
      </c>
      <c r="S50" s="1">
        <v>0.12727189999999999</v>
      </c>
      <c r="T50" s="1"/>
      <c r="U50" s="1"/>
      <c r="V50" s="1"/>
      <c r="W50" s="1"/>
      <c r="X50" s="1"/>
      <c r="Y50" s="1"/>
      <c r="Z50" s="1">
        <v>0.18217610000000001</v>
      </c>
      <c r="AA50" s="1">
        <v>0.1102567</v>
      </c>
      <c r="AB50" s="1">
        <v>1.65</v>
      </c>
      <c r="AC50" s="1">
        <v>9.8000000000000004E-2</v>
      </c>
      <c r="AD50" s="1">
        <v>-3.3923099999999998E-2</v>
      </c>
      <c r="AE50" s="1">
        <v>0.3982753</v>
      </c>
      <c r="AF50" s="9">
        <v>0.26261980000000001</v>
      </c>
      <c r="AG50" s="9">
        <v>0.11060490000000001</v>
      </c>
      <c r="AH50" s="9">
        <v>4.5838200000000003E-2</v>
      </c>
      <c r="AI50" s="9">
        <v>0.47940129999999997</v>
      </c>
      <c r="AJ50" s="9">
        <f t="shared" si="5"/>
        <v>2.3743957094125125</v>
      </c>
      <c r="AK50" s="9">
        <f t="shared" si="6"/>
        <v>2.3743957094125125</v>
      </c>
      <c r="AL50" s="29">
        <f t="shared" si="7"/>
        <v>1.7461657577660293E-2</v>
      </c>
    </row>
    <row r="51" spans="1:38" x14ac:dyDescent="0.2">
      <c r="A51" s="5" t="s">
        <v>47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AL51" s="25"/>
    </row>
    <row r="52" spans="1:38" x14ac:dyDescent="0.2">
      <c r="A52" s="5" t="s">
        <v>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1">
        <v>-0.16352849999999999</v>
      </c>
      <c r="O52" s="1">
        <v>0.27016210000000002</v>
      </c>
      <c r="P52" s="1">
        <v>-0.61</v>
      </c>
      <c r="Q52" s="1">
        <v>0.54500000000000004</v>
      </c>
      <c r="R52" s="1">
        <v>-0.6930366</v>
      </c>
      <c r="S52" s="1">
        <v>0.36597950000000001</v>
      </c>
      <c r="T52" s="1"/>
      <c r="U52" s="1"/>
      <c r="V52" s="1"/>
      <c r="W52" s="1"/>
      <c r="X52" s="1"/>
      <c r="Y52" s="1"/>
      <c r="Z52" s="1">
        <v>0.15492590000000001</v>
      </c>
      <c r="AA52" s="1">
        <v>0.28083710000000001</v>
      </c>
      <c r="AB52" s="1">
        <v>0.55000000000000004</v>
      </c>
      <c r="AC52" s="1">
        <v>0.58099999999999996</v>
      </c>
      <c r="AD52" s="1">
        <v>-0.39550459999999998</v>
      </c>
      <c r="AE52" s="1">
        <v>0.70535650000000005</v>
      </c>
      <c r="AF52" s="8">
        <v>0.31845440000000003</v>
      </c>
      <c r="AG52" s="8">
        <v>0.28229910000000003</v>
      </c>
      <c r="AH52" s="8">
        <v>-0.23484160000000001</v>
      </c>
      <c r="AI52" s="8">
        <v>0.87175040000000004</v>
      </c>
      <c r="AJ52" s="8">
        <f t="shared" si="5"/>
        <v>1.1280744430286884</v>
      </c>
      <c r="AK52" s="8">
        <f t="shared" si="6"/>
        <v>1.1280744430286884</v>
      </c>
      <c r="AL52" s="25">
        <f t="shared" si="7"/>
        <v>0.26231453330925136</v>
      </c>
    </row>
    <row r="53" spans="1:38" x14ac:dyDescent="0.2">
      <c r="A53" s="5" t="s">
        <v>19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1">
        <v>-8.3126599999999995E-2</v>
      </c>
      <c r="O53" s="1">
        <v>0.1373318</v>
      </c>
      <c r="P53" s="1">
        <v>-0.61</v>
      </c>
      <c r="Q53" s="1">
        <v>0.54500000000000004</v>
      </c>
      <c r="R53" s="1">
        <v>-0.3522921</v>
      </c>
      <c r="S53" s="1">
        <v>0.1860388</v>
      </c>
      <c r="T53" s="1"/>
      <c r="U53" s="1"/>
      <c r="V53" s="1"/>
      <c r="W53" s="1"/>
      <c r="X53" s="1"/>
      <c r="Y53" s="1"/>
      <c r="Z53" s="1">
        <v>7.8753699999999996E-2</v>
      </c>
      <c r="AA53" s="1">
        <v>0.1427582</v>
      </c>
      <c r="AB53" s="1">
        <v>0.55000000000000004</v>
      </c>
      <c r="AC53" s="1">
        <v>0.58099999999999996</v>
      </c>
      <c r="AD53" s="1">
        <v>-0.20104730000000001</v>
      </c>
      <c r="AE53" s="1">
        <v>0.3585547</v>
      </c>
      <c r="AF53" s="8">
        <v>0.1618803</v>
      </c>
      <c r="AG53" s="8">
        <v>0.1435014</v>
      </c>
      <c r="AH53" s="8">
        <v>-0.11937730000000001</v>
      </c>
      <c r="AI53" s="8">
        <v>0.44313789999999997</v>
      </c>
      <c r="AJ53" s="8">
        <f t="shared" si="5"/>
        <v>1.1280747086788003</v>
      </c>
      <c r="AK53" s="8">
        <f t="shared" si="6"/>
        <v>1.1280747086788003</v>
      </c>
      <c r="AL53" s="25">
        <f t="shared" si="7"/>
        <v>0.26231441794355997</v>
      </c>
    </row>
    <row r="54" spans="1:38" x14ac:dyDescent="0.2">
      <c r="A54" s="5" t="s">
        <v>48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AL54" s="25"/>
    </row>
    <row r="55" spans="1:38" x14ac:dyDescent="0.2">
      <c r="A55" s="5" t="s">
        <v>43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1">
        <v>-0.2461535</v>
      </c>
      <c r="O55" s="1">
        <v>0.36732369999999998</v>
      </c>
      <c r="P55" s="1">
        <v>-0.67</v>
      </c>
      <c r="Q55" s="1">
        <v>0.503</v>
      </c>
      <c r="R55" s="1">
        <v>-0.96609460000000003</v>
      </c>
      <c r="S55" s="1">
        <v>0.47378769999999998</v>
      </c>
      <c r="T55" s="1"/>
      <c r="U55" s="1"/>
      <c r="V55" s="1"/>
      <c r="W55" s="1"/>
      <c r="X55" s="1"/>
      <c r="Y55" s="1"/>
      <c r="Z55" s="1">
        <v>-0.34279949999999998</v>
      </c>
      <c r="AA55" s="1">
        <v>0.38181090000000001</v>
      </c>
      <c r="AB55" s="1">
        <v>-0.9</v>
      </c>
      <c r="AC55" s="1">
        <v>0.36899999999999999</v>
      </c>
      <c r="AD55" s="1">
        <v>-1.091135</v>
      </c>
      <c r="AE55" s="1">
        <v>0.40553610000000001</v>
      </c>
      <c r="AF55" s="8">
        <v>-9.6645999999999996E-2</v>
      </c>
      <c r="AG55" s="8">
        <v>0.38386110000000001</v>
      </c>
      <c r="AH55" s="8">
        <v>-0.84899990000000003</v>
      </c>
      <c r="AI55" s="8">
        <v>0.65570790000000001</v>
      </c>
      <c r="AJ55" s="8">
        <f t="shared" si="5"/>
        <v>-0.25177336281274659</v>
      </c>
      <c r="AK55" s="8">
        <f t="shared" si="6"/>
        <v>0.25177336281274659</v>
      </c>
      <c r="AL55" s="25">
        <f t="shared" si="7"/>
        <v>0.81310773011602933</v>
      </c>
    </row>
    <row r="56" spans="1:38" x14ac:dyDescent="0.2">
      <c r="A56" s="5" t="s">
        <v>19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1">
        <v>-9.2958700000000005E-2</v>
      </c>
      <c r="O56" s="1">
        <v>0.13871810000000001</v>
      </c>
      <c r="P56" s="1">
        <v>-0.67</v>
      </c>
      <c r="Q56" s="1">
        <v>0.503</v>
      </c>
      <c r="R56" s="1">
        <v>-0.36484109999999997</v>
      </c>
      <c r="S56" s="1">
        <v>0.17892369999999999</v>
      </c>
      <c r="T56" s="1"/>
      <c r="U56" s="1"/>
      <c r="V56" s="1"/>
      <c r="W56" s="1"/>
      <c r="X56" s="1"/>
      <c r="Y56" s="1"/>
      <c r="Z56" s="1">
        <v>-0.12945660000000001</v>
      </c>
      <c r="AA56" s="1">
        <v>0.14418909999999999</v>
      </c>
      <c r="AB56" s="1">
        <v>-0.9</v>
      </c>
      <c r="AC56" s="1">
        <v>0.36899999999999999</v>
      </c>
      <c r="AD56" s="1">
        <v>-0.41206209999999999</v>
      </c>
      <c r="AE56" s="1">
        <v>0.1531488</v>
      </c>
      <c r="AF56" s="8">
        <v>-3.64979E-2</v>
      </c>
      <c r="AG56" s="8">
        <v>0.14496329999999999</v>
      </c>
      <c r="AH56" s="8">
        <v>-0.32062079999999998</v>
      </c>
      <c r="AI56" s="8">
        <v>0.24762500000000001</v>
      </c>
      <c r="AJ56" s="8">
        <f t="shared" si="5"/>
        <v>-0.25177337988304627</v>
      </c>
      <c r="AK56" s="8">
        <f t="shared" si="6"/>
        <v>0.25177337988304627</v>
      </c>
      <c r="AL56" s="25">
        <f t="shared" si="7"/>
        <v>0.81310771725655706</v>
      </c>
    </row>
  </sheetData>
  <mergeCells count="7">
    <mergeCell ref="N2:S2"/>
    <mergeCell ref="Z2:AE2"/>
    <mergeCell ref="AF2:AI2"/>
    <mergeCell ref="AM2:AR2"/>
    <mergeCell ref="B2:G2"/>
    <mergeCell ref="H2:M2"/>
    <mergeCell ref="T2:Y2"/>
  </mergeCells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FD61-3021-4EAE-80A3-E1B5AFF4DBEA}">
  <sheetPr>
    <pageSetUpPr fitToPage="1"/>
  </sheetPr>
  <dimension ref="A2:AG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8" sqref="U18"/>
    </sheetView>
  </sheetViews>
  <sheetFormatPr baseColWidth="10" defaultColWidth="8.83203125" defaultRowHeight="15" x14ac:dyDescent="0.2"/>
  <cols>
    <col min="1" max="1" width="32.6640625" style="7" customWidth="1"/>
    <col min="2" max="2" width="6.6640625" customWidth="1"/>
    <col min="3" max="3" width="7.83203125" bestFit="1" customWidth="1"/>
    <col min="4" max="4" width="5.33203125" bestFit="1" customWidth="1"/>
    <col min="5" max="5" width="5.5" bestFit="1" customWidth="1"/>
    <col min="6" max="6" width="10.5" bestFit="1" customWidth="1"/>
    <col min="7" max="7" width="8.5" bestFit="1" customWidth="1"/>
    <col min="8" max="8" width="7.6640625" customWidth="1"/>
    <col min="9" max="9" width="7.83203125" bestFit="1" customWidth="1"/>
    <col min="10" max="10" width="5.33203125" bestFit="1" customWidth="1"/>
    <col min="11" max="11" width="5.5" bestFit="1" customWidth="1"/>
    <col min="12" max="12" width="10.5" bestFit="1" customWidth="1"/>
    <col min="13" max="13" width="8.5" bestFit="1" customWidth="1"/>
    <col min="14" max="14" width="7.6640625" customWidth="1"/>
    <col min="15" max="15" width="7.83203125" bestFit="1" customWidth="1"/>
    <col min="16" max="16" width="5.33203125" bestFit="1" customWidth="1"/>
    <col min="17" max="17" width="5.5" bestFit="1" customWidth="1"/>
    <col min="18" max="18" width="10.5" bestFit="1" customWidth="1"/>
    <col min="19" max="19" width="8.5" bestFit="1" customWidth="1"/>
    <col min="20" max="20" width="5.6640625" bestFit="1" customWidth="1"/>
    <col min="21" max="21" width="7.83203125" bestFit="1" customWidth="1"/>
    <col min="22" max="22" width="10.5" bestFit="1" customWidth="1"/>
    <col min="23" max="23" width="8.5" bestFit="1" customWidth="1"/>
    <col min="24" max="24" width="4.33203125" customWidth="1"/>
    <col min="25" max="25" width="5.5" bestFit="1" customWidth="1"/>
    <col min="26" max="26" width="6.1640625" customWidth="1"/>
    <col min="27" max="27" width="5.6640625" bestFit="1" customWidth="1"/>
    <col min="28" max="28" width="7.83203125" bestFit="1" customWidth="1"/>
    <col min="29" max="29" width="10.5" bestFit="1" customWidth="1"/>
    <col min="30" max="30" width="8.5" bestFit="1" customWidth="1"/>
    <col min="31" max="31" width="5.33203125" customWidth="1"/>
    <col min="32" max="32" width="5.5" bestFit="1" customWidth="1"/>
    <col min="33" max="33" width="5.33203125" customWidth="1"/>
  </cols>
  <sheetData>
    <row r="2" spans="1:33" s="4" customFormat="1" ht="29.25" customHeight="1" x14ac:dyDescent="0.2">
      <c r="A2" s="52"/>
      <c r="B2" s="64" t="s">
        <v>52</v>
      </c>
      <c r="C2" s="64"/>
      <c r="D2" s="64"/>
      <c r="E2" s="64"/>
      <c r="F2" s="64"/>
      <c r="G2" s="64"/>
      <c r="H2" s="64" t="s">
        <v>51</v>
      </c>
      <c r="I2" s="64"/>
      <c r="J2" s="64"/>
      <c r="K2" s="64"/>
      <c r="L2" s="64"/>
      <c r="M2" s="64"/>
      <c r="N2" s="64" t="s">
        <v>315</v>
      </c>
      <c r="O2" s="64"/>
      <c r="P2" s="64"/>
      <c r="Q2" s="64"/>
      <c r="R2" s="64"/>
      <c r="S2" s="64"/>
      <c r="T2" s="62" t="s">
        <v>316</v>
      </c>
      <c r="U2" s="62"/>
      <c r="V2" s="62"/>
      <c r="W2" s="62"/>
      <c r="X2" s="42"/>
      <c r="Y2" s="42"/>
      <c r="Z2" s="24"/>
      <c r="AA2" s="62" t="s">
        <v>317</v>
      </c>
      <c r="AB2" s="62"/>
      <c r="AC2" s="62"/>
      <c r="AD2" s="62"/>
      <c r="AE2" s="42"/>
      <c r="AF2" s="42"/>
      <c r="AG2" s="24"/>
    </row>
    <row r="3" spans="1:33" s="4" customFormat="1" x14ac:dyDescent="0.2">
      <c r="A3" s="53"/>
      <c r="B3" s="54" t="s">
        <v>0</v>
      </c>
      <c r="C3" s="54" t="s">
        <v>1</v>
      </c>
      <c r="D3" s="54" t="s">
        <v>2</v>
      </c>
      <c r="E3" s="54" t="s">
        <v>3</v>
      </c>
      <c r="F3" s="54" t="s">
        <v>4</v>
      </c>
      <c r="G3" s="54" t="s">
        <v>5</v>
      </c>
      <c r="H3" s="54" t="s">
        <v>0</v>
      </c>
      <c r="I3" s="54" t="s">
        <v>1</v>
      </c>
      <c r="J3" s="54" t="s">
        <v>2</v>
      </c>
      <c r="K3" s="54" t="s">
        <v>3</v>
      </c>
      <c r="L3" s="54" t="s">
        <v>4</v>
      </c>
      <c r="M3" s="54" t="s">
        <v>5</v>
      </c>
      <c r="N3" s="54" t="s">
        <v>0</v>
      </c>
      <c r="O3" s="54" t="s">
        <v>1</v>
      </c>
      <c r="P3" s="54" t="s">
        <v>2</v>
      </c>
      <c r="Q3" s="54" t="s">
        <v>3</v>
      </c>
      <c r="R3" s="54" t="s">
        <v>4</v>
      </c>
      <c r="S3" s="54" t="s">
        <v>5</v>
      </c>
      <c r="T3" s="8" t="s">
        <v>0</v>
      </c>
      <c r="U3" s="8" t="s">
        <v>1</v>
      </c>
      <c r="V3" s="8" t="s">
        <v>4</v>
      </c>
      <c r="W3" s="8" t="s">
        <v>5</v>
      </c>
      <c r="X3" s="8" t="s">
        <v>55</v>
      </c>
      <c r="Y3" s="8" t="s">
        <v>57</v>
      </c>
      <c r="Z3" s="18" t="s">
        <v>56</v>
      </c>
      <c r="AA3" s="8" t="s">
        <v>0</v>
      </c>
      <c r="AB3" s="8" t="s">
        <v>1</v>
      </c>
      <c r="AC3" s="8" t="s">
        <v>4</v>
      </c>
      <c r="AD3" s="8" t="s">
        <v>5</v>
      </c>
      <c r="AE3" s="8" t="s">
        <v>55</v>
      </c>
      <c r="AF3" s="8" t="s">
        <v>57</v>
      </c>
      <c r="AG3" s="18" t="s">
        <v>56</v>
      </c>
    </row>
    <row r="4" spans="1:33" x14ac:dyDescent="0.2">
      <c r="A4" s="6" t="s">
        <v>16</v>
      </c>
    </row>
    <row r="5" spans="1:33" x14ac:dyDescent="0.2">
      <c r="A5" s="5" t="s">
        <v>7</v>
      </c>
      <c r="B5" s="1">
        <v>12.331</v>
      </c>
      <c r="C5" s="1">
        <v>11.68365</v>
      </c>
      <c r="D5" s="1">
        <v>1.06</v>
      </c>
      <c r="E5" s="1">
        <v>0.29099999999999998</v>
      </c>
      <c r="F5" s="1">
        <v>-10.568530000000001</v>
      </c>
      <c r="G5" s="1">
        <v>35.230530000000002</v>
      </c>
      <c r="H5" s="1">
        <v>-0.20436750000000001</v>
      </c>
      <c r="I5" s="1">
        <v>11.7585</v>
      </c>
      <c r="J5" s="1">
        <v>-0.02</v>
      </c>
      <c r="K5" s="1">
        <v>0.98599999999999999</v>
      </c>
      <c r="L5" s="1">
        <v>-23.250599999999999</v>
      </c>
      <c r="M5" s="1">
        <v>22.84187</v>
      </c>
      <c r="N5" s="1">
        <v>15.34671</v>
      </c>
      <c r="O5" s="1">
        <v>11.70068</v>
      </c>
      <c r="P5" s="1">
        <v>1.31</v>
      </c>
      <c r="Q5" s="1">
        <v>0.19</v>
      </c>
      <c r="R5" s="1">
        <v>-7.5861939999999999</v>
      </c>
      <c r="S5" s="1">
        <v>38.279620000000001</v>
      </c>
      <c r="T5" s="1"/>
      <c r="U5" s="1"/>
      <c r="V5" s="1"/>
      <c r="W5" s="1"/>
      <c r="X5" s="1"/>
      <c r="Y5" s="1"/>
    </row>
    <row r="6" spans="1:33" x14ac:dyDescent="0.2">
      <c r="A6" s="5" t="s">
        <v>8</v>
      </c>
      <c r="B6" s="1">
        <v>-3.8984900000000003E-2</v>
      </c>
      <c r="C6" s="1">
        <v>0.1651513</v>
      </c>
      <c r="D6" s="1">
        <v>-0.24</v>
      </c>
      <c r="E6" s="1">
        <v>0.81299999999999994</v>
      </c>
      <c r="F6" s="1">
        <v>-0.36267539999999998</v>
      </c>
      <c r="G6" s="1">
        <v>0.28470570000000001</v>
      </c>
      <c r="H6" s="1">
        <v>0.2015989</v>
      </c>
      <c r="I6" s="1">
        <v>0.1662429</v>
      </c>
      <c r="J6" s="1">
        <v>1.21</v>
      </c>
      <c r="K6" s="1">
        <v>0.22500000000000001</v>
      </c>
      <c r="L6" s="1">
        <v>-0.1242311</v>
      </c>
      <c r="M6" s="1">
        <v>0.52742889999999998</v>
      </c>
      <c r="N6" s="1">
        <v>0.3111775</v>
      </c>
      <c r="O6" s="1">
        <v>0.16538050000000001</v>
      </c>
      <c r="P6" s="1">
        <v>1.88</v>
      </c>
      <c r="Q6" s="1">
        <v>0.06</v>
      </c>
      <c r="R6" s="1">
        <v>-1.29623E-2</v>
      </c>
      <c r="S6" s="1">
        <v>0.63531720000000003</v>
      </c>
    </row>
    <row r="7" spans="1:33" x14ac:dyDescent="0.2">
      <c r="A7" s="5" t="s">
        <v>9</v>
      </c>
      <c r="B7" s="1">
        <v>47.277889999999999</v>
      </c>
      <c r="C7" s="1">
        <v>21.7911</v>
      </c>
      <c r="D7" s="1">
        <v>2.17</v>
      </c>
      <c r="E7" s="1">
        <v>0.03</v>
      </c>
      <c r="F7" s="1">
        <v>4.5681240000000001</v>
      </c>
      <c r="G7" s="1">
        <v>89.987650000000002</v>
      </c>
      <c r="H7" s="1">
        <v>17.688590000000001</v>
      </c>
      <c r="I7" s="1">
        <v>21.8185</v>
      </c>
      <c r="J7" s="1">
        <v>0.81</v>
      </c>
      <c r="K7" s="1">
        <v>0.41799999999999998</v>
      </c>
      <c r="L7" s="1">
        <v>-25.07489</v>
      </c>
      <c r="M7" s="1">
        <v>60.452069999999999</v>
      </c>
      <c r="N7" s="1">
        <v>27.377279999999999</v>
      </c>
      <c r="O7" s="1">
        <v>21.661899999999999</v>
      </c>
      <c r="P7" s="1">
        <v>1.26</v>
      </c>
      <c r="Q7" s="1">
        <v>0.20599999999999999</v>
      </c>
      <c r="R7" s="1">
        <v>-15.07926</v>
      </c>
      <c r="S7" s="1">
        <v>69.833820000000003</v>
      </c>
    </row>
    <row r="8" spans="1:33" x14ac:dyDescent="0.2">
      <c r="A8" s="12" t="s">
        <v>10</v>
      </c>
      <c r="B8" s="1">
        <v>4.2231900000000003E-2</v>
      </c>
      <c r="C8" s="1">
        <v>0.2803213</v>
      </c>
      <c r="D8" s="1">
        <v>0.15</v>
      </c>
      <c r="E8" s="1">
        <v>0.88</v>
      </c>
      <c r="F8" s="1">
        <v>-0.50718759999999996</v>
      </c>
      <c r="G8" s="1">
        <v>0.5916515</v>
      </c>
      <c r="H8" s="1">
        <v>0.37812709999999999</v>
      </c>
      <c r="I8" s="1">
        <v>0.28077259999999998</v>
      </c>
      <c r="J8" s="1">
        <v>1.35</v>
      </c>
      <c r="K8" s="1">
        <v>0.17799999999999999</v>
      </c>
      <c r="L8" s="1">
        <v>-0.1721771</v>
      </c>
      <c r="M8" s="1">
        <v>0.92843129999999996</v>
      </c>
      <c r="N8" s="1">
        <v>0.44228650000000003</v>
      </c>
      <c r="O8" s="1">
        <v>0.27875100000000003</v>
      </c>
      <c r="P8" s="1">
        <v>1.59</v>
      </c>
      <c r="Q8" s="1">
        <v>0.113</v>
      </c>
      <c r="R8" s="1">
        <v>-0.10405540000000001</v>
      </c>
      <c r="S8" s="1">
        <v>0.98862850000000002</v>
      </c>
    </row>
    <row r="9" spans="1:33" ht="15" customHeight="1" x14ac:dyDescent="0.2">
      <c r="A9" s="12" t="s">
        <v>11</v>
      </c>
      <c r="B9" s="1">
        <v>0.68466510000000003</v>
      </c>
      <c r="C9" s="1">
        <v>0.28510449999999998</v>
      </c>
      <c r="D9" s="1">
        <v>2.4</v>
      </c>
      <c r="E9" s="1">
        <v>1.6E-2</v>
      </c>
      <c r="F9" s="1">
        <v>0.1258706</v>
      </c>
      <c r="G9" s="1">
        <v>1.24346</v>
      </c>
      <c r="H9" s="1">
        <v>0.72533800000000004</v>
      </c>
      <c r="I9" s="1">
        <v>0.28549039999999998</v>
      </c>
      <c r="J9" s="1">
        <v>2.54</v>
      </c>
      <c r="K9" s="3">
        <v>1.0999999999999999E-2</v>
      </c>
      <c r="L9" s="1">
        <v>0.1657872</v>
      </c>
      <c r="M9" s="1">
        <v>1.2848889999999999</v>
      </c>
      <c r="N9" s="1">
        <v>0.9219231</v>
      </c>
      <c r="O9" s="1">
        <v>0.28340480000000001</v>
      </c>
      <c r="P9" s="1">
        <v>3.25</v>
      </c>
      <c r="Q9" s="3">
        <v>1E-3</v>
      </c>
      <c r="R9" s="1">
        <v>0.36646000000000001</v>
      </c>
      <c r="S9" s="1">
        <v>1.4773860000000001</v>
      </c>
    </row>
    <row r="10" spans="1:33" x14ac:dyDescent="0.2">
      <c r="A10" s="12" t="s">
        <v>12</v>
      </c>
      <c r="B10" s="1">
        <v>-1.65533</v>
      </c>
      <c r="C10" s="1">
        <v>0.70994570000000001</v>
      </c>
      <c r="D10" s="1">
        <v>-2.33</v>
      </c>
      <c r="E10" s="1">
        <v>0.02</v>
      </c>
      <c r="F10" s="1">
        <v>-3.0467979999999999</v>
      </c>
      <c r="G10" s="1">
        <v>-0.26386219999999999</v>
      </c>
      <c r="H10" s="1">
        <v>-1.1241030000000001</v>
      </c>
      <c r="I10" s="1">
        <v>0.71902690000000002</v>
      </c>
      <c r="J10" s="1">
        <v>-1.56</v>
      </c>
      <c r="K10" s="1">
        <v>0.11799999999999999</v>
      </c>
      <c r="L10" s="1">
        <v>-2.5333700000000001</v>
      </c>
      <c r="M10" s="1">
        <v>0.28516340000000001</v>
      </c>
      <c r="N10" s="1">
        <v>-1.0395760000000001</v>
      </c>
      <c r="O10" s="1">
        <v>0.7233581</v>
      </c>
      <c r="P10" s="1">
        <v>-1.44</v>
      </c>
      <c r="Q10" s="1">
        <v>0.151</v>
      </c>
      <c r="R10" s="1">
        <v>-2.4573320000000001</v>
      </c>
      <c r="S10" s="1">
        <v>0.3781793</v>
      </c>
    </row>
    <row r="11" spans="1:33" x14ac:dyDescent="0.2">
      <c r="A11" s="12" t="s">
        <v>13</v>
      </c>
      <c r="B11" s="1">
        <v>-0.93759550000000003</v>
      </c>
      <c r="C11" s="1">
        <v>0.48696899999999999</v>
      </c>
      <c r="D11" s="1">
        <v>-1.93</v>
      </c>
      <c r="E11" s="1">
        <v>5.3999999999999999E-2</v>
      </c>
      <c r="F11" s="1">
        <v>-1.892037</v>
      </c>
      <c r="G11" s="1">
        <v>1.6846199999999999E-2</v>
      </c>
      <c r="H11" s="1">
        <v>-1.1449590000000001</v>
      </c>
      <c r="I11" s="1">
        <v>0.49906309999999998</v>
      </c>
      <c r="J11" s="1">
        <v>-2.29</v>
      </c>
      <c r="K11" s="3">
        <v>2.1999999999999999E-2</v>
      </c>
      <c r="L11" s="1">
        <v>-2.1231049999999998</v>
      </c>
      <c r="M11" s="1">
        <v>-0.1668134</v>
      </c>
      <c r="N11" s="1">
        <v>-0.69509189999999998</v>
      </c>
      <c r="O11" s="1">
        <v>0.49591829999999998</v>
      </c>
      <c r="P11" s="1">
        <v>-1.4</v>
      </c>
      <c r="Q11" s="1">
        <v>0.161</v>
      </c>
      <c r="R11" s="1">
        <v>-1.6670739999999999</v>
      </c>
      <c r="S11" s="1">
        <v>0.27689019999999998</v>
      </c>
    </row>
    <row r="12" spans="1:33" x14ac:dyDescent="0.2">
      <c r="A12" s="12" t="s">
        <v>14</v>
      </c>
      <c r="B12" s="1">
        <v>-0.75731850000000001</v>
      </c>
      <c r="C12" s="1">
        <v>0.28105160000000001</v>
      </c>
      <c r="D12" s="1">
        <v>-2.69</v>
      </c>
      <c r="E12" s="1">
        <v>7.0000000000000001E-3</v>
      </c>
      <c r="F12" s="1">
        <v>-1.3081700000000001</v>
      </c>
      <c r="G12" s="1">
        <v>-0.2064674</v>
      </c>
      <c r="H12" s="1">
        <v>-7.2104299999999996E-2</v>
      </c>
      <c r="I12" s="1">
        <v>0.29102080000000002</v>
      </c>
      <c r="J12" s="1">
        <v>-0.25</v>
      </c>
      <c r="K12" s="1">
        <v>0.80400000000000005</v>
      </c>
      <c r="L12" s="1">
        <v>-0.64249469999999997</v>
      </c>
      <c r="M12" s="1">
        <v>0.49828600000000001</v>
      </c>
      <c r="N12" s="1">
        <v>-0.1121014</v>
      </c>
      <c r="O12" s="1">
        <v>0.29654950000000002</v>
      </c>
      <c r="P12" s="1">
        <v>-0.38</v>
      </c>
      <c r="Q12" s="1">
        <v>0.70499999999999996</v>
      </c>
      <c r="R12" s="1">
        <v>-0.69332769999999999</v>
      </c>
      <c r="S12" s="1">
        <v>0.46912500000000001</v>
      </c>
    </row>
    <row r="13" spans="1:33" x14ac:dyDescent="0.2">
      <c r="A13" s="12" t="s">
        <v>15</v>
      </c>
      <c r="B13" s="1">
        <v>1.956769</v>
      </c>
      <c r="C13" s="1">
        <v>0.65298049999999996</v>
      </c>
      <c r="D13" s="1">
        <v>3</v>
      </c>
      <c r="E13" s="3">
        <v>3.0000000000000001E-3</v>
      </c>
      <c r="F13" s="1">
        <v>0.67695099999999997</v>
      </c>
      <c r="G13" s="1">
        <v>3.2365870000000001</v>
      </c>
      <c r="H13" s="1">
        <v>1.775517</v>
      </c>
      <c r="I13" s="1">
        <v>0.67365249999999999</v>
      </c>
      <c r="J13" s="1">
        <v>2.64</v>
      </c>
      <c r="K13" s="3">
        <v>8.0000000000000002E-3</v>
      </c>
      <c r="L13" s="1">
        <v>0.45518259999999999</v>
      </c>
      <c r="M13" s="1">
        <v>3.0958519999999998</v>
      </c>
      <c r="N13" s="1">
        <v>2.206026</v>
      </c>
      <c r="O13" s="1">
        <v>0.68167999999999995</v>
      </c>
      <c r="P13" s="1">
        <v>3.24</v>
      </c>
      <c r="Q13" s="3">
        <v>1E-3</v>
      </c>
      <c r="R13" s="1">
        <v>0.86995820000000001</v>
      </c>
      <c r="S13" s="1">
        <v>3.5420950000000002</v>
      </c>
    </row>
    <row r="14" spans="1:33" x14ac:dyDescent="0.2">
      <c r="A14" s="21"/>
    </row>
    <row r="15" spans="1:33" x14ac:dyDescent="0.2">
      <c r="A15" s="10" t="s">
        <v>31</v>
      </c>
    </row>
    <row r="16" spans="1:33" x14ac:dyDescent="0.2">
      <c r="A16" s="5" t="s">
        <v>32</v>
      </c>
    </row>
    <row r="17" spans="1:19" x14ac:dyDescent="0.2">
      <c r="A17" s="5" t="s">
        <v>17</v>
      </c>
      <c r="B17" s="1">
        <v>-0.50039880000000003</v>
      </c>
      <c r="C17" s="1">
        <v>1.3824129999999999</v>
      </c>
      <c r="D17" s="1">
        <v>-0.36</v>
      </c>
      <c r="E17" s="1">
        <v>0.71699999999999997</v>
      </c>
      <c r="F17" s="1">
        <v>-3.2098789999999999</v>
      </c>
      <c r="G17" s="1">
        <v>2.2090809999999999</v>
      </c>
      <c r="H17" s="1">
        <v>-1.1898489999999999</v>
      </c>
      <c r="I17" s="1">
        <v>1.3946799999999999</v>
      </c>
      <c r="J17" s="1">
        <v>-0.85</v>
      </c>
      <c r="K17" s="1">
        <v>0.39400000000000002</v>
      </c>
      <c r="L17" s="1">
        <v>-3.9233720000000001</v>
      </c>
      <c r="M17" s="1">
        <v>1.543674</v>
      </c>
      <c r="N17" s="1">
        <v>-0.84077389999999996</v>
      </c>
      <c r="O17" s="1">
        <v>1.421702</v>
      </c>
      <c r="P17" s="1">
        <v>-0.59</v>
      </c>
      <c r="Q17" s="1">
        <v>0.55400000000000005</v>
      </c>
      <c r="R17" s="1">
        <v>-3.627259</v>
      </c>
      <c r="S17" s="1">
        <v>1.945711</v>
      </c>
    </row>
    <row r="18" spans="1:19" x14ac:dyDescent="0.2">
      <c r="A18" s="5" t="s">
        <v>18</v>
      </c>
      <c r="B18" s="1">
        <v>-0.58840890000000001</v>
      </c>
      <c r="C18" s="1">
        <v>2.1188250000000002</v>
      </c>
      <c r="D18" s="1">
        <v>-0.28000000000000003</v>
      </c>
      <c r="E18" s="1">
        <v>0.78100000000000003</v>
      </c>
      <c r="F18" s="1">
        <v>-4.7412289999999997</v>
      </c>
      <c r="G18" s="1">
        <v>3.5644110000000002</v>
      </c>
      <c r="H18" s="1">
        <v>1.3176270000000001</v>
      </c>
      <c r="I18" s="1">
        <v>2.169594</v>
      </c>
      <c r="J18" s="1">
        <v>0.61</v>
      </c>
      <c r="K18" s="1">
        <v>0.54400000000000004</v>
      </c>
      <c r="L18" s="1">
        <v>-2.9346990000000002</v>
      </c>
      <c r="M18" s="1">
        <v>5.5699529999999999</v>
      </c>
      <c r="N18" s="1">
        <v>0.50756670000000004</v>
      </c>
      <c r="O18" s="1">
        <v>2.204583</v>
      </c>
      <c r="P18" s="1">
        <v>0.23</v>
      </c>
      <c r="Q18" s="1">
        <v>0.81799999999999995</v>
      </c>
      <c r="R18" s="1">
        <v>-3.8133360000000001</v>
      </c>
      <c r="S18" s="1">
        <v>4.8284690000000001</v>
      </c>
    </row>
    <row r="19" spans="1:19" x14ac:dyDescent="0.2">
      <c r="A19" s="5" t="s">
        <v>19</v>
      </c>
      <c r="B19" s="1">
        <v>-5.2721000000000001E-3</v>
      </c>
      <c r="C19" s="1">
        <v>0.1060734</v>
      </c>
      <c r="D19" s="1">
        <v>-0.05</v>
      </c>
      <c r="E19" s="1">
        <v>0.96</v>
      </c>
      <c r="F19" s="1">
        <v>-0.2131721</v>
      </c>
      <c r="G19" s="1">
        <v>0.2026279</v>
      </c>
      <c r="H19" s="1">
        <v>-2.41982E-2</v>
      </c>
      <c r="I19" s="1">
        <v>0.1070443</v>
      </c>
      <c r="J19" s="1">
        <v>-0.23</v>
      </c>
      <c r="K19" s="1">
        <v>0.82099999999999995</v>
      </c>
      <c r="L19" s="1">
        <v>-0.23400109999999999</v>
      </c>
      <c r="M19" s="1">
        <v>0.18560470000000001</v>
      </c>
      <c r="N19" s="1">
        <v>-5.1213000000000002E-2</v>
      </c>
      <c r="O19" s="1">
        <v>0.1084219</v>
      </c>
      <c r="P19" s="1">
        <v>-0.47</v>
      </c>
      <c r="Q19" s="1">
        <v>0.63700000000000001</v>
      </c>
      <c r="R19" s="1">
        <v>-0.26371600000000001</v>
      </c>
      <c r="S19" s="1">
        <v>0.16129009999999999</v>
      </c>
    </row>
    <row r="20" spans="1:19" x14ac:dyDescent="0.2">
      <c r="A20" s="5" t="s">
        <v>33</v>
      </c>
    </row>
    <row r="21" spans="1:19" x14ac:dyDescent="0.2">
      <c r="A21" s="5" t="s">
        <v>20</v>
      </c>
      <c r="B21" s="1">
        <v>1.2595590000000001</v>
      </c>
      <c r="C21" s="1">
        <v>1.1292899999999999</v>
      </c>
      <c r="D21" s="1">
        <v>1.1200000000000001</v>
      </c>
      <c r="E21" s="1">
        <v>0.26500000000000001</v>
      </c>
      <c r="F21" s="1">
        <v>-0.95380889999999996</v>
      </c>
      <c r="G21" s="1">
        <v>3.472928</v>
      </c>
      <c r="H21" s="1">
        <v>-1.3387359999999999</v>
      </c>
      <c r="I21" s="1">
        <v>1.144245</v>
      </c>
      <c r="J21" s="1">
        <v>-1.17</v>
      </c>
      <c r="K21" s="1">
        <v>0.24199999999999999</v>
      </c>
      <c r="L21" s="1">
        <v>-3.5814159999999999</v>
      </c>
      <c r="M21" s="1">
        <v>0.90394410000000003</v>
      </c>
      <c r="N21" s="1">
        <v>-0.44893699999999997</v>
      </c>
      <c r="O21" s="1">
        <v>1.170167</v>
      </c>
      <c r="P21" s="1">
        <v>-0.38</v>
      </c>
      <c r="Q21" s="1">
        <v>0.70099999999999996</v>
      </c>
      <c r="R21" s="1">
        <v>-2.7424230000000001</v>
      </c>
      <c r="S21" s="1">
        <v>1.844549</v>
      </c>
    </row>
    <row r="22" spans="1:19" x14ac:dyDescent="0.2">
      <c r="A22" s="5" t="s">
        <v>21</v>
      </c>
      <c r="B22" s="1">
        <v>-0.54086719999999999</v>
      </c>
      <c r="C22" s="1">
        <v>0.60613720000000004</v>
      </c>
      <c r="D22" s="1">
        <v>-0.89</v>
      </c>
      <c r="E22" s="1">
        <v>0.372</v>
      </c>
      <c r="F22" s="1">
        <v>-1.728874</v>
      </c>
      <c r="G22" s="1">
        <v>0.64713980000000004</v>
      </c>
      <c r="H22" s="1">
        <v>-0.25621440000000001</v>
      </c>
      <c r="I22" s="1">
        <v>0.61752819999999997</v>
      </c>
      <c r="J22" s="1">
        <v>-0.41</v>
      </c>
      <c r="K22" s="1">
        <v>0.67800000000000005</v>
      </c>
      <c r="L22" s="1">
        <v>-1.466547</v>
      </c>
      <c r="M22" s="1">
        <v>0.95411869999999999</v>
      </c>
      <c r="N22" s="1">
        <v>9.5779000000000003E-2</v>
      </c>
      <c r="O22" s="1">
        <v>0.62109130000000001</v>
      </c>
      <c r="P22" s="1">
        <v>0.15</v>
      </c>
      <c r="Q22" s="1">
        <v>0.877</v>
      </c>
      <c r="R22" s="1">
        <v>-1.1215379999999999</v>
      </c>
      <c r="S22" s="1">
        <v>1.313096</v>
      </c>
    </row>
    <row r="23" spans="1:19" x14ac:dyDescent="0.2">
      <c r="A23" s="5" t="s">
        <v>19</v>
      </c>
      <c r="B23" s="1">
        <v>-0.15491969999999999</v>
      </c>
      <c r="C23" s="1">
        <v>0.1229702</v>
      </c>
      <c r="D23" s="1">
        <v>-1.26</v>
      </c>
      <c r="E23" s="1">
        <v>0.20799999999999999</v>
      </c>
      <c r="F23" s="1">
        <v>-0.39593689999999998</v>
      </c>
      <c r="G23" s="1">
        <v>8.6097499999999993E-2</v>
      </c>
      <c r="H23" s="1">
        <v>1.4751999999999999E-2</v>
      </c>
      <c r="I23" s="1">
        <v>0.12573509999999999</v>
      </c>
      <c r="J23" s="1">
        <v>0.12</v>
      </c>
      <c r="K23" s="1">
        <v>0.90700000000000003</v>
      </c>
      <c r="L23" s="1">
        <v>-0.23168420000000001</v>
      </c>
      <c r="M23" s="1">
        <v>0.26118819999999998</v>
      </c>
      <c r="N23" s="1">
        <v>2.30292E-2</v>
      </c>
      <c r="O23" s="1">
        <v>0.1266169</v>
      </c>
      <c r="P23" s="1">
        <v>0.18</v>
      </c>
      <c r="Q23" s="1">
        <v>0.85599999999999998</v>
      </c>
      <c r="R23" s="1">
        <v>-0.22513549999999999</v>
      </c>
      <c r="S23" s="1">
        <v>0.27119389999999999</v>
      </c>
    </row>
    <row r="24" spans="1:19" x14ac:dyDescent="0.2">
      <c r="A24" s="11" t="s">
        <v>22</v>
      </c>
    </row>
    <row r="25" spans="1:19" x14ac:dyDescent="0.2">
      <c r="A25" s="5" t="s">
        <v>23</v>
      </c>
      <c r="B25" s="1">
        <v>-0.67880119999999999</v>
      </c>
      <c r="C25" s="1">
        <v>0.6846238</v>
      </c>
      <c r="D25" s="1">
        <v>-0.99</v>
      </c>
      <c r="E25" s="1">
        <v>0.32100000000000001</v>
      </c>
      <c r="F25" s="1">
        <v>-2.0206390000000001</v>
      </c>
      <c r="G25" s="1">
        <v>0.66303679999999998</v>
      </c>
      <c r="H25" s="1">
        <v>-0.22106970000000001</v>
      </c>
      <c r="I25" s="1">
        <v>0.69736679999999995</v>
      </c>
      <c r="J25" s="1">
        <v>-0.32</v>
      </c>
      <c r="K25" s="1">
        <v>0.751</v>
      </c>
      <c r="L25" s="1">
        <v>-1.5878840000000001</v>
      </c>
      <c r="M25" s="1">
        <v>1.1457440000000001</v>
      </c>
      <c r="N25" s="1">
        <v>-0.69435179999999996</v>
      </c>
      <c r="O25" s="1">
        <v>0.70685030000000004</v>
      </c>
      <c r="P25" s="1">
        <v>-0.98</v>
      </c>
      <c r="Q25" s="1">
        <v>0.32600000000000001</v>
      </c>
      <c r="R25" s="1">
        <v>-2.0797530000000002</v>
      </c>
      <c r="S25" s="1">
        <v>0.69104929999999998</v>
      </c>
    </row>
    <row r="26" spans="1:19" x14ac:dyDescent="0.2">
      <c r="A26" s="5" t="s">
        <v>24</v>
      </c>
      <c r="B26" s="1">
        <v>-8.6530599999999999E-2</v>
      </c>
      <c r="C26" s="1">
        <v>0.66021830000000004</v>
      </c>
      <c r="D26" s="1">
        <v>-0.13</v>
      </c>
      <c r="E26" s="1">
        <v>0.89600000000000002</v>
      </c>
      <c r="F26" s="1">
        <v>-1.3805350000000001</v>
      </c>
      <c r="G26" s="1">
        <v>1.2074739999999999</v>
      </c>
      <c r="H26" s="1">
        <v>0.46631410000000001</v>
      </c>
      <c r="I26" s="1">
        <v>0.67612810000000001</v>
      </c>
      <c r="J26" s="1">
        <v>0.69</v>
      </c>
      <c r="K26" s="1">
        <v>0.49</v>
      </c>
      <c r="L26" s="1">
        <v>-0.85887270000000004</v>
      </c>
      <c r="M26" s="1">
        <v>1.791501</v>
      </c>
      <c r="N26" s="1">
        <v>-0.88799899999999998</v>
      </c>
      <c r="O26" s="1">
        <v>0.68534649999999997</v>
      </c>
      <c r="P26" s="1">
        <v>-1.3</v>
      </c>
      <c r="Q26" s="1">
        <v>0.19500000000000001</v>
      </c>
      <c r="R26" s="1">
        <v>-2.2312530000000002</v>
      </c>
      <c r="S26" s="1">
        <v>0.45525539999999998</v>
      </c>
    </row>
    <row r="27" spans="1:19" x14ac:dyDescent="0.2">
      <c r="A27" s="5" t="s">
        <v>19</v>
      </c>
      <c r="B27" s="1">
        <v>-6.5644999999999995E-2</v>
      </c>
      <c r="C27" s="1">
        <v>7.2252700000000003E-2</v>
      </c>
      <c r="D27" s="1">
        <v>-0.91</v>
      </c>
      <c r="E27" s="1">
        <v>0.36399999999999999</v>
      </c>
      <c r="F27" s="1">
        <v>-0.20725759999999999</v>
      </c>
      <c r="G27" s="1">
        <v>7.5967599999999996E-2</v>
      </c>
      <c r="H27" s="1">
        <v>1.70622E-2</v>
      </c>
      <c r="I27" s="1">
        <v>7.43312E-2</v>
      </c>
      <c r="J27" s="1">
        <v>0.23</v>
      </c>
      <c r="K27" s="1">
        <v>0.81799999999999995</v>
      </c>
      <c r="L27" s="1">
        <v>-0.12862419999999999</v>
      </c>
      <c r="M27" s="1">
        <v>0.16274859999999999</v>
      </c>
      <c r="N27" s="1">
        <v>-0.1083885</v>
      </c>
      <c r="O27" s="1">
        <v>7.5344800000000003E-2</v>
      </c>
      <c r="P27" s="1">
        <v>-1.44</v>
      </c>
      <c r="Q27" s="1">
        <v>0.15</v>
      </c>
      <c r="R27" s="1">
        <v>-0.2560615</v>
      </c>
      <c r="S27" s="1">
        <v>3.9284600000000003E-2</v>
      </c>
    </row>
    <row r="28" spans="1:19" x14ac:dyDescent="0.2">
      <c r="A28" s="11" t="s">
        <v>25</v>
      </c>
    </row>
    <row r="29" spans="1:19" x14ac:dyDescent="0.2">
      <c r="A29" s="5" t="s">
        <v>26</v>
      </c>
      <c r="B29" s="1">
        <v>-0.80450089999999996</v>
      </c>
      <c r="C29" s="1">
        <v>0.68512589999999995</v>
      </c>
      <c r="D29" s="1">
        <v>-1.17</v>
      </c>
      <c r="E29" s="1">
        <v>0.24</v>
      </c>
      <c r="F29" s="1">
        <v>-2.1473230000000001</v>
      </c>
      <c r="G29" s="1">
        <v>0.5383211</v>
      </c>
      <c r="H29" s="1">
        <v>0.34577599999999997</v>
      </c>
      <c r="I29" s="1">
        <v>0.70068109999999995</v>
      </c>
      <c r="J29" s="1">
        <v>0.49</v>
      </c>
      <c r="K29" s="1">
        <v>0.622</v>
      </c>
      <c r="L29" s="1">
        <v>-1.0275339999999999</v>
      </c>
      <c r="M29" s="1">
        <v>1.7190859999999999</v>
      </c>
      <c r="N29" s="1">
        <v>-0.77376780000000001</v>
      </c>
      <c r="O29" s="1">
        <v>0.70479420000000004</v>
      </c>
      <c r="P29" s="1">
        <v>-1.1000000000000001</v>
      </c>
      <c r="Q29" s="1">
        <v>0.27200000000000002</v>
      </c>
      <c r="R29" s="1">
        <v>-2.1551390000000001</v>
      </c>
      <c r="S29" s="1">
        <v>0.60760349999999996</v>
      </c>
    </row>
    <row r="30" spans="1:19" x14ac:dyDescent="0.2">
      <c r="A30" s="5" t="s">
        <v>27</v>
      </c>
      <c r="B30" s="1">
        <v>5.72048E-2</v>
      </c>
      <c r="C30" s="1">
        <v>0.54093840000000004</v>
      </c>
      <c r="D30" s="1">
        <v>0.11</v>
      </c>
      <c r="E30" s="1">
        <v>0.91600000000000004</v>
      </c>
      <c r="F30" s="1">
        <v>-1.003015</v>
      </c>
      <c r="G30" s="1">
        <v>1.1174249999999999</v>
      </c>
      <c r="H30" s="1">
        <v>0.81788300000000003</v>
      </c>
      <c r="I30" s="1">
        <v>0.55318219999999996</v>
      </c>
      <c r="J30" s="1">
        <v>1.48</v>
      </c>
      <c r="K30" s="1">
        <v>0.13900000000000001</v>
      </c>
      <c r="L30" s="1">
        <v>-0.26633430000000002</v>
      </c>
      <c r="M30" s="1">
        <v>1.9020999999999999</v>
      </c>
      <c r="N30" s="1">
        <v>-0.17883679999999999</v>
      </c>
      <c r="O30" s="1">
        <v>0.55642979999999997</v>
      </c>
      <c r="P30" s="1">
        <v>-0.32</v>
      </c>
      <c r="Q30" s="1">
        <v>0.748</v>
      </c>
      <c r="R30" s="1">
        <v>-1.2694190000000001</v>
      </c>
      <c r="S30" s="1">
        <v>0.91174560000000004</v>
      </c>
    </row>
    <row r="31" spans="1:19" x14ac:dyDescent="0.2">
      <c r="A31" s="5" t="s">
        <v>28</v>
      </c>
      <c r="B31" s="1">
        <v>0.14112</v>
      </c>
      <c r="C31" s="1">
        <v>0.39718490000000001</v>
      </c>
      <c r="D31" s="1">
        <v>0.36</v>
      </c>
      <c r="E31" s="1">
        <v>0.72199999999999998</v>
      </c>
      <c r="F31" s="1">
        <v>-0.63734820000000003</v>
      </c>
      <c r="G31" s="1">
        <v>0.91958810000000002</v>
      </c>
      <c r="H31" s="1">
        <v>0.11301</v>
      </c>
      <c r="I31" s="1">
        <v>0.40253509999999998</v>
      </c>
      <c r="J31" s="1">
        <v>0.28000000000000003</v>
      </c>
      <c r="K31" s="1">
        <v>0.77900000000000003</v>
      </c>
      <c r="L31" s="1">
        <v>-0.6759444</v>
      </c>
      <c r="M31" s="1">
        <v>0.90196430000000005</v>
      </c>
      <c r="N31" s="1">
        <v>0.23300609999999999</v>
      </c>
      <c r="O31" s="1">
        <v>0.4047983</v>
      </c>
      <c r="P31" s="1">
        <v>0.57999999999999996</v>
      </c>
      <c r="Q31" s="1">
        <v>0.56499999999999995</v>
      </c>
      <c r="R31" s="1">
        <v>-0.56038410000000005</v>
      </c>
      <c r="S31" s="1">
        <v>1.0263960000000001</v>
      </c>
    </row>
    <row r="32" spans="1:19" x14ac:dyDescent="0.2">
      <c r="A32" s="5" t="s">
        <v>19</v>
      </c>
      <c r="B32" s="1">
        <v>-1.63886E-2</v>
      </c>
      <c r="C32" s="1">
        <v>0.1064657</v>
      </c>
      <c r="D32" s="1">
        <v>-0.15</v>
      </c>
      <c r="E32" s="1">
        <v>0.878</v>
      </c>
      <c r="F32" s="1">
        <v>-0.2250577</v>
      </c>
      <c r="G32" s="1">
        <v>0.19228039999999999</v>
      </c>
      <c r="H32" s="1">
        <v>0.15197140000000001</v>
      </c>
      <c r="I32" s="1">
        <v>0.10883080000000001</v>
      </c>
      <c r="J32" s="1">
        <v>1.4</v>
      </c>
      <c r="K32" s="1">
        <v>0.16300000000000001</v>
      </c>
      <c r="L32" s="1">
        <v>-6.1333100000000002E-2</v>
      </c>
      <c r="M32" s="1">
        <v>0.36527579999999998</v>
      </c>
      <c r="N32" s="1">
        <v>-9.3583999999999994E-3</v>
      </c>
      <c r="O32" s="1">
        <v>0.1094697</v>
      </c>
      <c r="P32" s="1">
        <v>-0.09</v>
      </c>
      <c r="Q32" s="1">
        <v>0.93200000000000005</v>
      </c>
      <c r="R32" s="1">
        <v>-0.22391510000000001</v>
      </c>
      <c r="S32" s="1">
        <v>0.2051984</v>
      </c>
    </row>
    <row r="33" spans="1:19" x14ac:dyDescent="0.2">
      <c r="A33" s="5" t="s">
        <v>34</v>
      </c>
    </row>
    <row r="34" spans="1:19" x14ac:dyDescent="0.2">
      <c r="A34" s="5" t="s">
        <v>29</v>
      </c>
      <c r="B34" s="1">
        <v>-0.50387720000000003</v>
      </c>
      <c r="C34" s="1">
        <v>5.8162669999999999</v>
      </c>
      <c r="D34" s="1">
        <v>-0.09</v>
      </c>
      <c r="E34" s="1">
        <v>0.93100000000000005</v>
      </c>
      <c r="F34" s="1">
        <v>-11.903549999999999</v>
      </c>
      <c r="G34" s="1">
        <v>10.895799999999999</v>
      </c>
      <c r="H34" s="1">
        <v>3.974113</v>
      </c>
      <c r="I34" s="1">
        <v>5.996346</v>
      </c>
      <c r="J34" s="1">
        <v>0.66</v>
      </c>
      <c r="K34" s="1">
        <v>0.50700000000000001</v>
      </c>
      <c r="L34" s="1">
        <v>-7.7785089999999997</v>
      </c>
      <c r="M34" s="1">
        <v>15.726739999999999</v>
      </c>
      <c r="N34" s="1">
        <v>-5.5416879999999997</v>
      </c>
      <c r="O34" s="1">
        <v>6.0483380000000002</v>
      </c>
      <c r="P34" s="1">
        <v>-0.92</v>
      </c>
      <c r="Q34" s="1">
        <v>0.36</v>
      </c>
      <c r="R34" s="1">
        <v>-17.39621</v>
      </c>
      <c r="S34" s="1">
        <v>6.312837</v>
      </c>
    </row>
    <row r="35" spans="1:19" x14ac:dyDescent="0.2">
      <c r="A35" s="5" t="s">
        <v>30</v>
      </c>
      <c r="B35" s="1">
        <v>0.19956950000000001</v>
      </c>
      <c r="C35" s="1">
        <v>0.67128600000000005</v>
      </c>
      <c r="D35" s="1">
        <v>0.3</v>
      </c>
      <c r="E35" s="1">
        <v>0.76600000000000001</v>
      </c>
      <c r="F35" s="1">
        <v>-1.1161270000000001</v>
      </c>
      <c r="G35" s="1">
        <v>1.515266</v>
      </c>
      <c r="H35" s="1">
        <v>-0.12813140000000001</v>
      </c>
      <c r="I35" s="1">
        <v>0.67202010000000001</v>
      </c>
      <c r="J35" s="1">
        <v>-0.19</v>
      </c>
      <c r="K35" s="1">
        <v>0.84899999999999998</v>
      </c>
      <c r="L35" s="1">
        <v>-1.4452670000000001</v>
      </c>
      <c r="M35" s="1">
        <v>1.1890039999999999</v>
      </c>
      <c r="N35" s="1">
        <v>-0.84593050000000003</v>
      </c>
      <c r="O35" s="1">
        <v>0.67955840000000001</v>
      </c>
      <c r="P35" s="1">
        <v>-1.24</v>
      </c>
      <c r="Q35" s="1">
        <v>0.21299999999999999</v>
      </c>
      <c r="R35" s="1">
        <v>-2.1778400000000002</v>
      </c>
      <c r="S35" s="1">
        <v>0.48597950000000001</v>
      </c>
    </row>
    <row r="36" spans="1:19" x14ac:dyDescent="0.2">
      <c r="A36" s="5" t="s">
        <v>19</v>
      </c>
      <c r="B36" s="1">
        <v>-1.14877E-2</v>
      </c>
      <c r="C36" s="1">
        <v>0.1098745</v>
      </c>
      <c r="D36" s="1">
        <v>-0.1</v>
      </c>
      <c r="E36" s="1">
        <v>0.91700000000000004</v>
      </c>
      <c r="F36" s="1">
        <v>-0.2268377</v>
      </c>
      <c r="G36" s="1">
        <v>0.20386219999999999</v>
      </c>
      <c r="H36" s="1">
        <v>-0.1189969</v>
      </c>
      <c r="I36" s="1">
        <v>0.11281090000000001</v>
      </c>
      <c r="J36" s="1">
        <v>-1.05</v>
      </c>
      <c r="K36" s="1">
        <v>0.29199999999999998</v>
      </c>
      <c r="L36" s="1">
        <v>-0.34010230000000002</v>
      </c>
      <c r="M36" s="1">
        <v>0.1021084</v>
      </c>
      <c r="N36" s="1">
        <v>-5.8698800000000002E-2</v>
      </c>
      <c r="O36" s="1">
        <v>0.1137648</v>
      </c>
      <c r="P36" s="1">
        <v>-0.52</v>
      </c>
      <c r="Q36" s="1">
        <v>0.60599999999999998</v>
      </c>
      <c r="R36" s="1">
        <v>-0.28167370000000003</v>
      </c>
      <c r="S36" s="1">
        <v>0.16427600000000001</v>
      </c>
    </row>
    <row r="37" spans="1:19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0" t="s">
        <v>35</v>
      </c>
    </row>
    <row r="39" spans="1:19" x14ac:dyDescent="0.2">
      <c r="A39" s="5" t="s">
        <v>44</v>
      </c>
    </row>
    <row r="40" spans="1:19" x14ac:dyDescent="0.2">
      <c r="A40" s="5" t="s">
        <v>36</v>
      </c>
      <c r="B40" s="1">
        <v>-3.0043500000000001E-2</v>
      </c>
      <c r="C40" s="1">
        <v>0.4291452</v>
      </c>
      <c r="D40" s="1">
        <v>-7.0000000000000007E-2</v>
      </c>
      <c r="E40" s="1">
        <v>0.94399999999999995</v>
      </c>
      <c r="F40" s="1">
        <v>-0.8711527</v>
      </c>
      <c r="G40" s="1">
        <v>0.81106560000000005</v>
      </c>
      <c r="H40" s="1">
        <v>0.44788919999999999</v>
      </c>
      <c r="I40" s="1">
        <v>0.44578499999999999</v>
      </c>
      <c r="J40" s="1">
        <v>1</v>
      </c>
      <c r="K40" s="1">
        <v>0.315</v>
      </c>
      <c r="L40" s="1">
        <v>-0.42583330000000003</v>
      </c>
      <c r="M40" s="1">
        <v>1.321612</v>
      </c>
      <c r="N40" s="1">
        <v>-0.21007880000000001</v>
      </c>
      <c r="O40" s="1">
        <v>0.45313419999999999</v>
      </c>
      <c r="P40" s="1">
        <v>-0.46</v>
      </c>
      <c r="Q40" s="1">
        <v>0.64300000000000002</v>
      </c>
      <c r="R40" s="1">
        <v>-1.0982050000000001</v>
      </c>
      <c r="S40" s="1">
        <v>0.67804779999999998</v>
      </c>
    </row>
    <row r="41" spans="1:19" x14ac:dyDescent="0.2">
      <c r="A41" s="5" t="s">
        <v>37</v>
      </c>
      <c r="B41" s="1">
        <v>-0.1000017</v>
      </c>
      <c r="C41" s="1">
        <v>0.3540855</v>
      </c>
      <c r="D41" s="1">
        <v>-0.28000000000000003</v>
      </c>
      <c r="E41" s="1">
        <v>0.77800000000000002</v>
      </c>
      <c r="F41" s="1">
        <v>-0.79399660000000005</v>
      </c>
      <c r="G41" s="1">
        <v>0.59399310000000005</v>
      </c>
      <c r="H41" s="1">
        <v>-6.9114900000000007E-2</v>
      </c>
      <c r="I41" s="1">
        <v>0.36781019999999998</v>
      </c>
      <c r="J41" s="1">
        <v>-0.19</v>
      </c>
      <c r="K41" s="1">
        <v>0.85099999999999998</v>
      </c>
      <c r="L41" s="1">
        <v>-0.79000959999999998</v>
      </c>
      <c r="M41" s="1">
        <v>0.65177980000000002</v>
      </c>
      <c r="N41" s="1">
        <v>-0.4960582</v>
      </c>
      <c r="O41" s="1">
        <v>0.37387239999999999</v>
      </c>
      <c r="P41" s="1">
        <v>-1.33</v>
      </c>
      <c r="Q41" s="1">
        <v>0.185</v>
      </c>
      <c r="R41" s="1">
        <v>-1.2288349999999999</v>
      </c>
      <c r="S41" s="1">
        <v>0.23671819999999999</v>
      </c>
    </row>
    <row r="42" spans="1:19" x14ac:dyDescent="0.2">
      <c r="A42" s="5" t="s">
        <v>19</v>
      </c>
      <c r="B42" s="1">
        <v>-2.20927E-2</v>
      </c>
      <c r="C42" s="1">
        <v>0.112243</v>
      </c>
      <c r="D42" s="1">
        <v>-0.2</v>
      </c>
      <c r="E42" s="1">
        <v>0.84399999999999997</v>
      </c>
      <c r="F42" s="1">
        <v>-0.24208489999999999</v>
      </c>
      <c r="G42" s="1">
        <v>0.19789950000000001</v>
      </c>
      <c r="H42" s="1">
        <v>5.5646500000000002E-2</v>
      </c>
      <c r="I42" s="1">
        <v>0.11661009999999999</v>
      </c>
      <c r="J42" s="1">
        <v>0.48</v>
      </c>
      <c r="K42" s="1">
        <v>0.63300000000000001</v>
      </c>
      <c r="L42" s="1">
        <v>-0.17290510000000001</v>
      </c>
      <c r="M42" s="1">
        <v>0.28419810000000001</v>
      </c>
      <c r="N42" s="1">
        <v>-0.1208441</v>
      </c>
      <c r="O42" s="1">
        <v>0.1185374</v>
      </c>
      <c r="P42" s="1">
        <v>-1.02</v>
      </c>
      <c r="Q42" s="1">
        <v>0.308</v>
      </c>
      <c r="R42" s="1">
        <v>-0.35317310000000002</v>
      </c>
      <c r="S42" s="1">
        <v>0.1114849</v>
      </c>
    </row>
    <row r="43" spans="1:19" x14ac:dyDescent="0.2">
      <c r="A43" s="5" t="s">
        <v>45</v>
      </c>
    </row>
    <row r="44" spans="1:19" x14ac:dyDescent="0.2">
      <c r="A44" s="5" t="s">
        <v>38</v>
      </c>
      <c r="B44" s="1">
        <v>-1.0006710000000001</v>
      </c>
      <c r="C44" s="1">
        <v>0.32822249999999997</v>
      </c>
      <c r="D44" s="1">
        <v>-3.05</v>
      </c>
      <c r="E44" s="3">
        <v>2E-3</v>
      </c>
      <c r="F44" s="1">
        <v>-1.643975</v>
      </c>
      <c r="G44" s="1">
        <v>-0.35736659999999998</v>
      </c>
      <c r="H44" s="1">
        <v>-0.20184360000000001</v>
      </c>
      <c r="I44" s="1">
        <v>0.34099750000000001</v>
      </c>
      <c r="J44" s="1">
        <v>-0.59</v>
      </c>
      <c r="K44" s="1">
        <v>0.55400000000000005</v>
      </c>
      <c r="L44" s="1">
        <v>-0.87018640000000003</v>
      </c>
      <c r="M44" s="1">
        <v>0.46649930000000001</v>
      </c>
      <c r="N44" s="1">
        <v>-5.8685300000000003E-2</v>
      </c>
      <c r="O44" s="1">
        <v>0.34663480000000002</v>
      </c>
      <c r="P44" s="1">
        <v>-0.17</v>
      </c>
      <c r="Q44" s="1">
        <v>0.86599999999999999</v>
      </c>
      <c r="R44" s="1">
        <v>-0.73807710000000004</v>
      </c>
      <c r="S44" s="1">
        <v>0.62070650000000005</v>
      </c>
    </row>
    <row r="45" spans="1:19" x14ac:dyDescent="0.2">
      <c r="A45" s="5" t="s">
        <v>39</v>
      </c>
      <c r="B45" s="1">
        <v>-0.36538300000000001</v>
      </c>
      <c r="C45" s="1">
        <v>0.39897090000000002</v>
      </c>
      <c r="D45" s="1">
        <v>-0.92</v>
      </c>
      <c r="E45" s="1">
        <v>0.36</v>
      </c>
      <c r="F45" s="1">
        <v>-1.1473519999999999</v>
      </c>
      <c r="G45" s="1">
        <v>0.4165855</v>
      </c>
      <c r="H45" s="1">
        <v>2.6138600000000001E-2</v>
      </c>
      <c r="I45" s="1">
        <v>0.41474909999999998</v>
      </c>
      <c r="J45" s="1">
        <v>0.06</v>
      </c>
      <c r="K45" s="1">
        <v>0.95</v>
      </c>
      <c r="L45" s="1">
        <v>-0.78675459999999997</v>
      </c>
      <c r="M45" s="1">
        <v>0.83903179999999999</v>
      </c>
      <c r="N45" s="1">
        <v>-0.24161949999999999</v>
      </c>
      <c r="O45" s="1">
        <v>0.42168450000000002</v>
      </c>
      <c r="P45" s="1">
        <v>-0.56999999999999995</v>
      </c>
      <c r="Q45" s="1">
        <v>0.56699999999999995</v>
      </c>
      <c r="R45" s="1">
        <v>-1.068106</v>
      </c>
      <c r="S45" s="1">
        <v>0.58486700000000003</v>
      </c>
    </row>
    <row r="46" spans="1:19" x14ac:dyDescent="0.2">
      <c r="A46" s="5" t="s">
        <v>19</v>
      </c>
      <c r="B46" s="1">
        <v>-0.23092789999999999</v>
      </c>
      <c r="C46" s="1">
        <v>9.2723700000000006E-2</v>
      </c>
      <c r="D46" s="1">
        <v>-2.4900000000000002</v>
      </c>
      <c r="E46" s="1">
        <v>1.2999999999999999E-2</v>
      </c>
      <c r="F46" s="1">
        <v>-0.412663</v>
      </c>
      <c r="G46" s="1">
        <v>-4.9192800000000002E-2</v>
      </c>
      <c r="H46" s="1">
        <v>-3.4815699999999998E-2</v>
      </c>
      <c r="I46" s="1">
        <v>9.6380499999999994E-2</v>
      </c>
      <c r="J46" s="1">
        <v>-0.36</v>
      </c>
      <c r="K46" s="1">
        <v>0.71799999999999997</v>
      </c>
      <c r="L46" s="1">
        <v>-0.223718</v>
      </c>
      <c r="M46" s="1">
        <v>0.15408659999999999</v>
      </c>
      <c r="N46" s="1">
        <v>-4.2166200000000001E-2</v>
      </c>
      <c r="O46" s="1">
        <v>9.7989000000000007E-2</v>
      </c>
      <c r="P46" s="1">
        <v>-0.43</v>
      </c>
      <c r="Q46" s="1">
        <v>0.66700000000000004</v>
      </c>
      <c r="R46" s="1">
        <v>-0.23422109999999999</v>
      </c>
      <c r="S46" s="1">
        <v>0.14988879999999999</v>
      </c>
    </row>
    <row r="47" spans="1:19" x14ac:dyDescent="0.2">
      <c r="A47" s="5" t="s">
        <v>46</v>
      </c>
    </row>
    <row r="48" spans="1:19" x14ac:dyDescent="0.2">
      <c r="A48" s="5" t="s">
        <v>40</v>
      </c>
      <c r="B48" s="1">
        <v>-0.70627220000000002</v>
      </c>
      <c r="C48" s="1">
        <v>0.31066369999999999</v>
      </c>
      <c r="D48" s="1">
        <v>-2.27</v>
      </c>
      <c r="E48" s="1">
        <v>2.3E-2</v>
      </c>
      <c r="F48" s="1">
        <v>-1.3151619999999999</v>
      </c>
      <c r="G48" s="1">
        <v>-9.73826E-2</v>
      </c>
      <c r="H48" s="1">
        <v>0.31924039999999998</v>
      </c>
      <c r="I48" s="1">
        <v>0.32263320000000001</v>
      </c>
      <c r="J48" s="1">
        <v>0.99</v>
      </c>
      <c r="K48" s="1">
        <v>0.32200000000000001</v>
      </c>
      <c r="L48" s="1">
        <v>-0.31310909999999997</v>
      </c>
      <c r="M48" s="1">
        <v>0.95158989999999999</v>
      </c>
      <c r="N48" s="1">
        <v>-9.9915299999999999E-2</v>
      </c>
      <c r="O48" s="1">
        <v>0.32792739999999998</v>
      </c>
      <c r="P48" s="1">
        <v>-0.3</v>
      </c>
      <c r="Q48" s="1">
        <v>0.76100000000000001</v>
      </c>
      <c r="R48" s="1">
        <v>-0.74264129999999995</v>
      </c>
      <c r="S48" s="1">
        <v>0.54281069999999998</v>
      </c>
    </row>
    <row r="49" spans="1:19" x14ac:dyDescent="0.2">
      <c r="A49" s="12" t="s">
        <v>41</v>
      </c>
      <c r="B49" s="1">
        <v>0.59520249999999997</v>
      </c>
      <c r="C49" s="1">
        <v>0.45131660000000001</v>
      </c>
      <c r="D49" s="1">
        <v>1.32</v>
      </c>
      <c r="E49" s="1">
        <v>0.187</v>
      </c>
      <c r="F49" s="1">
        <v>-0.2893617</v>
      </c>
      <c r="G49" s="1">
        <v>1.4797670000000001</v>
      </c>
      <c r="H49" s="1">
        <v>0.95277020000000001</v>
      </c>
      <c r="I49" s="1">
        <v>0.46907369999999998</v>
      </c>
      <c r="J49" s="1">
        <v>2.0299999999999998</v>
      </c>
      <c r="K49" s="1">
        <v>4.2000000000000003E-2</v>
      </c>
      <c r="L49" s="1">
        <v>3.3402500000000002E-2</v>
      </c>
      <c r="M49" s="1">
        <v>1.8721380000000001</v>
      </c>
      <c r="N49" s="1">
        <v>0.82965449999999996</v>
      </c>
      <c r="O49" s="1">
        <v>0.47688910000000001</v>
      </c>
      <c r="P49" s="1">
        <v>1.74</v>
      </c>
      <c r="Q49" s="1">
        <v>8.2000000000000003E-2</v>
      </c>
      <c r="R49" s="1">
        <v>-0.105031</v>
      </c>
      <c r="S49" s="1">
        <v>1.76434</v>
      </c>
    </row>
    <row r="50" spans="1:19" x14ac:dyDescent="0.2">
      <c r="A50" s="5" t="s">
        <v>19</v>
      </c>
      <c r="B50" s="1">
        <v>-7.6734399999999994E-2</v>
      </c>
      <c r="C50" s="1">
        <v>0.1061704</v>
      </c>
      <c r="D50" s="1">
        <v>-0.72</v>
      </c>
      <c r="E50" s="1">
        <v>0.47</v>
      </c>
      <c r="F50" s="1">
        <v>-0.28482449999999998</v>
      </c>
      <c r="G50" s="1">
        <v>0.13135579999999999</v>
      </c>
      <c r="H50" s="1">
        <v>0.19226480000000001</v>
      </c>
      <c r="I50" s="1">
        <v>0.11033179999999999</v>
      </c>
      <c r="J50" s="1">
        <v>1.74</v>
      </c>
      <c r="K50" s="1">
        <v>8.1000000000000003E-2</v>
      </c>
      <c r="L50" s="1">
        <v>-2.3981599999999999E-2</v>
      </c>
      <c r="M50" s="1">
        <v>0.40851120000000002</v>
      </c>
      <c r="N50" s="1">
        <v>8.3791599999999994E-2</v>
      </c>
      <c r="O50" s="1">
        <v>0.1121651</v>
      </c>
      <c r="P50" s="1">
        <v>0.75</v>
      </c>
      <c r="Q50" s="1">
        <v>0.45500000000000002</v>
      </c>
      <c r="R50" s="1">
        <v>-0.136048</v>
      </c>
      <c r="S50" s="1">
        <v>0.30363109999999999</v>
      </c>
    </row>
    <row r="51" spans="1:19" x14ac:dyDescent="0.2">
      <c r="A51" s="5" t="s">
        <v>47</v>
      </c>
    </row>
    <row r="52" spans="1:19" x14ac:dyDescent="0.2">
      <c r="A52" s="5" t="s">
        <v>42</v>
      </c>
      <c r="B52" s="1">
        <v>-0.167437</v>
      </c>
      <c r="C52" s="1">
        <v>0.25932339999999998</v>
      </c>
      <c r="D52" s="1">
        <v>-0.65</v>
      </c>
      <c r="E52" s="1">
        <v>0.51800000000000002</v>
      </c>
      <c r="F52" s="1">
        <v>-0.67570160000000001</v>
      </c>
      <c r="G52" s="1">
        <v>0.34082750000000001</v>
      </c>
      <c r="H52" s="1">
        <v>0.14153569999999999</v>
      </c>
      <c r="I52" s="1">
        <v>0.26931650000000001</v>
      </c>
      <c r="J52" s="1">
        <v>0.53</v>
      </c>
      <c r="K52" s="1">
        <v>0.59899999999999998</v>
      </c>
      <c r="L52" s="1">
        <v>-0.38631490000000002</v>
      </c>
      <c r="M52" s="1">
        <v>0.66938620000000004</v>
      </c>
      <c r="N52" s="1">
        <v>0.1257115</v>
      </c>
      <c r="O52" s="1">
        <v>0.27373629999999999</v>
      </c>
      <c r="P52" s="1">
        <v>0.46</v>
      </c>
      <c r="Q52" s="1">
        <v>0.64600000000000002</v>
      </c>
      <c r="R52" s="1">
        <v>-0.41080179999999999</v>
      </c>
      <c r="S52" s="1">
        <v>0.66222479999999995</v>
      </c>
    </row>
    <row r="53" spans="1:19" x14ac:dyDescent="0.2">
      <c r="A53" s="5" t="s">
        <v>19</v>
      </c>
      <c r="B53" s="1">
        <v>-8.7609999999999993E-2</v>
      </c>
      <c r="C53" s="1">
        <v>0.1356887</v>
      </c>
      <c r="D53" s="1">
        <v>-0.65</v>
      </c>
      <c r="E53" s="1">
        <v>0.51800000000000002</v>
      </c>
      <c r="F53" s="1">
        <v>-0.35355500000000001</v>
      </c>
      <c r="G53" s="1">
        <v>0.17833499999999999</v>
      </c>
      <c r="H53" s="1">
        <v>7.4057300000000006E-2</v>
      </c>
      <c r="I53" s="1">
        <v>0.1409175</v>
      </c>
      <c r="J53" s="1">
        <v>0.53</v>
      </c>
      <c r="K53" s="1">
        <v>0.59899999999999998</v>
      </c>
      <c r="L53" s="1">
        <v>-0.20213590000000001</v>
      </c>
      <c r="M53" s="1">
        <v>0.35025050000000002</v>
      </c>
      <c r="N53" s="1">
        <v>6.5777500000000003E-2</v>
      </c>
      <c r="O53" s="1">
        <v>0.1432301</v>
      </c>
      <c r="P53" s="1">
        <v>0.46</v>
      </c>
      <c r="Q53" s="1">
        <v>0.64600000000000002</v>
      </c>
      <c r="R53" s="1">
        <v>-0.21494840000000001</v>
      </c>
      <c r="S53" s="1">
        <v>0.34650340000000002</v>
      </c>
    </row>
    <row r="54" spans="1:19" x14ac:dyDescent="0.2">
      <c r="A54" s="5" t="s">
        <v>48</v>
      </c>
    </row>
    <row r="55" spans="1:19" x14ac:dyDescent="0.2">
      <c r="A55" s="5" t="s">
        <v>43</v>
      </c>
      <c r="B55" s="1">
        <v>-0.27345930000000002</v>
      </c>
      <c r="C55" s="1">
        <v>0.36155569999999998</v>
      </c>
      <c r="D55" s="1">
        <v>-0.76</v>
      </c>
      <c r="E55" s="1">
        <v>0.44900000000000001</v>
      </c>
      <c r="F55" s="1">
        <v>-0.98209539999999995</v>
      </c>
      <c r="G55" s="1">
        <v>0.43517679999999997</v>
      </c>
      <c r="H55" s="1">
        <v>-0.37460690000000002</v>
      </c>
      <c r="I55" s="1">
        <v>0.3755097</v>
      </c>
      <c r="J55" s="1">
        <v>-1</v>
      </c>
      <c r="K55" s="1">
        <v>0.318</v>
      </c>
      <c r="L55" s="1">
        <v>-1.110592</v>
      </c>
      <c r="M55" s="1">
        <v>0.3613787</v>
      </c>
      <c r="N55" s="1">
        <v>-0.51898699999999998</v>
      </c>
      <c r="O55" s="1">
        <v>0.3816793</v>
      </c>
      <c r="P55" s="1">
        <v>-1.36</v>
      </c>
      <c r="Q55" s="1">
        <v>0.17399999999999999</v>
      </c>
      <c r="R55" s="1">
        <v>-1.2670650000000001</v>
      </c>
      <c r="S55" s="1">
        <v>0.22909070000000001</v>
      </c>
    </row>
    <row r="56" spans="1:19" x14ac:dyDescent="0.2">
      <c r="A56" s="55" t="s">
        <v>19</v>
      </c>
      <c r="B56" s="54">
        <v>-0.1029115</v>
      </c>
      <c r="C56" s="54">
        <v>0.13606489999999999</v>
      </c>
      <c r="D56" s="54">
        <v>-0.76</v>
      </c>
      <c r="E56" s="54">
        <v>0.44900000000000001</v>
      </c>
      <c r="F56" s="54">
        <v>-0.36959389999999998</v>
      </c>
      <c r="G56" s="54">
        <v>0.1637709</v>
      </c>
      <c r="H56" s="54">
        <v>-0.1409765</v>
      </c>
      <c r="I56" s="54">
        <v>0.14131630000000001</v>
      </c>
      <c r="J56" s="54">
        <v>-1</v>
      </c>
      <c r="K56" s="54">
        <v>0.318</v>
      </c>
      <c r="L56" s="54">
        <v>-0.41795139999999997</v>
      </c>
      <c r="M56" s="54">
        <v>0.13599829999999999</v>
      </c>
      <c r="N56" s="54">
        <v>-0.1953114</v>
      </c>
      <c r="O56" s="54">
        <v>0.14363809999999999</v>
      </c>
      <c r="P56" s="54">
        <v>-1.36</v>
      </c>
      <c r="Q56" s="54">
        <v>0.17399999999999999</v>
      </c>
      <c r="R56" s="54">
        <v>-0.47683690000000001</v>
      </c>
      <c r="S56" s="54">
        <v>8.6214100000000002E-2</v>
      </c>
    </row>
  </sheetData>
  <mergeCells count="5">
    <mergeCell ref="B2:G2"/>
    <mergeCell ref="H2:M2"/>
    <mergeCell ref="T2:W2"/>
    <mergeCell ref="N2:S2"/>
    <mergeCell ref="AA2:AD2"/>
  </mergeCells>
  <pageMargins left="0.7" right="0.7" top="0.75" bottom="0.75" header="0.3" footer="0.3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7219-631D-471D-85C3-836369037892}">
  <sheetPr>
    <pageSetUpPr fitToPage="1"/>
  </sheetPr>
  <dimension ref="A2:AG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28" sqref="X28"/>
    </sheetView>
  </sheetViews>
  <sheetFormatPr baseColWidth="10" defaultColWidth="8.83203125" defaultRowHeight="15" x14ac:dyDescent="0.2"/>
  <cols>
    <col min="1" max="1" width="39.83203125" style="7" bestFit="1" customWidth="1"/>
    <col min="2" max="2" width="5.6640625" hidden="1" customWidth="1"/>
    <col min="3" max="3" width="7.83203125" hidden="1" customWidth="1"/>
    <col min="4" max="4" width="5.33203125" hidden="1" customWidth="1"/>
    <col min="5" max="5" width="4.5" hidden="1" customWidth="1"/>
    <col min="6" max="6" width="10.5" hidden="1" customWidth="1"/>
    <col min="7" max="7" width="8.5" hidden="1" customWidth="1"/>
    <col min="8" max="8" width="5.6640625" hidden="1" customWidth="1"/>
    <col min="9" max="9" width="7.83203125" hidden="1" customWidth="1"/>
    <col min="10" max="10" width="5.33203125" hidden="1" customWidth="1"/>
    <col min="11" max="11" width="5.5" hidden="1" customWidth="1"/>
    <col min="12" max="12" width="10.5" hidden="1" customWidth="1"/>
    <col min="13" max="13" width="8.5" hidden="1" customWidth="1"/>
    <col min="14" max="14" width="5.6640625" hidden="1" customWidth="1"/>
    <col min="15" max="15" width="7.83203125" hidden="1" customWidth="1"/>
    <col min="16" max="16" width="5.33203125" hidden="1" customWidth="1"/>
    <col min="17" max="17" width="5.5" hidden="1" customWidth="1"/>
    <col min="18" max="18" width="10.5" hidden="1" customWidth="1"/>
    <col min="19" max="19" width="8.5" hidden="1" customWidth="1"/>
    <col min="20" max="20" width="5.6640625" bestFit="1" customWidth="1"/>
    <col min="21" max="21" width="7.83203125" bestFit="1" customWidth="1"/>
    <col min="22" max="22" width="10.5" bestFit="1" customWidth="1"/>
    <col min="23" max="23" width="8.5" bestFit="1" customWidth="1"/>
    <col min="24" max="24" width="4.33203125" customWidth="1"/>
    <col min="25" max="25" width="5.5" bestFit="1" customWidth="1"/>
    <col min="26" max="26" width="6.1640625" customWidth="1"/>
    <col min="27" max="27" width="5.6640625" bestFit="1" customWidth="1"/>
    <col min="28" max="28" width="7.83203125" bestFit="1" customWidth="1"/>
    <col min="29" max="29" width="10.5" bestFit="1" customWidth="1"/>
    <col min="30" max="30" width="8.5" bestFit="1" customWidth="1"/>
    <col min="31" max="31" width="5.33203125" customWidth="1"/>
    <col min="32" max="32" width="5.5" bestFit="1" customWidth="1"/>
    <col min="33" max="33" width="5.33203125" customWidth="1"/>
  </cols>
  <sheetData>
    <row r="2" spans="1:33" s="4" customFormat="1" ht="29.25" customHeight="1" x14ac:dyDescent="0.2">
      <c r="A2" s="52"/>
      <c r="B2" s="64" t="s">
        <v>52</v>
      </c>
      <c r="C2" s="64"/>
      <c r="D2" s="64"/>
      <c r="E2" s="64"/>
      <c r="F2" s="64"/>
      <c r="G2" s="64"/>
      <c r="H2" s="64" t="s">
        <v>51</v>
      </c>
      <c r="I2" s="64"/>
      <c r="J2" s="64"/>
      <c r="K2" s="64"/>
      <c r="L2" s="64"/>
      <c r="M2" s="64"/>
      <c r="N2" s="64" t="s">
        <v>315</v>
      </c>
      <c r="O2" s="64"/>
      <c r="P2" s="64"/>
      <c r="Q2" s="64"/>
      <c r="R2" s="64"/>
      <c r="S2" s="64"/>
      <c r="T2" s="65" t="s">
        <v>316</v>
      </c>
      <c r="U2" s="65"/>
      <c r="V2" s="65"/>
      <c r="W2" s="65"/>
      <c r="X2" s="58"/>
      <c r="Y2" s="58"/>
      <c r="Z2" s="59"/>
      <c r="AA2" s="65" t="s">
        <v>318</v>
      </c>
      <c r="AB2" s="65"/>
      <c r="AC2" s="65"/>
      <c r="AD2" s="65"/>
      <c r="AE2" s="58"/>
      <c r="AF2" s="58"/>
      <c r="AG2" s="59"/>
    </row>
    <row r="3" spans="1:33" s="4" customFormat="1" x14ac:dyDescent="0.2">
      <c r="A3" s="53"/>
      <c r="B3" s="54" t="s">
        <v>0</v>
      </c>
      <c r="C3" s="54" t="s">
        <v>1</v>
      </c>
      <c r="D3" s="54" t="s">
        <v>2</v>
      </c>
      <c r="E3" s="54" t="s">
        <v>3</v>
      </c>
      <c r="F3" s="54" t="s">
        <v>4</v>
      </c>
      <c r="G3" s="54" t="s">
        <v>5</v>
      </c>
      <c r="H3" s="54" t="s">
        <v>0</v>
      </c>
      <c r="I3" s="54" t="s">
        <v>1</v>
      </c>
      <c r="J3" s="54" t="s">
        <v>2</v>
      </c>
      <c r="K3" s="54" t="s">
        <v>3</v>
      </c>
      <c r="L3" s="54" t="s">
        <v>4</v>
      </c>
      <c r="M3" s="54" t="s">
        <v>5</v>
      </c>
      <c r="N3" s="54" t="s">
        <v>0</v>
      </c>
      <c r="O3" s="54" t="s">
        <v>1</v>
      </c>
      <c r="P3" s="54" t="s">
        <v>2</v>
      </c>
      <c r="Q3" s="54" t="s">
        <v>3</v>
      </c>
      <c r="R3" s="54" t="s">
        <v>4</v>
      </c>
      <c r="S3" s="54" t="s">
        <v>5</v>
      </c>
      <c r="T3" s="54" t="s">
        <v>0</v>
      </c>
      <c r="U3" s="54" t="s">
        <v>1</v>
      </c>
      <c r="V3" s="54" t="s">
        <v>4</v>
      </c>
      <c r="W3" s="54" t="s">
        <v>5</v>
      </c>
      <c r="X3" s="54" t="s">
        <v>55</v>
      </c>
      <c r="Y3" s="54" t="s">
        <v>57</v>
      </c>
      <c r="Z3" s="57" t="s">
        <v>56</v>
      </c>
      <c r="AA3" s="54" t="s">
        <v>0</v>
      </c>
      <c r="AB3" s="54" t="s">
        <v>1</v>
      </c>
      <c r="AC3" s="54" t="s">
        <v>4</v>
      </c>
      <c r="AD3" s="54" t="s">
        <v>5</v>
      </c>
      <c r="AE3" s="54" t="s">
        <v>55</v>
      </c>
      <c r="AF3" s="54" t="s">
        <v>57</v>
      </c>
      <c r="AG3" s="57" t="s">
        <v>56</v>
      </c>
    </row>
    <row r="4" spans="1:33" x14ac:dyDescent="0.2">
      <c r="A4" s="6" t="s">
        <v>16</v>
      </c>
    </row>
    <row r="5" spans="1:33" x14ac:dyDescent="0.2">
      <c r="A5" s="5" t="s">
        <v>7</v>
      </c>
      <c r="B5" s="1">
        <v>12.69089</v>
      </c>
      <c r="C5" s="1">
        <v>12.36856</v>
      </c>
      <c r="D5" s="1">
        <v>1.03</v>
      </c>
      <c r="E5" s="1">
        <v>0.30499999999999999</v>
      </c>
      <c r="F5" s="1">
        <v>-11.551030000000001</v>
      </c>
      <c r="G5" s="1">
        <v>36.93282</v>
      </c>
      <c r="H5" s="1">
        <v>-4.6712749999999996</v>
      </c>
      <c r="I5" s="1">
        <v>12.322900000000001</v>
      </c>
      <c r="J5" s="1">
        <v>-0.38</v>
      </c>
      <c r="K5" s="1">
        <v>0.70499999999999996</v>
      </c>
      <c r="L5" s="1">
        <v>-28.823709999999998</v>
      </c>
      <c r="M5" s="1">
        <v>19.481159999999999</v>
      </c>
      <c r="N5" s="1">
        <v>13.421810000000001</v>
      </c>
      <c r="O5" s="1">
        <v>12.33202</v>
      </c>
      <c r="P5" s="1">
        <v>1.0900000000000001</v>
      </c>
      <c r="Q5" s="1">
        <v>0.27600000000000002</v>
      </c>
      <c r="R5" s="1">
        <v>-10.7485</v>
      </c>
      <c r="S5" s="1">
        <v>37.592120000000001</v>
      </c>
      <c r="T5" s="1"/>
      <c r="U5" s="1"/>
      <c r="V5" s="1"/>
      <c r="W5" s="1"/>
      <c r="X5" s="1"/>
      <c r="Y5" s="1"/>
    </row>
    <row r="6" spans="1:33" x14ac:dyDescent="0.2">
      <c r="A6" s="5" t="s">
        <v>8</v>
      </c>
      <c r="B6" s="1">
        <v>9.7697699999999998E-2</v>
      </c>
      <c r="C6" s="1">
        <v>0.17206009999999999</v>
      </c>
      <c r="D6" s="1">
        <v>0.56999999999999995</v>
      </c>
      <c r="E6" s="1">
        <v>0.56999999999999995</v>
      </c>
      <c r="F6" s="1">
        <v>-0.23953379999999999</v>
      </c>
      <c r="G6" s="1">
        <v>0.43492930000000002</v>
      </c>
      <c r="H6" s="1">
        <v>0.29589799999999999</v>
      </c>
      <c r="I6" s="1">
        <v>0.17142550000000001</v>
      </c>
      <c r="J6" s="1">
        <v>1.73</v>
      </c>
      <c r="K6" s="1">
        <v>8.4000000000000005E-2</v>
      </c>
      <c r="L6" s="1">
        <v>-4.0089800000000002E-2</v>
      </c>
      <c r="M6" s="1">
        <v>0.6318859</v>
      </c>
      <c r="N6" s="1">
        <v>0.46388879999999999</v>
      </c>
      <c r="O6" s="1">
        <v>0.17154130000000001</v>
      </c>
      <c r="P6" s="1">
        <v>2.7</v>
      </c>
      <c r="Q6" s="1">
        <v>7.0000000000000001E-3</v>
      </c>
      <c r="R6" s="1">
        <v>0.12767410000000001</v>
      </c>
      <c r="S6" s="1">
        <v>0.80010349999999997</v>
      </c>
    </row>
    <row r="7" spans="1:33" ht="15" customHeight="1" x14ac:dyDescent="0.2">
      <c r="A7" s="5" t="s">
        <v>9</v>
      </c>
      <c r="B7" s="1">
        <v>39.927129999999998</v>
      </c>
      <c r="C7" s="1">
        <v>23.551880000000001</v>
      </c>
      <c r="D7" s="1">
        <v>1.7</v>
      </c>
      <c r="E7" s="1">
        <v>0.09</v>
      </c>
      <c r="F7" s="1">
        <v>-6.2337040000000004</v>
      </c>
      <c r="G7" s="1">
        <v>86.087959999999995</v>
      </c>
      <c r="H7" s="1">
        <v>18.174720000000001</v>
      </c>
      <c r="I7" s="1">
        <v>23.41384</v>
      </c>
      <c r="J7" s="1">
        <v>0.78</v>
      </c>
      <c r="K7" s="1">
        <v>0.438</v>
      </c>
      <c r="L7" s="1">
        <v>-27.71556</v>
      </c>
      <c r="M7" s="1">
        <v>64.064989999999995</v>
      </c>
      <c r="N7" s="1">
        <v>28.90072</v>
      </c>
      <c r="O7" s="1">
        <v>23.354089999999999</v>
      </c>
      <c r="P7" s="1">
        <v>1.24</v>
      </c>
      <c r="Q7" s="1">
        <v>0.216</v>
      </c>
      <c r="R7" s="1">
        <v>-16.872450000000001</v>
      </c>
      <c r="S7" s="1">
        <v>74.67389</v>
      </c>
    </row>
    <row r="8" spans="1:33" x14ac:dyDescent="0.2">
      <c r="A8" s="12" t="s">
        <v>10</v>
      </c>
      <c r="B8" s="1">
        <v>0.20184199999999999</v>
      </c>
      <c r="C8" s="1">
        <v>0.31036560000000002</v>
      </c>
      <c r="D8" s="1">
        <v>0.65</v>
      </c>
      <c r="E8" s="1">
        <v>0.51500000000000001</v>
      </c>
      <c r="F8" s="1">
        <v>-0.40646330000000003</v>
      </c>
      <c r="G8" s="1">
        <v>0.81014739999999996</v>
      </c>
      <c r="H8" s="1">
        <v>0.32923970000000002</v>
      </c>
      <c r="I8" s="1">
        <v>0.30868210000000001</v>
      </c>
      <c r="J8" s="1">
        <v>1.07</v>
      </c>
      <c r="K8" s="1">
        <v>0.28599999999999998</v>
      </c>
      <c r="L8" s="1">
        <v>-0.27576610000000001</v>
      </c>
      <c r="M8" s="1">
        <v>0.93424560000000001</v>
      </c>
      <c r="N8" s="1">
        <v>0.56860929999999998</v>
      </c>
      <c r="O8" s="1">
        <v>0.30788470000000001</v>
      </c>
      <c r="P8" s="1">
        <v>1.85</v>
      </c>
      <c r="Q8" s="1">
        <v>6.5000000000000002E-2</v>
      </c>
      <c r="R8" s="1">
        <v>-3.4833700000000002E-2</v>
      </c>
      <c r="S8" s="1">
        <v>1.1720520000000001</v>
      </c>
    </row>
    <row r="9" spans="1:33" ht="15" customHeight="1" x14ac:dyDescent="0.2">
      <c r="A9" s="12" t="s">
        <v>11</v>
      </c>
      <c r="B9" s="1">
        <v>0.62694399999999995</v>
      </c>
      <c r="C9" s="1">
        <v>0.29466870000000001</v>
      </c>
      <c r="D9" s="1">
        <v>2.13</v>
      </c>
      <c r="E9" s="1">
        <v>3.3000000000000002E-2</v>
      </c>
      <c r="F9" s="1">
        <v>4.9404099999999999E-2</v>
      </c>
      <c r="G9" s="1">
        <v>1.2044840000000001</v>
      </c>
      <c r="H9" s="1">
        <v>0.60086799999999996</v>
      </c>
      <c r="I9" s="1">
        <v>0.29287479999999999</v>
      </c>
      <c r="J9" s="1">
        <v>2.0499999999999998</v>
      </c>
      <c r="K9" s="1">
        <v>0.04</v>
      </c>
      <c r="L9" s="1">
        <v>2.68439E-2</v>
      </c>
      <c r="M9" s="1">
        <v>1.174892</v>
      </c>
      <c r="N9" s="1">
        <v>1.0065120000000001</v>
      </c>
      <c r="O9" s="1">
        <v>0.2921011</v>
      </c>
      <c r="P9" s="1">
        <v>3.45</v>
      </c>
      <c r="Q9" s="3">
        <v>1E-3</v>
      </c>
      <c r="R9" s="1">
        <v>0.43400470000000002</v>
      </c>
      <c r="S9" s="1">
        <v>1.5790200000000001</v>
      </c>
    </row>
    <row r="10" spans="1:33" x14ac:dyDescent="0.2">
      <c r="A10" s="12" t="s">
        <v>12</v>
      </c>
      <c r="B10" s="1">
        <v>-1.8964019999999999</v>
      </c>
      <c r="C10" s="1">
        <v>0.7607488</v>
      </c>
      <c r="D10" s="1">
        <v>-2.4900000000000002</v>
      </c>
      <c r="E10" s="1">
        <v>1.2999999999999999E-2</v>
      </c>
      <c r="F10" s="1">
        <v>-3.3874420000000001</v>
      </c>
      <c r="G10" s="1">
        <v>-0.405362</v>
      </c>
      <c r="H10" s="1">
        <v>-1.380112</v>
      </c>
      <c r="I10" s="1">
        <v>0.7680323</v>
      </c>
      <c r="J10" s="1">
        <v>-1.8</v>
      </c>
      <c r="K10" s="1">
        <v>7.1999999999999995E-2</v>
      </c>
      <c r="L10" s="1">
        <v>-2.885427</v>
      </c>
      <c r="M10" s="1">
        <v>0.12520410000000001</v>
      </c>
      <c r="N10" s="1">
        <v>-0.93956269999999997</v>
      </c>
      <c r="O10" s="1">
        <v>0.77000659999999999</v>
      </c>
      <c r="P10" s="1">
        <v>-1.22</v>
      </c>
      <c r="Q10" s="1">
        <v>0.222</v>
      </c>
      <c r="R10" s="1">
        <v>-2.4487480000000001</v>
      </c>
      <c r="S10" s="1">
        <v>0.56962250000000003</v>
      </c>
    </row>
    <row r="11" spans="1:33" x14ac:dyDescent="0.2">
      <c r="A11" s="12" t="s">
        <v>13</v>
      </c>
      <c r="B11" s="1">
        <v>-0.70042210000000005</v>
      </c>
      <c r="C11" s="1">
        <v>0.52247679999999996</v>
      </c>
      <c r="D11" s="1">
        <v>-1.34</v>
      </c>
      <c r="E11" s="1">
        <v>0.18</v>
      </c>
      <c r="F11" s="1">
        <v>-1.724458</v>
      </c>
      <c r="G11" s="1">
        <v>0.3236136</v>
      </c>
      <c r="H11" s="1">
        <v>-0.89467430000000003</v>
      </c>
      <c r="I11" s="1">
        <v>0.5342346</v>
      </c>
      <c r="J11" s="1">
        <v>-1.67</v>
      </c>
      <c r="K11" s="1">
        <v>9.4E-2</v>
      </c>
      <c r="L11" s="1">
        <v>-1.9417549999999999</v>
      </c>
      <c r="M11" s="1">
        <v>0.15240619999999999</v>
      </c>
      <c r="N11" s="1">
        <v>-0.59695350000000003</v>
      </c>
      <c r="O11" s="1">
        <v>0.5303329</v>
      </c>
      <c r="P11" s="1">
        <v>-1.1299999999999999</v>
      </c>
      <c r="Q11" s="1">
        <v>0.26</v>
      </c>
      <c r="R11" s="1">
        <v>-1.636387</v>
      </c>
      <c r="S11" s="1">
        <v>0.44247979999999998</v>
      </c>
    </row>
    <row r="12" spans="1:33" x14ac:dyDescent="0.2">
      <c r="A12" s="12" t="s">
        <v>14</v>
      </c>
      <c r="B12" s="1">
        <v>-0.68685359999999995</v>
      </c>
      <c r="C12" s="1">
        <v>0.3066123</v>
      </c>
      <c r="D12" s="1">
        <v>-2.2400000000000002</v>
      </c>
      <c r="E12" s="1">
        <v>2.5000000000000001E-2</v>
      </c>
      <c r="F12" s="1">
        <v>-1.287803</v>
      </c>
      <c r="G12" s="1">
        <v>-8.5904499999999995E-2</v>
      </c>
      <c r="H12" s="1">
        <v>-0.112139</v>
      </c>
      <c r="I12" s="1">
        <v>0.31753989999999999</v>
      </c>
      <c r="J12" s="1">
        <v>-0.35</v>
      </c>
      <c r="K12" s="1">
        <v>0.72399999999999998</v>
      </c>
      <c r="L12" s="1">
        <v>-0.73450570000000004</v>
      </c>
      <c r="M12" s="1">
        <v>0.51022780000000001</v>
      </c>
      <c r="N12" s="1">
        <v>-4.4572199999999999E-2</v>
      </c>
      <c r="O12" s="1">
        <v>0.32007380000000002</v>
      </c>
      <c r="P12" s="1">
        <v>-0.14000000000000001</v>
      </c>
      <c r="Q12" s="1">
        <v>0.88900000000000001</v>
      </c>
      <c r="R12" s="1">
        <v>-0.67190539999999999</v>
      </c>
      <c r="S12" s="1">
        <v>0.58276090000000003</v>
      </c>
    </row>
    <row r="13" spans="1:33" x14ac:dyDescent="0.2">
      <c r="A13" s="12" t="s">
        <v>15</v>
      </c>
      <c r="B13" s="1">
        <v>1.89785</v>
      </c>
      <c r="C13" s="1">
        <v>0.69376320000000002</v>
      </c>
      <c r="D13" s="1">
        <v>2.74</v>
      </c>
      <c r="E13" s="1">
        <v>6.0000000000000001E-3</v>
      </c>
      <c r="F13" s="1">
        <v>0.5380992</v>
      </c>
      <c r="G13" s="1">
        <v>3.2576010000000002</v>
      </c>
      <c r="H13" s="1">
        <v>1.7654829999999999</v>
      </c>
      <c r="I13" s="1">
        <v>0.71285699999999996</v>
      </c>
      <c r="J13" s="1">
        <v>2.48</v>
      </c>
      <c r="K13" s="1">
        <v>1.2999999999999999E-2</v>
      </c>
      <c r="L13" s="1">
        <v>0.3683091</v>
      </c>
      <c r="M13" s="1">
        <v>3.1626569999999998</v>
      </c>
      <c r="N13" s="1">
        <v>2.075901</v>
      </c>
      <c r="O13" s="1">
        <v>0.72177029999999998</v>
      </c>
      <c r="P13" s="1">
        <v>2.88</v>
      </c>
      <c r="Q13" s="3">
        <v>4.0000000000000001E-3</v>
      </c>
      <c r="R13" s="1">
        <v>0.66125769999999995</v>
      </c>
      <c r="S13" s="1">
        <v>3.490545</v>
      </c>
    </row>
    <row r="14" spans="1:33" x14ac:dyDescent="0.2">
      <c r="A14" s="21"/>
    </row>
    <row r="15" spans="1:33" x14ac:dyDescent="0.2">
      <c r="A15" s="10" t="s">
        <v>31</v>
      </c>
    </row>
    <row r="16" spans="1:33" x14ac:dyDescent="0.2">
      <c r="A16" s="5" t="s">
        <v>32</v>
      </c>
    </row>
    <row r="17" spans="1:19" x14ac:dyDescent="0.2">
      <c r="A17" s="5" t="s">
        <v>17</v>
      </c>
      <c r="B17" s="1">
        <v>-0.1743075</v>
      </c>
      <c r="C17" s="1">
        <v>1.510772</v>
      </c>
      <c r="D17" s="1">
        <v>-0.12</v>
      </c>
      <c r="E17" s="1">
        <v>0.90800000000000003</v>
      </c>
      <c r="F17" s="1">
        <v>-3.1353650000000002</v>
      </c>
      <c r="G17" s="1">
        <v>2.7867500000000001</v>
      </c>
      <c r="H17" s="1">
        <v>-1.4149080000000001</v>
      </c>
      <c r="I17" s="1">
        <v>1.5253049999999999</v>
      </c>
      <c r="J17" s="1">
        <v>-0.93</v>
      </c>
      <c r="K17" s="1">
        <v>0.35399999999999998</v>
      </c>
      <c r="L17" s="1">
        <v>-4.4044509999999999</v>
      </c>
      <c r="M17" s="1">
        <v>1.5746340000000001</v>
      </c>
      <c r="N17" s="1">
        <v>-0.31573790000000002</v>
      </c>
      <c r="O17" s="1">
        <v>1.543094</v>
      </c>
      <c r="P17" s="1">
        <v>-0.2</v>
      </c>
      <c r="Q17" s="1">
        <v>0.83799999999999997</v>
      </c>
      <c r="R17" s="1">
        <v>-3.3401459999999998</v>
      </c>
      <c r="S17" s="1">
        <v>2.7086700000000001</v>
      </c>
    </row>
    <row r="18" spans="1:19" x14ac:dyDescent="0.2">
      <c r="A18" s="5" t="s">
        <v>18</v>
      </c>
      <c r="B18" s="1">
        <v>-1.841253</v>
      </c>
      <c r="C18" s="1">
        <v>2.2744279999999999</v>
      </c>
      <c r="D18" s="1">
        <v>-0.81</v>
      </c>
      <c r="E18" s="1">
        <v>0.41799999999999998</v>
      </c>
      <c r="F18" s="1">
        <v>-6.2990490000000001</v>
      </c>
      <c r="G18" s="1">
        <v>2.6165440000000002</v>
      </c>
      <c r="H18" s="1">
        <v>0.51155220000000001</v>
      </c>
      <c r="I18" s="1">
        <v>2.3235709999999998</v>
      </c>
      <c r="J18" s="1">
        <v>0.22</v>
      </c>
      <c r="K18" s="1">
        <v>0.82599999999999996</v>
      </c>
      <c r="L18" s="1">
        <v>-4.0425639999999996</v>
      </c>
      <c r="M18" s="1">
        <v>5.0656679999999996</v>
      </c>
      <c r="N18" s="1">
        <v>-0.78592260000000003</v>
      </c>
      <c r="O18" s="1">
        <v>2.3563049999999999</v>
      </c>
      <c r="P18" s="1">
        <v>-0.33</v>
      </c>
      <c r="Q18" s="1">
        <v>0.73899999999999999</v>
      </c>
      <c r="R18" s="1">
        <v>-5.4041959999999998</v>
      </c>
      <c r="S18" s="1">
        <v>3.8323510000000001</v>
      </c>
    </row>
    <row r="19" spans="1:19" x14ac:dyDescent="0.2">
      <c r="A19" s="5" t="s">
        <v>19</v>
      </c>
      <c r="B19" s="1">
        <v>-2.724E-2</v>
      </c>
      <c r="C19" s="1">
        <v>0.1136747</v>
      </c>
      <c r="D19" s="1">
        <v>-0.24</v>
      </c>
      <c r="E19" s="1">
        <v>0.81100000000000005</v>
      </c>
      <c r="F19" s="1">
        <v>-0.25003839999999999</v>
      </c>
      <c r="G19" s="1">
        <v>0.19555839999999999</v>
      </c>
      <c r="H19" s="1">
        <v>-5.5753900000000002E-2</v>
      </c>
      <c r="I19" s="1">
        <v>0.11480700000000001</v>
      </c>
      <c r="J19" s="1">
        <v>-0.49</v>
      </c>
      <c r="K19" s="1">
        <v>0.627</v>
      </c>
      <c r="L19" s="1">
        <v>-0.2807714</v>
      </c>
      <c r="M19" s="1">
        <v>0.16926369999999999</v>
      </c>
      <c r="N19" s="1">
        <v>-8.7678599999999995E-2</v>
      </c>
      <c r="O19" s="1">
        <v>0.11556669999999999</v>
      </c>
      <c r="P19" s="1">
        <v>-0.76</v>
      </c>
      <c r="Q19" s="1">
        <v>0.44800000000000001</v>
      </c>
      <c r="R19" s="1">
        <v>-0.3141852</v>
      </c>
      <c r="S19" s="1">
        <v>0.13882800000000001</v>
      </c>
    </row>
    <row r="20" spans="1:19" x14ac:dyDescent="0.2">
      <c r="A20" s="5" t="s">
        <v>33</v>
      </c>
    </row>
    <row r="21" spans="1:19" x14ac:dyDescent="0.2">
      <c r="A21" s="5" t="s">
        <v>20</v>
      </c>
      <c r="B21" s="1">
        <v>1.965103</v>
      </c>
      <c r="C21" s="1">
        <v>1.1973769999999999</v>
      </c>
      <c r="D21" s="1">
        <v>1.64</v>
      </c>
      <c r="E21" s="1">
        <v>0.10100000000000001</v>
      </c>
      <c r="F21" s="1">
        <v>-0.38171300000000002</v>
      </c>
      <c r="G21" s="1">
        <v>4.3119180000000004</v>
      </c>
      <c r="H21" s="1">
        <v>-1.0652729999999999</v>
      </c>
      <c r="I21" s="1">
        <v>1.210016</v>
      </c>
      <c r="J21" s="1">
        <v>-0.88</v>
      </c>
      <c r="K21" s="1">
        <v>0.379</v>
      </c>
      <c r="L21" s="1">
        <v>-3.4368609999999999</v>
      </c>
      <c r="M21" s="1">
        <v>1.306316</v>
      </c>
      <c r="N21" s="1">
        <v>-3.2432700000000002E-2</v>
      </c>
      <c r="O21" s="1">
        <v>1.2318450000000001</v>
      </c>
      <c r="P21" s="1">
        <v>-0.03</v>
      </c>
      <c r="Q21" s="1">
        <v>0.97899999999999998</v>
      </c>
      <c r="R21" s="1">
        <v>-2.4468049999999999</v>
      </c>
      <c r="S21" s="1">
        <v>2.381939</v>
      </c>
    </row>
    <row r="22" spans="1:19" x14ac:dyDescent="0.2">
      <c r="A22" s="5" t="s">
        <v>21</v>
      </c>
      <c r="B22" s="1">
        <v>-0.42844549999999998</v>
      </c>
      <c r="C22" s="1">
        <v>0.63313819999999998</v>
      </c>
      <c r="D22" s="1">
        <v>-0.68</v>
      </c>
      <c r="E22" s="1">
        <v>0.499</v>
      </c>
      <c r="F22" s="1">
        <v>-1.6693739999999999</v>
      </c>
      <c r="G22" s="1">
        <v>0.8124825</v>
      </c>
      <c r="H22" s="1">
        <v>-0.32442470000000001</v>
      </c>
      <c r="I22" s="1">
        <v>0.64325779999999999</v>
      </c>
      <c r="J22" s="1">
        <v>-0.5</v>
      </c>
      <c r="K22" s="1">
        <v>0.61399999999999999</v>
      </c>
      <c r="L22" s="1">
        <v>-1.5851869999999999</v>
      </c>
      <c r="M22" s="1">
        <v>0.93633750000000004</v>
      </c>
      <c r="N22" s="1">
        <v>-0.2205259</v>
      </c>
      <c r="O22" s="1">
        <v>0.64478159999999995</v>
      </c>
      <c r="P22" s="1">
        <v>-0.34</v>
      </c>
      <c r="Q22" s="1">
        <v>0.73199999999999998</v>
      </c>
      <c r="R22" s="1">
        <v>-1.484275</v>
      </c>
      <c r="S22" s="1">
        <v>1.043223</v>
      </c>
    </row>
    <row r="23" spans="1:19" x14ac:dyDescent="0.2">
      <c r="A23" s="5" t="s">
        <v>19</v>
      </c>
      <c r="B23" s="1">
        <v>-0.18348890000000001</v>
      </c>
      <c r="C23" s="1">
        <v>0.1286687</v>
      </c>
      <c r="D23" s="1">
        <v>-1.43</v>
      </c>
      <c r="E23" s="1">
        <v>0.154</v>
      </c>
      <c r="F23" s="1">
        <v>-0.43567499999999998</v>
      </c>
      <c r="G23" s="1">
        <v>6.8697099999999997E-2</v>
      </c>
      <c r="H23" s="1">
        <v>-2.1644199999999999E-2</v>
      </c>
      <c r="I23" s="1">
        <v>0.13117709999999999</v>
      </c>
      <c r="J23" s="1">
        <v>-0.16</v>
      </c>
      <c r="K23" s="1">
        <v>0.86899999999999999</v>
      </c>
      <c r="L23" s="1">
        <v>-0.27874650000000001</v>
      </c>
      <c r="M23" s="1">
        <v>0.23545820000000001</v>
      </c>
      <c r="N23" s="1">
        <v>-5.5996299999999999E-2</v>
      </c>
      <c r="O23" s="1">
        <v>0.13164609999999999</v>
      </c>
      <c r="P23" s="1">
        <v>-0.43</v>
      </c>
      <c r="Q23" s="1">
        <v>0.67100000000000004</v>
      </c>
      <c r="R23" s="1">
        <v>-0.31401790000000002</v>
      </c>
      <c r="S23" s="1">
        <v>0.20202529999999999</v>
      </c>
    </row>
    <row r="24" spans="1:19" x14ac:dyDescent="0.2">
      <c r="A24" s="11" t="s">
        <v>22</v>
      </c>
    </row>
    <row r="25" spans="1:19" x14ac:dyDescent="0.2">
      <c r="A25" s="5" t="s">
        <v>23</v>
      </c>
      <c r="B25" s="1">
        <v>-1.1246119999999999</v>
      </c>
      <c r="C25" s="1">
        <v>0.73761290000000002</v>
      </c>
      <c r="D25" s="1">
        <v>-1.52</v>
      </c>
      <c r="E25" s="1">
        <v>0.127</v>
      </c>
      <c r="F25" s="1">
        <v>-2.5703070000000001</v>
      </c>
      <c r="G25" s="1">
        <v>0.32108239999999999</v>
      </c>
      <c r="H25" s="1">
        <v>-0.320357</v>
      </c>
      <c r="I25" s="1">
        <v>0.74748780000000004</v>
      </c>
      <c r="J25" s="1">
        <v>-0.43</v>
      </c>
      <c r="K25" s="1">
        <v>0.66800000000000004</v>
      </c>
      <c r="L25" s="1">
        <v>-1.785406</v>
      </c>
      <c r="M25" s="1">
        <v>1.144692</v>
      </c>
      <c r="N25" s="1">
        <v>-0.72729829999999995</v>
      </c>
      <c r="O25" s="1">
        <v>0.75612219999999997</v>
      </c>
      <c r="P25" s="1">
        <v>-0.96</v>
      </c>
      <c r="Q25" s="1">
        <v>0.33600000000000002</v>
      </c>
      <c r="R25" s="1">
        <v>-2.2092710000000002</v>
      </c>
      <c r="S25" s="1">
        <v>0.75467410000000001</v>
      </c>
    </row>
    <row r="26" spans="1:19" x14ac:dyDescent="0.2">
      <c r="A26" s="5" t="s">
        <v>24</v>
      </c>
      <c r="B26" s="1">
        <v>-0.31561109999999998</v>
      </c>
      <c r="C26" s="1">
        <v>0.72238670000000005</v>
      </c>
      <c r="D26" s="1">
        <v>-0.44</v>
      </c>
      <c r="E26" s="1">
        <v>0.66200000000000003</v>
      </c>
      <c r="F26" s="1">
        <v>-1.731463</v>
      </c>
      <c r="G26" s="1">
        <v>1.100241</v>
      </c>
      <c r="H26" s="1">
        <v>0.1957015</v>
      </c>
      <c r="I26" s="1">
        <v>0.73758389999999996</v>
      </c>
      <c r="J26" s="1">
        <v>0.27</v>
      </c>
      <c r="K26" s="1">
        <v>0.79100000000000004</v>
      </c>
      <c r="L26" s="1">
        <v>-1.2499359999999999</v>
      </c>
      <c r="M26" s="1">
        <v>1.6413390000000001</v>
      </c>
      <c r="N26" s="1">
        <v>-0.92802709999999999</v>
      </c>
      <c r="O26" s="1">
        <v>0.74621349999999997</v>
      </c>
      <c r="P26" s="1">
        <v>-1.24</v>
      </c>
      <c r="Q26" s="1">
        <v>0.214</v>
      </c>
      <c r="R26" s="1">
        <v>-2.3905789999999998</v>
      </c>
      <c r="S26" s="1">
        <v>0.53452460000000002</v>
      </c>
    </row>
    <row r="27" spans="1:19" x14ac:dyDescent="0.2">
      <c r="A27" s="5" t="s">
        <v>19</v>
      </c>
      <c r="B27" s="1">
        <v>-0.1111987</v>
      </c>
      <c r="C27" s="1">
        <v>7.81221E-2</v>
      </c>
      <c r="D27" s="1">
        <v>-1.42</v>
      </c>
      <c r="E27" s="1">
        <v>0.155</v>
      </c>
      <c r="F27" s="1">
        <v>-0.26431519999999997</v>
      </c>
      <c r="G27" s="1">
        <v>4.1917799999999998E-2</v>
      </c>
      <c r="H27" s="1">
        <v>-6.0637E-3</v>
      </c>
      <c r="I27" s="1">
        <v>7.9989299999999999E-2</v>
      </c>
      <c r="J27" s="1">
        <v>-0.08</v>
      </c>
      <c r="K27" s="1">
        <v>0.94</v>
      </c>
      <c r="L27" s="1">
        <v>-0.16283980000000001</v>
      </c>
      <c r="M27" s="1">
        <v>0.1507124</v>
      </c>
      <c r="N27" s="1">
        <v>-0.11232350000000001</v>
      </c>
      <c r="O27" s="1">
        <v>8.0923999999999996E-2</v>
      </c>
      <c r="P27" s="1">
        <v>-1.39</v>
      </c>
      <c r="Q27" s="1">
        <v>0.16500000000000001</v>
      </c>
      <c r="R27" s="1">
        <v>-0.27093159999999999</v>
      </c>
      <c r="S27" s="1">
        <v>4.6284600000000002E-2</v>
      </c>
    </row>
    <row r="28" spans="1:19" x14ac:dyDescent="0.2">
      <c r="A28" s="11" t="s">
        <v>25</v>
      </c>
    </row>
    <row r="29" spans="1:19" x14ac:dyDescent="0.2">
      <c r="A29" s="5" t="s">
        <v>26</v>
      </c>
      <c r="B29" s="1">
        <v>-0.67239760000000004</v>
      </c>
      <c r="C29" s="1">
        <v>0.7336452</v>
      </c>
      <c r="D29" s="1">
        <v>-0.92</v>
      </c>
      <c r="E29" s="1">
        <v>0.35899999999999999</v>
      </c>
      <c r="F29" s="1">
        <v>-2.1103160000000001</v>
      </c>
      <c r="G29" s="1">
        <v>0.76552070000000005</v>
      </c>
      <c r="H29" s="1">
        <v>0.3667649</v>
      </c>
      <c r="I29" s="1">
        <v>0.74789369999999999</v>
      </c>
      <c r="J29" s="1">
        <v>0.49</v>
      </c>
      <c r="K29" s="1">
        <v>0.624</v>
      </c>
      <c r="L29" s="1">
        <v>-1.0990800000000001</v>
      </c>
      <c r="M29" s="1">
        <v>1.8326100000000001</v>
      </c>
      <c r="N29" s="1">
        <v>-0.94151620000000003</v>
      </c>
      <c r="O29" s="1">
        <v>0.74962770000000001</v>
      </c>
      <c r="P29" s="1">
        <v>-1.26</v>
      </c>
      <c r="Q29" s="1">
        <v>0.20899999999999999</v>
      </c>
      <c r="R29" s="1">
        <v>-2.4107590000000001</v>
      </c>
      <c r="S29" s="1">
        <v>0.52772699999999995</v>
      </c>
    </row>
    <row r="30" spans="1:19" x14ac:dyDescent="0.2">
      <c r="A30" s="5" t="s">
        <v>27</v>
      </c>
      <c r="B30" s="1">
        <v>-8.0461099999999994E-2</v>
      </c>
      <c r="C30" s="1">
        <v>0.58725879999999997</v>
      </c>
      <c r="D30" s="1">
        <v>-0.14000000000000001</v>
      </c>
      <c r="E30" s="1">
        <v>0.89100000000000001</v>
      </c>
      <c r="F30" s="1">
        <v>-1.2314670000000001</v>
      </c>
      <c r="G30" s="1">
        <v>1.0705450000000001</v>
      </c>
      <c r="H30" s="1">
        <v>0.81918230000000003</v>
      </c>
      <c r="I30" s="1">
        <v>0.5986205</v>
      </c>
      <c r="J30" s="1">
        <v>1.37</v>
      </c>
      <c r="K30" s="1">
        <v>0.17100000000000001</v>
      </c>
      <c r="L30" s="1">
        <v>-0.35409230000000003</v>
      </c>
      <c r="M30" s="1">
        <v>1.9924569999999999</v>
      </c>
      <c r="N30" s="1">
        <v>-0.52354409999999996</v>
      </c>
      <c r="O30" s="1">
        <v>0.6000103</v>
      </c>
      <c r="P30" s="1">
        <v>-0.87</v>
      </c>
      <c r="Q30" s="1">
        <v>0.38300000000000001</v>
      </c>
      <c r="R30" s="1">
        <v>-1.699543</v>
      </c>
      <c r="S30" s="1">
        <v>0.6524546</v>
      </c>
    </row>
    <row r="31" spans="1:19" x14ac:dyDescent="0.2">
      <c r="A31" s="5" t="s">
        <v>28</v>
      </c>
      <c r="B31" s="1">
        <v>-7.9236000000000001E-2</v>
      </c>
      <c r="C31" s="1">
        <v>0.4318398</v>
      </c>
      <c r="D31" s="1">
        <v>-0.18</v>
      </c>
      <c r="E31" s="1">
        <v>0.85399999999999998</v>
      </c>
      <c r="F31" s="1">
        <v>-0.92562639999999996</v>
      </c>
      <c r="G31" s="1">
        <v>0.76715429999999996</v>
      </c>
      <c r="H31" s="1">
        <v>-0.1389505</v>
      </c>
      <c r="I31" s="1">
        <v>0.43717660000000003</v>
      </c>
      <c r="J31" s="1">
        <v>-0.32</v>
      </c>
      <c r="K31" s="1">
        <v>0.751</v>
      </c>
      <c r="L31" s="1">
        <v>-0.99580100000000005</v>
      </c>
      <c r="M31" s="1">
        <v>0.71789990000000004</v>
      </c>
      <c r="N31" s="1">
        <v>3.6349699999999999E-2</v>
      </c>
      <c r="O31" s="1">
        <v>0.43764530000000001</v>
      </c>
      <c r="P31" s="1">
        <v>0.08</v>
      </c>
      <c r="Q31" s="1">
        <v>0.93400000000000005</v>
      </c>
      <c r="R31" s="1">
        <v>-0.82141929999999996</v>
      </c>
      <c r="S31" s="1">
        <v>0.89411859999999999</v>
      </c>
    </row>
    <row r="32" spans="1:19" x14ac:dyDescent="0.2">
      <c r="A32" s="5" t="s">
        <v>19</v>
      </c>
      <c r="B32" s="1">
        <v>-4.2305799999999998E-2</v>
      </c>
      <c r="C32" s="1">
        <v>0.11418059999999999</v>
      </c>
      <c r="D32" s="1">
        <v>-0.37</v>
      </c>
      <c r="E32" s="1">
        <v>0.71099999999999997</v>
      </c>
      <c r="F32" s="1">
        <v>-0.26609569999999999</v>
      </c>
      <c r="G32" s="1">
        <v>0.18148400000000001</v>
      </c>
      <c r="H32" s="1">
        <v>0.1235657</v>
      </c>
      <c r="I32" s="1">
        <v>0.11634510000000001</v>
      </c>
      <c r="J32" s="1">
        <v>1.06</v>
      </c>
      <c r="K32" s="1">
        <v>0.28799999999999998</v>
      </c>
      <c r="L32" s="1">
        <v>-0.1044664</v>
      </c>
      <c r="M32" s="1">
        <v>0.35159780000000002</v>
      </c>
      <c r="N32" s="1">
        <v>-7.7637999999999999E-2</v>
      </c>
      <c r="O32" s="1">
        <v>0.116617</v>
      </c>
      <c r="P32" s="1">
        <v>-0.67</v>
      </c>
      <c r="Q32" s="1">
        <v>0.50600000000000001</v>
      </c>
      <c r="R32" s="1">
        <v>-0.30620320000000001</v>
      </c>
      <c r="S32" s="1">
        <v>0.15092720000000001</v>
      </c>
    </row>
    <row r="33" spans="1:19" x14ac:dyDescent="0.2">
      <c r="A33" s="5" t="s">
        <v>34</v>
      </c>
    </row>
    <row r="34" spans="1:19" x14ac:dyDescent="0.2">
      <c r="A34" s="5" t="s">
        <v>29</v>
      </c>
      <c r="B34" s="1">
        <v>0.15186910000000001</v>
      </c>
      <c r="C34" s="1">
        <v>6.3592500000000003</v>
      </c>
      <c r="D34" s="1">
        <v>0.02</v>
      </c>
      <c r="E34" s="1">
        <v>0.98099999999999998</v>
      </c>
      <c r="F34" s="1">
        <v>-12.31203</v>
      </c>
      <c r="G34" s="1">
        <v>12.615769999999999</v>
      </c>
      <c r="H34" s="1">
        <v>6.8658859999999997</v>
      </c>
      <c r="I34" s="1">
        <v>6.5286150000000003</v>
      </c>
      <c r="J34" s="1">
        <v>1.05</v>
      </c>
      <c r="K34" s="1">
        <v>0.29299999999999998</v>
      </c>
      <c r="L34" s="1">
        <v>-5.929964</v>
      </c>
      <c r="M34" s="1">
        <v>19.661740000000002</v>
      </c>
      <c r="N34" s="1">
        <v>-0.78611279999999994</v>
      </c>
      <c r="O34" s="1">
        <v>6.5686159999999996</v>
      </c>
      <c r="P34" s="1">
        <v>-0.12</v>
      </c>
      <c r="Q34" s="1">
        <v>0.90500000000000003</v>
      </c>
      <c r="R34" s="1">
        <v>-13.660360000000001</v>
      </c>
      <c r="S34" s="1">
        <v>12.088139999999999</v>
      </c>
    </row>
    <row r="35" spans="1:19" x14ac:dyDescent="0.2">
      <c r="A35" s="5" t="s">
        <v>30</v>
      </c>
      <c r="B35" s="1">
        <v>-0.29726330000000001</v>
      </c>
      <c r="C35" s="1">
        <v>0.70647119999999997</v>
      </c>
      <c r="D35" s="1">
        <v>-0.42</v>
      </c>
      <c r="E35" s="1">
        <v>0.67400000000000004</v>
      </c>
      <c r="F35" s="1">
        <v>-1.681921</v>
      </c>
      <c r="G35" s="1">
        <v>1.0873949999999999</v>
      </c>
      <c r="H35" s="1">
        <v>-0.2004098</v>
      </c>
      <c r="I35" s="1">
        <v>0.70531339999999998</v>
      </c>
      <c r="J35" s="1">
        <v>-0.28000000000000003</v>
      </c>
      <c r="K35" s="1">
        <v>0.77600000000000002</v>
      </c>
      <c r="L35" s="1">
        <v>-1.5827990000000001</v>
      </c>
      <c r="M35" s="1">
        <v>1.1819789999999999</v>
      </c>
      <c r="N35" s="1">
        <v>-0.65976789999999996</v>
      </c>
      <c r="O35" s="1">
        <v>0.7113583</v>
      </c>
      <c r="P35" s="1">
        <v>-0.93</v>
      </c>
      <c r="Q35" s="1">
        <v>0.35399999999999998</v>
      </c>
      <c r="R35" s="1">
        <v>-2.0540050000000001</v>
      </c>
      <c r="S35" s="1">
        <v>0.73446880000000003</v>
      </c>
    </row>
    <row r="36" spans="1:19" x14ac:dyDescent="0.2">
      <c r="A36" s="5" t="s">
        <v>19</v>
      </c>
      <c r="B36" s="1">
        <v>-7.1570300000000003E-2</v>
      </c>
      <c r="C36" s="1">
        <v>0.11803470000000001</v>
      </c>
      <c r="D36" s="1">
        <v>-0.61</v>
      </c>
      <c r="E36" s="1">
        <v>0.54400000000000004</v>
      </c>
      <c r="F36" s="1">
        <v>-0.30291410000000002</v>
      </c>
      <c r="G36" s="1">
        <v>0.15977350000000001</v>
      </c>
      <c r="H36" s="1">
        <v>-0.16544120000000001</v>
      </c>
      <c r="I36" s="1">
        <v>0.1206556</v>
      </c>
      <c r="J36" s="1">
        <v>-1.37</v>
      </c>
      <c r="K36" s="1">
        <v>0.17</v>
      </c>
      <c r="L36" s="1">
        <v>-0.4019218</v>
      </c>
      <c r="M36" s="1">
        <v>7.1039400000000003E-2</v>
      </c>
      <c r="N36" s="1">
        <v>-0.1191733</v>
      </c>
      <c r="O36" s="1">
        <v>0.1213125</v>
      </c>
      <c r="P36" s="1">
        <v>-0.98</v>
      </c>
      <c r="Q36" s="1">
        <v>0.32600000000000001</v>
      </c>
      <c r="R36" s="1">
        <v>-0.35694150000000002</v>
      </c>
      <c r="S36" s="1">
        <v>0.1185948</v>
      </c>
    </row>
    <row r="37" spans="1:19" x14ac:dyDescent="0.2">
      <c r="A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0" t="s">
        <v>35</v>
      </c>
    </row>
    <row r="39" spans="1:19" x14ac:dyDescent="0.2">
      <c r="A39" s="5" t="s">
        <v>44</v>
      </c>
    </row>
    <row r="40" spans="1:19" x14ac:dyDescent="0.2">
      <c r="A40" s="5" t="s">
        <v>36</v>
      </c>
      <c r="B40" s="1">
        <v>1.06956E-2</v>
      </c>
      <c r="C40" s="1">
        <v>0.45976289999999997</v>
      </c>
      <c r="D40" s="1">
        <v>0.02</v>
      </c>
      <c r="E40" s="1">
        <v>0.98099999999999998</v>
      </c>
      <c r="F40" s="1">
        <v>-0.89042310000000002</v>
      </c>
      <c r="G40" s="1">
        <v>0.91181429999999997</v>
      </c>
      <c r="H40" s="1">
        <v>0.55041899999999999</v>
      </c>
      <c r="I40" s="1">
        <v>0.47759610000000002</v>
      </c>
      <c r="J40" s="1">
        <v>1.1499999999999999</v>
      </c>
      <c r="K40" s="1">
        <v>0.249</v>
      </c>
      <c r="L40" s="1">
        <v>-0.3856523</v>
      </c>
      <c r="M40" s="1">
        <v>1.4864900000000001</v>
      </c>
      <c r="N40" s="1">
        <v>-0.1244999</v>
      </c>
      <c r="O40" s="1">
        <v>0.48021960000000002</v>
      </c>
      <c r="P40" s="1">
        <v>-0.26</v>
      </c>
      <c r="Q40" s="1">
        <v>0.79500000000000004</v>
      </c>
      <c r="R40" s="1">
        <v>-1.0657129999999999</v>
      </c>
      <c r="S40" s="1">
        <v>0.81671320000000003</v>
      </c>
    </row>
    <row r="41" spans="1:19" x14ac:dyDescent="0.2">
      <c r="A41" s="5" t="s">
        <v>37</v>
      </c>
      <c r="B41" s="1">
        <v>0.14196030000000001</v>
      </c>
      <c r="C41" s="1">
        <v>0.38274039999999998</v>
      </c>
      <c r="D41" s="1">
        <v>0.37</v>
      </c>
      <c r="E41" s="1">
        <v>0.71099999999999997</v>
      </c>
      <c r="F41" s="1">
        <v>-0.60819710000000005</v>
      </c>
      <c r="G41" s="1">
        <v>0.89211770000000001</v>
      </c>
      <c r="H41" s="1">
        <v>4.9524499999999999E-2</v>
      </c>
      <c r="I41" s="1">
        <v>0.39757389999999998</v>
      </c>
      <c r="J41" s="1">
        <v>0.12</v>
      </c>
      <c r="K41" s="1">
        <v>0.90100000000000002</v>
      </c>
      <c r="L41" s="1">
        <v>-0.72970599999999997</v>
      </c>
      <c r="M41" s="1">
        <v>0.82875500000000002</v>
      </c>
      <c r="N41" s="1">
        <v>-0.34270970000000001</v>
      </c>
      <c r="O41" s="1">
        <v>0.39975640000000001</v>
      </c>
      <c r="P41" s="1">
        <v>-0.86</v>
      </c>
      <c r="Q41" s="1">
        <v>0.39100000000000001</v>
      </c>
      <c r="R41" s="1">
        <v>-1.1262179999999999</v>
      </c>
      <c r="S41" s="1">
        <v>0.44079839999999998</v>
      </c>
    </row>
    <row r="42" spans="1:19" x14ac:dyDescent="0.2">
      <c r="A42" s="5" t="s">
        <v>19</v>
      </c>
      <c r="B42" s="1">
        <v>2.7619100000000001E-2</v>
      </c>
      <c r="C42" s="1">
        <v>0.119979</v>
      </c>
      <c r="D42" s="1">
        <v>0.23</v>
      </c>
      <c r="E42" s="1">
        <v>0.81799999999999995</v>
      </c>
      <c r="F42" s="1">
        <v>-0.20753540000000001</v>
      </c>
      <c r="G42" s="1">
        <v>0.26277349999999999</v>
      </c>
      <c r="H42" s="1">
        <v>9.2320600000000003E-2</v>
      </c>
      <c r="I42" s="1">
        <v>0.12464699999999999</v>
      </c>
      <c r="J42" s="1">
        <v>0.74</v>
      </c>
      <c r="K42" s="1">
        <v>0.45900000000000002</v>
      </c>
      <c r="L42" s="1">
        <v>-0.15198300000000001</v>
      </c>
      <c r="M42" s="1">
        <v>0.33662419999999998</v>
      </c>
      <c r="N42" s="1">
        <v>-8.0473600000000006E-2</v>
      </c>
      <c r="O42" s="1">
        <v>0.12533330000000001</v>
      </c>
      <c r="P42" s="1">
        <v>-0.64</v>
      </c>
      <c r="Q42" s="1">
        <v>0.52100000000000002</v>
      </c>
      <c r="R42" s="1">
        <v>-0.32612229999999998</v>
      </c>
      <c r="S42" s="1">
        <v>0.16517509999999999</v>
      </c>
    </row>
    <row r="43" spans="1:19" x14ac:dyDescent="0.2">
      <c r="A43" s="5" t="s">
        <v>45</v>
      </c>
    </row>
    <row r="44" spans="1:19" x14ac:dyDescent="0.2">
      <c r="A44" s="5" t="s">
        <v>38</v>
      </c>
      <c r="B44" s="1">
        <v>-0.91415279999999999</v>
      </c>
      <c r="C44" s="1">
        <v>0.35567979999999999</v>
      </c>
      <c r="D44" s="1">
        <v>-2.57</v>
      </c>
      <c r="E44" s="1">
        <v>0.01</v>
      </c>
      <c r="F44" s="1">
        <v>-1.611272</v>
      </c>
      <c r="G44" s="1">
        <v>-0.21703330000000001</v>
      </c>
      <c r="H44" s="1">
        <v>-0.13816120000000001</v>
      </c>
      <c r="I44" s="1">
        <v>0.36958099999999999</v>
      </c>
      <c r="J44" s="1">
        <v>-0.37</v>
      </c>
      <c r="K44" s="1">
        <v>0.70899999999999996</v>
      </c>
      <c r="L44" s="1">
        <v>-0.86252669999999998</v>
      </c>
      <c r="M44" s="1">
        <v>0.58620430000000001</v>
      </c>
      <c r="N44" s="1">
        <v>0.17125380000000001</v>
      </c>
      <c r="O44" s="1">
        <v>0.37162289999999998</v>
      </c>
      <c r="P44" s="1">
        <v>0.46</v>
      </c>
      <c r="Q44" s="1">
        <v>0.64500000000000002</v>
      </c>
      <c r="R44" s="1">
        <v>-0.55711370000000004</v>
      </c>
      <c r="S44" s="1">
        <v>0.89962140000000002</v>
      </c>
    </row>
    <row r="45" spans="1:19" x14ac:dyDescent="0.2">
      <c r="A45" s="5" t="s">
        <v>39</v>
      </c>
      <c r="B45" s="1">
        <v>-0.5252057</v>
      </c>
      <c r="C45" s="1">
        <v>0.41684979999999999</v>
      </c>
      <c r="D45" s="1">
        <v>-1.26</v>
      </c>
      <c r="E45" s="1">
        <v>0.20799999999999999</v>
      </c>
      <c r="F45" s="1">
        <v>-1.3422160000000001</v>
      </c>
      <c r="G45" s="1">
        <v>0.29180489999999998</v>
      </c>
      <c r="H45" s="1">
        <v>-5.2534600000000001E-2</v>
      </c>
      <c r="I45" s="1">
        <v>0.4334885</v>
      </c>
      <c r="J45" s="1">
        <v>-0.12</v>
      </c>
      <c r="K45" s="1">
        <v>0.90400000000000003</v>
      </c>
      <c r="L45" s="1">
        <v>-0.90215659999999998</v>
      </c>
      <c r="M45" s="1">
        <v>0.79708730000000005</v>
      </c>
      <c r="N45" s="1">
        <v>-0.22620390000000001</v>
      </c>
      <c r="O45" s="1">
        <v>0.43592170000000002</v>
      </c>
      <c r="P45" s="1">
        <v>-0.52</v>
      </c>
      <c r="Q45" s="1">
        <v>0.60399999999999998</v>
      </c>
      <c r="R45" s="1">
        <v>-1.080595</v>
      </c>
      <c r="S45" s="1">
        <v>0.62818689999999999</v>
      </c>
    </row>
    <row r="46" spans="1:19" x14ac:dyDescent="0.2">
      <c r="A46" s="5" t="s">
        <v>19</v>
      </c>
      <c r="B46" s="1">
        <v>-0.23486399999999999</v>
      </c>
      <c r="C46" s="1">
        <v>9.9071500000000007E-2</v>
      </c>
      <c r="D46" s="1">
        <v>-2.37</v>
      </c>
      <c r="E46" s="1">
        <v>1.7999999999999999E-2</v>
      </c>
      <c r="F46" s="1">
        <v>-0.42904049999999999</v>
      </c>
      <c r="G46" s="1">
        <v>-4.0687399999999999E-2</v>
      </c>
      <c r="H46" s="1">
        <v>-3.2974799999999999E-2</v>
      </c>
      <c r="I46" s="1">
        <v>0.10301109999999999</v>
      </c>
      <c r="J46" s="1">
        <v>-0.32</v>
      </c>
      <c r="K46" s="1">
        <v>0.749</v>
      </c>
      <c r="L46" s="1">
        <v>-0.2348729</v>
      </c>
      <c r="M46" s="1">
        <v>0.1689234</v>
      </c>
      <c r="N46" s="3">
        <v>1.8471E-3</v>
      </c>
      <c r="O46" s="1">
        <v>0.1035877</v>
      </c>
      <c r="P46" s="1">
        <v>0.02</v>
      </c>
      <c r="Q46" s="1">
        <v>0.98599999999999999</v>
      </c>
      <c r="R46" s="1">
        <v>-0.2011811</v>
      </c>
      <c r="S46" s="1">
        <v>0.20487530000000001</v>
      </c>
    </row>
    <row r="47" spans="1:19" x14ac:dyDescent="0.2">
      <c r="A47" s="5" t="s">
        <v>46</v>
      </c>
    </row>
    <row r="48" spans="1:19" x14ac:dyDescent="0.2">
      <c r="A48" s="5" t="s">
        <v>40</v>
      </c>
      <c r="B48" s="1">
        <v>-0.71428409999999998</v>
      </c>
      <c r="C48" s="1">
        <v>0.33795459999999999</v>
      </c>
      <c r="D48" s="1">
        <v>-2.11</v>
      </c>
      <c r="E48" s="1">
        <v>3.5000000000000003E-2</v>
      </c>
      <c r="F48" s="1">
        <v>-1.376663</v>
      </c>
      <c r="G48" s="1">
        <v>-5.1905199999999999E-2</v>
      </c>
      <c r="H48" s="1">
        <v>0.40045789999999998</v>
      </c>
      <c r="I48" s="1">
        <v>0.35084159999999998</v>
      </c>
      <c r="J48" s="1">
        <v>1.1399999999999999</v>
      </c>
      <c r="K48" s="1">
        <v>0.254</v>
      </c>
      <c r="L48" s="1">
        <v>-0.28717890000000001</v>
      </c>
      <c r="M48" s="1">
        <v>1.088095</v>
      </c>
      <c r="N48" s="1">
        <v>6.4151E-2</v>
      </c>
      <c r="O48" s="1">
        <v>0.35274349999999999</v>
      </c>
      <c r="P48" s="1">
        <v>0.18</v>
      </c>
      <c r="Q48" s="1">
        <v>0.85599999999999998</v>
      </c>
      <c r="R48" s="1">
        <v>-0.62721360000000004</v>
      </c>
      <c r="S48" s="1">
        <v>0.75551559999999995</v>
      </c>
    </row>
    <row r="49" spans="1:33" x14ac:dyDescent="0.2">
      <c r="A49" s="12" t="s">
        <v>41</v>
      </c>
      <c r="B49" s="1">
        <v>0.78074529999999998</v>
      </c>
      <c r="C49" s="1">
        <v>0.48504730000000001</v>
      </c>
      <c r="D49" s="1">
        <v>1.61</v>
      </c>
      <c r="E49" s="1">
        <v>0.107</v>
      </c>
      <c r="F49" s="1">
        <v>-0.16992989999999999</v>
      </c>
      <c r="G49" s="1">
        <v>1.7314210000000001</v>
      </c>
      <c r="H49" s="1">
        <v>0.9904461</v>
      </c>
      <c r="I49" s="1">
        <v>0.50419760000000002</v>
      </c>
      <c r="J49" s="1">
        <v>1.96</v>
      </c>
      <c r="K49" s="3">
        <v>4.9000000000000002E-2</v>
      </c>
      <c r="L49" s="3">
        <v>2.2369999999999998E-3</v>
      </c>
      <c r="M49" s="1">
        <v>1.9786550000000001</v>
      </c>
      <c r="N49" s="1">
        <v>1.2209449999999999</v>
      </c>
      <c r="O49" s="1">
        <v>0.50700460000000003</v>
      </c>
      <c r="P49" s="1">
        <v>2.41</v>
      </c>
      <c r="Q49" s="1">
        <v>1.6E-2</v>
      </c>
      <c r="R49" s="1">
        <v>0.2272342</v>
      </c>
      <c r="S49" s="1">
        <v>2.2146560000000002</v>
      </c>
    </row>
    <row r="50" spans="1:33" x14ac:dyDescent="0.2">
      <c r="A50" s="5" t="s">
        <v>19</v>
      </c>
      <c r="B50" s="1">
        <v>-6.0471900000000002E-2</v>
      </c>
      <c r="C50" s="1">
        <v>0.1164676</v>
      </c>
      <c r="D50" s="1">
        <v>-0.52</v>
      </c>
      <c r="E50" s="1">
        <v>0.60399999999999998</v>
      </c>
      <c r="F50" s="1">
        <v>-0.28874430000000001</v>
      </c>
      <c r="G50" s="1">
        <v>0.16780049999999999</v>
      </c>
      <c r="H50" s="1">
        <v>0.2094512</v>
      </c>
      <c r="I50" s="1">
        <v>0.1210292</v>
      </c>
      <c r="J50" s="1">
        <v>1.73</v>
      </c>
      <c r="K50" s="1">
        <v>8.4000000000000005E-2</v>
      </c>
      <c r="L50" s="1">
        <v>-2.7761600000000001E-2</v>
      </c>
      <c r="M50" s="1">
        <v>0.44666400000000001</v>
      </c>
      <c r="N50" s="1">
        <v>0.16487979999999999</v>
      </c>
      <c r="O50" s="1">
        <v>0.1216989</v>
      </c>
      <c r="P50" s="1">
        <v>1.35</v>
      </c>
      <c r="Q50" s="1">
        <v>0.17499999999999999</v>
      </c>
      <c r="R50" s="1">
        <v>-7.3645699999999995E-2</v>
      </c>
      <c r="S50" s="1">
        <v>0.40340520000000002</v>
      </c>
    </row>
    <row r="51" spans="1:33" x14ac:dyDescent="0.2">
      <c r="A51" s="5" t="s">
        <v>47</v>
      </c>
    </row>
    <row r="52" spans="1:33" x14ac:dyDescent="0.2">
      <c r="A52" s="5" t="s">
        <v>42</v>
      </c>
      <c r="B52" s="1">
        <v>-0.23992810000000001</v>
      </c>
      <c r="C52" s="1">
        <v>0.27372200000000002</v>
      </c>
      <c r="D52" s="1">
        <v>-0.88</v>
      </c>
      <c r="E52" s="1">
        <v>0.38100000000000001</v>
      </c>
      <c r="F52" s="1">
        <v>-0.77641340000000003</v>
      </c>
      <c r="G52" s="1">
        <v>0.29655730000000002</v>
      </c>
      <c r="H52" s="1">
        <v>0.1030731</v>
      </c>
      <c r="I52" s="1">
        <v>0.28431020000000001</v>
      </c>
      <c r="J52" s="1">
        <v>0.36</v>
      </c>
      <c r="K52" s="1">
        <v>0.71699999999999997</v>
      </c>
      <c r="L52" s="1">
        <v>-0.45416459999999997</v>
      </c>
      <c r="M52" s="1">
        <v>0.66031079999999998</v>
      </c>
      <c r="N52" s="1">
        <v>0.1895995</v>
      </c>
      <c r="O52" s="1">
        <v>0.28586859999999997</v>
      </c>
      <c r="P52" s="1">
        <v>0.66</v>
      </c>
      <c r="Q52" s="1">
        <v>0.50700000000000001</v>
      </c>
      <c r="R52" s="1">
        <v>-0.37069269999999999</v>
      </c>
      <c r="S52" s="1">
        <v>0.74989159999999999</v>
      </c>
    </row>
    <row r="53" spans="1:33" x14ac:dyDescent="0.2">
      <c r="A53" s="5" t="s">
        <v>19</v>
      </c>
      <c r="B53" s="1">
        <v>-0.12554029999999999</v>
      </c>
      <c r="C53" s="1">
        <v>0.14322270000000001</v>
      </c>
      <c r="D53" s="1">
        <v>-0.88</v>
      </c>
      <c r="E53" s="1">
        <v>0.38100000000000001</v>
      </c>
      <c r="F53" s="1">
        <v>-0.40625159999999999</v>
      </c>
      <c r="G53" s="1">
        <v>0.155171</v>
      </c>
      <c r="H53" s="1">
        <v>5.3932099999999997E-2</v>
      </c>
      <c r="I53" s="1">
        <v>0.1487628</v>
      </c>
      <c r="J53" s="1">
        <v>0.36</v>
      </c>
      <c r="K53" s="1">
        <v>0.71699999999999997</v>
      </c>
      <c r="L53" s="1">
        <v>-0.23763770000000001</v>
      </c>
      <c r="M53" s="1">
        <v>0.34550180000000003</v>
      </c>
      <c r="N53" s="1">
        <v>9.9206299999999997E-2</v>
      </c>
      <c r="O53" s="1">
        <v>0.1495783</v>
      </c>
      <c r="P53" s="1">
        <v>0.66</v>
      </c>
      <c r="Q53" s="1">
        <v>0.50700000000000001</v>
      </c>
      <c r="R53" s="1">
        <v>-0.19396169999999999</v>
      </c>
      <c r="S53" s="1">
        <v>0.39237430000000001</v>
      </c>
    </row>
    <row r="54" spans="1:33" x14ac:dyDescent="0.2">
      <c r="A54" s="5" t="s">
        <v>48</v>
      </c>
    </row>
    <row r="55" spans="1:33" x14ac:dyDescent="0.2">
      <c r="A55" s="5" t="s">
        <v>43</v>
      </c>
      <c r="B55" s="1">
        <v>-0.35436709999999999</v>
      </c>
      <c r="C55" s="1">
        <v>0.37594519999999998</v>
      </c>
      <c r="D55" s="1">
        <v>-0.94</v>
      </c>
      <c r="E55" s="1">
        <v>0.34599999999999997</v>
      </c>
      <c r="F55" s="1">
        <v>-1.0912059999999999</v>
      </c>
      <c r="G55" s="1">
        <v>0.38247199999999998</v>
      </c>
      <c r="H55" s="1">
        <v>-0.44174180000000002</v>
      </c>
      <c r="I55" s="1">
        <v>0.39049660000000003</v>
      </c>
      <c r="J55" s="1">
        <v>-1.1299999999999999</v>
      </c>
      <c r="K55" s="1">
        <v>0.25800000000000001</v>
      </c>
      <c r="L55" s="1">
        <v>-1.207101</v>
      </c>
      <c r="M55" s="1">
        <v>0.3236175</v>
      </c>
      <c r="N55" s="1">
        <v>-0.67682379999999998</v>
      </c>
      <c r="O55" s="1">
        <v>0.39263809999999999</v>
      </c>
      <c r="P55" s="1">
        <v>-1.72</v>
      </c>
      <c r="Q55" s="1">
        <v>8.5000000000000006E-2</v>
      </c>
      <c r="R55" s="1">
        <v>-1.44638</v>
      </c>
      <c r="S55" s="1">
        <v>9.2732800000000004E-2</v>
      </c>
    </row>
    <row r="56" spans="1:33" x14ac:dyDescent="0.2">
      <c r="A56" s="55" t="s">
        <v>19</v>
      </c>
      <c r="B56" s="54">
        <v>-0.13335959999999999</v>
      </c>
      <c r="C56" s="54">
        <v>0.1414802</v>
      </c>
      <c r="D56" s="54">
        <v>-0.94</v>
      </c>
      <c r="E56" s="54">
        <v>0.34599999999999997</v>
      </c>
      <c r="F56" s="54">
        <v>-0.41065570000000001</v>
      </c>
      <c r="G56" s="54">
        <v>0.14393639999999999</v>
      </c>
      <c r="H56" s="54">
        <v>-0.16624149999999999</v>
      </c>
      <c r="I56" s="54">
        <v>0.14695630000000001</v>
      </c>
      <c r="J56" s="54">
        <v>-1.1299999999999999</v>
      </c>
      <c r="K56" s="54">
        <v>0.25800000000000001</v>
      </c>
      <c r="L56" s="54">
        <v>-0.45427060000000002</v>
      </c>
      <c r="M56" s="54">
        <v>0.1217876</v>
      </c>
      <c r="N56" s="54">
        <v>-0.2547104</v>
      </c>
      <c r="O56" s="54">
        <v>0.14776220000000001</v>
      </c>
      <c r="P56" s="54">
        <v>-1.72</v>
      </c>
      <c r="Q56" s="54">
        <v>8.5000000000000006E-2</v>
      </c>
      <c r="R56" s="54">
        <v>-0.544319</v>
      </c>
      <c r="S56" s="54">
        <v>3.48983E-2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</sheetData>
  <mergeCells count="5">
    <mergeCell ref="B2:G2"/>
    <mergeCell ref="H2:M2"/>
    <mergeCell ref="N2:S2"/>
    <mergeCell ref="T2:W2"/>
    <mergeCell ref="AA2:AD2"/>
  </mergeCells>
  <pageMargins left="0.7" right="0.7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C4ED-6731-4C9E-BED5-678851E24100}">
  <dimension ref="A1:G56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39.5" customWidth="1"/>
    <col min="2" max="3" width="11.6640625" bestFit="1" customWidth="1"/>
    <col min="4" max="4" width="14.33203125" bestFit="1" customWidth="1"/>
    <col min="5" max="5" width="11.1640625" bestFit="1" customWidth="1"/>
    <col min="6" max="6" width="11.6640625" bestFit="1" customWidth="1"/>
    <col min="7" max="7" width="14.33203125" bestFit="1" customWidth="1"/>
  </cols>
  <sheetData>
    <row r="1" spans="1:7" x14ac:dyDescent="0.2">
      <c r="A1" s="23"/>
      <c r="B1" s="66" t="s">
        <v>62</v>
      </c>
      <c r="C1" s="66"/>
      <c r="D1" s="66"/>
      <c r="E1" s="66" t="s">
        <v>58</v>
      </c>
      <c r="F1" s="66"/>
      <c r="G1" s="66"/>
    </row>
    <row r="2" spans="1:7" x14ac:dyDescent="0.2">
      <c r="A2" s="23"/>
      <c r="B2" s="31" t="s">
        <v>96</v>
      </c>
      <c r="C2" s="31" t="s">
        <v>97</v>
      </c>
      <c r="D2" s="32" t="s">
        <v>98</v>
      </c>
      <c r="E2" s="31" t="s">
        <v>96</v>
      </c>
      <c r="F2" s="31" t="s">
        <v>97</v>
      </c>
      <c r="G2" s="32" t="s">
        <v>98</v>
      </c>
    </row>
    <row r="3" spans="1:7" x14ac:dyDescent="0.2">
      <c r="A3" s="31" t="s">
        <v>99</v>
      </c>
      <c r="B3" s="33" t="s">
        <v>100</v>
      </c>
      <c r="C3" s="33" t="s">
        <v>100</v>
      </c>
      <c r="D3" s="34" t="s">
        <v>100</v>
      </c>
      <c r="E3" s="33" t="s">
        <v>100</v>
      </c>
      <c r="F3" s="33" t="s">
        <v>100</v>
      </c>
      <c r="G3" s="34" t="s">
        <v>100</v>
      </c>
    </row>
    <row r="4" spans="1:7" x14ac:dyDescent="0.2">
      <c r="A4" s="35" t="s">
        <v>16</v>
      </c>
      <c r="B4" s="36"/>
      <c r="C4" s="36"/>
      <c r="D4" s="36"/>
      <c r="E4" s="36"/>
      <c r="F4" s="36"/>
      <c r="G4" s="36"/>
    </row>
    <row r="5" spans="1:7" x14ac:dyDescent="0.2">
      <c r="A5" s="37" t="s">
        <v>7</v>
      </c>
      <c r="B5" s="32" t="s">
        <v>101</v>
      </c>
      <c r="C5" s="32" t="s">
        <v>102</v>
      </c>
      <c r="D5" s="32" t="s">
        <v>103</v>
      </c>
      <c r="E5" s="32" t="s">
        <v>104</v>
      </c>
      <c r="F5" s="32" t="s">
        <v>105</v>
      </c>
      <c r="G5" s="32" t="s">
        <v>106</v>
      </c>
    </row>
    <row r="6" spans="1:7" x14ac:dyDescent="0.2">
      <c r="A6" s="37" t="s">
        <v>8</v>
      </c>
      <c r="B6" s="32" t="s">
        <v>107</v>
      </c>
      <c r="C6" s="32" t="s">
        <v>108</v>
      </c>
      <c r="D6" s="32" t="s">
        <v>109</v>
      </c>
      <c r="E6" s="32" t="s">
        <v>110</v>
      </c>
      <c r="F6" s="32" t="s">
        <v>111</v>
      </c>
      <c r="G6" s="32" t="s">
        <v>112</v>
      </c>
    </row>
    <row r="7" spans="1:7" x14ac:dyDescent="0.2">
      <c r="A7" s="37" t="s">
        <v>9</v>
      </c>
      <c r="B7" s="32" t="s">
        <v>113</v>
      </c>
      <c r="C7" s="32" t="s">
        <v>114</v>
      </c>
      <c r="D7" s="32" t="s">
        <v>115</v>
      </c>
      <c r="E7" s="32" t="s">
        <v>116</v>
      </c>
      <c r="F7" s="32" t="s">
        <v>117</v>
      </c>
      <c r="G7" s="32" t="s">
        <v>118</v>
      </c>
    </row>
    <row r="8" spans="1:7" x14ac:dyDescent="0.2">
      <c r="A8" s="37" t="s">
        <v>10</v>
      </c>
      <c r="B8" s="32" t="s">
        <v>119</v>
      </c>
      <c r="C8" s="32" t="s">
        <v>120</v>
      </c>
      <c r="D8" s="32" t="s">
        <v>121</v>
      </c>
      <c r="E8" s="32" t="s">
        <v>122</v>
      </c>
      <c r="F8" s="32" t="s">
        <v>123</v>
      </c>
      <c r="G8" s="32" t="s">
        <v>124</v>
      </c>
    </row>
    <row r="9" spans="1:7" x14ac:dyDescent="0.2">
      <c r="A9" s="37" t="s">
        <v>11</v>
      </c>
      <c r="B9" s="32" t="s">
        <v>125</v>
      </c>
      <c r="C9" s="32" t="s">
        <v>126</v>
      </c>
      <c r="D9" s="32" t="s">
        <v>127</v>
      </c>
      <c r="E9" s="32" t="s">
        <v>128</v>
      </c>
      <c r="F9" s="32" t="s">
        <v>129</v>
      </c>
      <c r="G9" s="32" t="s">
        <v>130</v>
      </c>
    </row>
    <row r="10" spans="1:7" x14ac:dyDescent="0.2">
      <c r="A10" s="37" t="s">
        <v>12</v>
      </c>
      <c r="B10" s="32" t="s">
        <v>131</v>
      </c>
      <c r="C10" s="32" t="s">
        <v>132</v>
      </c>
      <c r="D10" s="32" t="s">
        <v>133</v>
      </c>
      <c r="E10" s="32" t="s">
        <v>134</v>
      </c>
      <c r="F10" s="32" t="s">
        <v>135</v>
      </c>
      <c r="G10" s="32" t="s">
        <v>136</v>
      </c>
    </row>
    <row r="11" spans="1:7" x14ac:dyDescent="0.2">
      <c r="A11" s="37" t="s">
        <v>13</v>
      </c>
      <c r="B11" s="32" t="s">
        <v>137</v>
      </c>
      <c r="C11" s="32" t="s">
        <v>138</v>
      </c>
      <c r="D11" s="32" t="s">
        <v>139</v>
      </c>
      <c r="E11" s="32" t="s">
        <v>140</v>
      </c>
      <c r="F11" s="32" t="s">
        <v>141</v>
      </c>
      <c r="G11" s="32" t="s">
        <v>142</v>
      </c>
    </row>
    <row r="12" spans="1:7" x14ac:dyDescent="0.2">
      <c r="A12" s="37" t="s">
        <v>14</v>
      </c>
      <c r="B12" s="32" t="s">
        <v>143</v>
      </c>
      <c r="C12" s="32" t="s">
        <v>144</v>
      </c>
      <c r="D12" s="32" t="s">
        <v>145</v>
      </c>
      <c r="E12" s="32" t="s">
        <v>146</v>
      </c>
      <c r="F12" s="32" t="s">
        <v>147</v>
      </c>
      <c r="G12" s="32" t="s">
        <v>148</v>
      </c>
    </row>
    <row r="13" spans="1:7" x14ac:dyDescent="0.2">
      <c r="A13" s="37" t="s">
        <v>15</v>
      </c>
      <c r="B13" s="32" t="s">
        <v>149</v>
      </c>
      <c r="C13" s="32" t="s">
        <v>150</v>
      </c>
      <c r="D13" s="32" t="s">
        <v>151</v>
      </c>
      <c r="E13" s="32" t="s">
        <v>152</v>
      </c>
      <c r="F13" s="32" t="s">
        <v>153</v>
      </c>
      <c r="G13" s="32" t="s">
        <v>154</v>
      </c>
    </row>
    <row r="14" spans="1:7" x14ac:dyDescent="0.2">
      <c r="A14" s="37"/>
      <c r="B14" s="36"/>
      <c r="C14" s="36"/>
      <c r="D14" s="36"/>
      <c r="E14" s="36"/>
      <c r="F14" s="36"/>
      <c r="G14" s="36"/>
    </row>
    <row r="15" spans="1:7" x14ac:dyDescent="0.2">
      <c r="A15" s="35" t="s">
        <v>155</v>
      </c>
      <c r="B15" s="36"/>
      <c r="C15" s="36"/>
      <c r="D15" s="36"/>
      <c r="E15" s="36"/>
      <c r="F15" s="36"/>
      <c r="G15" s="36"/>
    </row>
    <row r="16" spans="1:7" x14ac:dyDescent="0.2">
      <c r="A16" s="37" t="s">
        <v>156</v>
      </c>
      <c r="B16" s="36"/>
      <c r="C16" s="36"/>
      <c r="D16" s="36"/>
      <c r="E16" s="36"/>
      <c r="F16" s="36"/>
      <c r="G16" s="36"/>
    </row>
    <row r="17" spans="1:7" x14ac:dyDescent="0.2">
      <c r="A17" s="37" t="s">
        <v>17</v>
      </c>
      <c r="B17" s="32" t="s">
        <v>157</v>
      </c>
      <c r="C17" s="32" t="s">
        <v>158</v>
      </c>
      <c r="D17" s="32" t="s">
        <v>159</v>
      </c>
      <c r="E17" s="32" t="s">
        <v>160</v>
      </c>
      <c r="F17" s="32" t="s">
        <v>161</v>
      </c>
      <c r="G17" s="32" t="s">
        <v>162</v>
      </c>
    </row>
    <row r="18" spans="1:7" x14ac:dyDescent="0.2">
      <c r="A18" s="37" t="s">
        <v>18</v>
      </c>
      <c r="B18" s="32" t="s">
        <v>163</v>
      </c>
      <c r="C18" s="32" t="s">
        <v>164</v>
      </c>
      <c r="D18" s="32" t="s">
        <v>165</v>
      </c>
      <c r="E18" s="32" t="s">
        <v>166</v>
      </c>
      <c r="F18" s="32" t="s">
        <v>167</v>
      </c>
      <c r="G18" s="32" t="s">
        <v>168</v>
      </c>
    </row>
    <row r="19" spans="1:7" x14ac:dyDescent="0.2">
      <c r="A19" s="37" t="s">
        <v>19</v>
      </c>
      <c r="B19" s="32"/>
      <c r="C19" s="32"/>
      <c r="D19" s="36"/>
      <c r="E19" s="32"/>
      <c r="F19" s="32"/>
      <c r="G19" s="36"/>
    </row>
    <row r="20" spans="1:7" x14ac:dyDescent="0.2">
      <c r="A20" s="37" t="s">
        <v>169</v>
      </c>
      <c r="B20" s="36"/>
      <c r="C20" s="36"/>
      <c r="D20" s="36"/>
      <c r="E20" s="36"/>
      <c r="F20" s="36"/>
      <c r="G20" s="36"/>
    </row>
    <row r="21" spans="1:7" x14ac:dyDescent="0.2">
      <c r="A21" s="37" t="s">
        <v>20</v>
      </c>
      <c r="B21" s="32" t="s">
        <v>170</v>
      </c>
      <c r="C21" s="32" t="s">
        <v>171</v>
      </c>
      <c r="D21" s="32" t="s">
        <v>172</v>
      </c>
      <c r="E21" s="32" t="s">
        <v>173</v>
      </c>
      <c r="F21" s="32" t="s">
        <v>174</v>
      </c>
      <c r="G21" s="32" t="s">
        <v>175</v>
      </c>
    </row>
    <row r="22" spans="1:7" x14ac:dyDescent="0.2">
      <c r="A22" s="37" t="s">
        <v>21</v>
      </c>
      <c r="B22" s="32" t="s">
        <v>176</v>
      </c>
      <c r="C22" s="32" t="s">
        <v>177</v>
      </c>
      <c r="D22" s="32" t="s">
        <v>178</v>
      </c>
      <c r="E22" s="32" t="s">
        <v>179</v>
      </c>
      <c r="F22" s="32" t="s">
        <v>180</v>
      </c>
      <c r="G22" s="32" t="s">
        <v>181</v>
      </c>
    </row>
    <row r="23" spans="1:7" x14ac:dyDescent="0.2">
      <c r="A23" s="37" t="s">
        <v>19</v>
      </c>
      <c r="B23" s="32"/>
      <c r="C23" s="32"/>
      <c r="D23" s="36"/>
      <c r="E23" s="32"/>
      <c r="F23" s="32"/>
      <c r="G23" s="36"/>
    </row>
    <row r="24" spans="1:7" x14ac:dyDescent="0.2">
      <c r="A24" s="38" t="s">
        <v>22</v>
      </c>
      <c r="B24" s="36"/>
      <c r="C24" s="36"/>
      <c r="D24" s="36"/>
      <c r="E24" s="36"/>
      <c r="F24" s="36"/>
      <c r="G24" s="36"/>
    </row>
    <row r="25" spans="1:7" x14ac:dyDescent="0.2">
      <c r="A25" s="37" t="s">
        <v>23</v>
      </c>
      <c r="B25" s="32" t="s">
        <v>182</v>
      </c>
      <c r="C25" s="32" t="s">
        <v>183</v>
      </c>
      <c r="D25" s="32" t="s">
        <v>184</v>
      </c>
      <c r="E25" s="32" t="s">
        <v>185</v>
      </c>
      <c r="F25" s="32" t="s">
        <v>186</v>
      </c>
      <c r="G25" s="32" t="s">
        <v>187</v>
      </c>
    </row>
    <row r="26" spans="1:7" x14ac:dyDescent="0.2">
      <c r="A26" s="37" t="s">
        <v>24</v>
      </c>
      <c r="B26" s="32" t="s">
        <v>188</v>
      </c>
      <c r="C26" s="32" t="s">
        <v>189</v>
      </c>
      <c r="D26" s="32" t="s">
        <v>190</v>
      </c>
      <c r="E26" s="32" t="s">
        <v>191</v>
      </c>
      <c r="F26" s="32" t="s">
        <v>192</v>
      </c>
      <c r="G26" s="32" t="s">
        <v>193</v>
      </c>
    </row>
    <row r="27" spans="1:7" x14ac:dyDescent="0.2">
      <c r="A27" s="37" t="s">
        <v>19</v>
      </c>
      <c r="B27" s="32"/>
      <c r="C27" s="32"/>
      <c r="D27" s="36"/>
      <c r="E27" s="32"/>
      <c r="F27" s="32"/>
      <c r="G27" s="36"/>
    </row>
    <row r="28" spans="1:7" x14ac:dyDescent="0.2">
      <c r="A28" s="38" t="s">
        <v>25</v>
      </c>
      <c r="B28" s="36"/>
      <c r="C28" s="36"/>
      <c r="D28" s="36"/>
      <c r="E28" s="36"/>
      <c r="F28" s="36"/>
      <c r="G28" s="36"/>
    </row>
    <row r="29" spans="1:7" x14ac:dyDescent="0.2">
      <c r="A29" s="37" t="s">
        <v>26</v>
      </c>
      <c r="B29" s="32" t="s">
        <v>194</v>
      </c>
      <c r="C29" s="32" t="s">
        <v>195</v>
      </c>
      <c r="D29" s="32" t="s">
        <v>196</v>
      </c>
      <c r="E29" s="32" t="s">
        <v>197</v>
      </c>
      <c r="F29" s="32" t="s">
        <v>198</v>
      </c>
      <c r="G29" s="32" t="s">
        <v>199</v>
      </c>
    </row>
    <row r="30" spans="1:7" x14ac:dyDescent="0.2">
      <c r="A30" s="37" t="s">
        <v>27</v>
      </c>
      <c r="B30" s="32" t="s">
        <v>200</v>
      </c>
      <c r="C30" s="32" t="s">
        <v>201</v>
      </c>
      <c r="D30" s="32" t="s">
        <v>202</v>
      </c>
      <c r="E30" s="32" t="s">
        <v>203</v>
      </c>
      <c r="F30" s="32" t="s">
        <v>204</v>
      </c>
      <c r="G30" s="32" t="s">
        <v>205</v>
      </c>
    </row>
    <row r="31" spans="1:7" x14ac:dyDescent="0.2">
      <c r="A31" s="37" t="s">
        <v>28</v>
      </c>
      <c r="B31" s="32" t="s">
        <v>206</v>
      </c>
      <c r="C31" s="32" t="s">
        <v>207</v>
      </c>
      <c r="D31" s="32" t="s">
        <v>208</v>
      </c>
      <c r="E31" s="32" t="s">
        <v>209</v>
      </c>
      <c r="F31" s="32" t="s">
        <v>210</v>
      </c>
      <c r="G31" s="32" t="s">
        <v>211</v>
      </c>
    </row>
    <row r="32" spans="1:7" x14ac:dyDescent="0.2">
      <c r="A32" s="37" t="s">
        <v>19</v>
      </c>
      <c r="B32" s="32"/>
      <c r="C32" s="32"/>
      <c r="D32" s="36"/>
      <c r="E32" s="32"/>
      <c r="F32" s="32"/>
      <c r="G32" s="36"/>
    </row>
    <row r="33" spans="1:7" x14ac:dyDescent="0.2">
      <c r="A33" s="37" t="s">
        <v>212</v>
      </c>
      <c r="B33" s="36"/>
      <c r="C33" s="36"/>
      <c r="D33" s="36"/>
      <c r="E33" s="36"/>
      <c r="F33" s="36"/>
      <c r="G33" s="36"/>
    </row>
    <row r="34" spans="1:7" x14ac:dyDescent="0.2">
      <c r="A34" s="37" t="s">
        <v>29</v>
      </c>
      <c r="B34" s="32" t="s">
        <v>213</v>
      </c>
      <c r="C34" s="32" t="s">
        <v>214</v>
      </c>
      <c r="D34" s="32" t="s">
        <v>215</v>
      </c>
      <c r="E34" s="32" t="s">
        <v>216</v>
      </c>
      <c r="F34" s="32" t="s">
        <v>217</v>
      </c>
      <c r="G34" s="32" t="s">
        <v>218</v>
      </c>
    </row>
    <row r="35" spans="1:7" x14ac:dyDescent="0.2">
      <c r="A35" s="37" t="s">
        <v>30</v>
      </c>
      <c r="B35" s="32" t="s">
        <v>219</v>
      </c>
      <c r="C35" s="32" t="s">
        <v>220</v>
      </c>
      <c r="D35" s="32" t="s">
        <v>221</v>
      </c>
      <c r="E35" s="32" t="s">
        <v>222</v>
      </c>
      <c r="F35" s="32" t="s">
        <v>223</v>
      </c>
      <c r="G35" s="32" t="s">
        <v>224</v>
      </c>
    </row>
    <row r="36" spans="1:7" x14ac:dyDescent="0.2">
      <c r="A36" s="37" t="s">
        <v>19</v>
      </c>
      <c r="B36" s="32"/>
      <c r="C36" s="32"/>
      <c r="D36" s="36"/>
      <c r="E36" s="32"/>
      <c r="F36" s="32"/>
      <c r="G36" s="36"/>
    </row>
    <row r="37" spans="1:7" x14ac:dyDescent="0.2">
      <c r="A37" s="37"/>
      <c r="B37" s="36"/>
      <c r="C37" s="36"/>
      <c r="D37" s="36"/>
      <c r="E37" s="36"/>
      <c r="F37" s="36"/>
      <c r="G37" s="36"/>
    </row>
    <row r="38" spans="1:7" x14ac:dyDescent="0.2">
      <c r="A38" s="35" t="s">
        <v>35</v>
      </c>
      <c r="B38" s="39"/>
      <c r="C38" s="39"/>
      <c r="D38" s="36"/>
      <c r="E38" s="39"/>
      <c r="F38" s="39"/>
      <c r="G38" s="36"/>
    </row>
    <row r="39" spans="1:7" x14ac:dyDescent="0.2">
      <c r="A39" s="37" t="s">
        <v>225</v>
      </c>
      <c r="B39" s="23"/>
      <c r="C39" s="23"/>
      <c r="D39" s="36"/>
      <c r="E39" s="23"/>
      <c r="F39" s="23"/>
      <c r="G39" s="36"/>
    </row>
    <row r="40" spans="1:7" x14ac:dyDescent="0.2">
      <c r="A40" s="37" t="s">
        <v>36</v>
      </c>
      <c r="B40" s="31" t="s">
        <v>226</v>
      </c>
      <c r="C40" s="31" t="s">
        <v>227</v>
      </c>
      <c r="D40" s="32" t="s">
        <v>228</v>
      </c>
      <c r="E40" s="31" t="s">
        <v>229</v>
      </c>
      <c r="F40" s="31" t="s">
        <v>230</v>
      </c>
      <c r="G40" s="32" t="s">
        <v>231</v>
      </c>
    </row>
    <row r="41" spans="1:7" x14ac:dyDescent="0.2">
      <c r="A41" s="37" t="s">
        <v>37</v>
      </c>
      <c r="B41" s="31" t="s">
        <v>232</v>
      </c>
      <c r="C41" s="31" t="s">
        <v>233</v>
      </c>
      <c r="D41" s="32" t="s">
        <v>234</v>
      </c>
      <c r="E41" s="31" t="s">
        <v>235</v>
      </c>
      <c r="F41" s="31" t="s">
        <v>236</v>
      </c>
      <c r="G41" s="32" t="s">
        <v>237</v>
      </c>
    </row>
    <row r="42" spans="1:7" x14ac:dyDescent="0.2">
      <c r="A42" s="37" t="s">
        <v>19</v>
      </c>
      <c r="B42" s="31"/>
      <c r="C42" s="31"/>
      <c r="D42" s="32"/>
      <c r="E42" s="31"/>
      <c r="F42" s="31"/>
      <c r="G42" s="32"/>
    </row>
    <row r="43" spans="1:7" x14ac:dyDescent="0.2">
      <c r="A43" s="37" t="s">
        <v>238</v>
      </c>
      <c r="B43" s="23"/>
      <c r="C43" s="23"/>
      <c r="D43" s="36"/>
      <c r="E43" s="23"/>
      <c r="F43" s="23"/>
      <c r="G43" s="36"/>
    </row>
    <row r="44" spans="1:7" x14ac:dyDescent="0.2">
      <c r="A44" s="37" t="s">
        <v>38</v>
      </c>
      <c r="B44" s="31" t="s">
        <v>239</v>
      </c>
      <c r="C44" s="31" t="s">
        <v>240</v>
      </c>
      <c r="D44" s="32" t="s">
        <v>241</v>
      </c>
      <c r="E44" s="31" t="s">
        <v>242</v>
      </c>
      <c r="F44" s="31" t="s">
        <v>243</v>
      </c>
      <c r="G44" s="32" t="s">
        <v>244</v>
      </c>
    </row>
    <row r="45" spans="1:7" x14ac:dyDescent="0.2">
      <c r="A45" s="37" t="s">
        <v>39</v>
      </c>
      <c r="B45" s="31" t="s">
        <v>245</v>
      </c>
      <c r="C45" s="31" t="s">
        <v>246</v>
      </c>
      <c r="D45" s="32" t="s">
        <v>247</v>
      </c>
      <c r="E45" s="31" t="s">
        <v>248</v>
      </c>
      <c r="F45" s="31" t="s">
        <v>249</v>
      </c>
      <c r="G45" s="32" t="s">
        <v>250</v>
      </c>
    </row>
    <row r="46" spans="1:7" x14ac:dyDescent="0.2">
      <c r="A46" s="37" t="s">
        <v>19</v>
      </c>
      <c r="B46" s="31"/>
      <c r="C46" s="31"/>
      <c r="D46" s="32"/>
      <c r="E46" s="31"/>
      <c r="F46" s="31"/>
      <c r="G46" s="32"/>
    </row>
    <row r="47" spans="1:7" x14ac:dyDescent="0.2">
      <c r="A47" s="37" t="s">
        <v>251</v>
      </c>
      <c r="B47" s="23"/>
      <c r="C47" s="23"/>
      <c r="D47" s="36"/>
      <c r="E47" s="23"/>
      <c r="F47" s="23"/>
      <c r="G47" s="36"/>
    </row>
    <row r="48" spans="1:7" x14ac:dyDescent="0.2">
      <c r="A48" s="37" t="s">
        <v>40</v>
      </c>
      <c r="B48" s="31" t="s">
        <v>252</v>
      </c>
      <c r="C48" s="31" t="s">
        <v>253</v>
      </c>
      <c r="D48" s="32" t="s">
        <v>254</v>
      </c>
      <c r="E48" s="31" t="s">
        <v>255</v>
      </c>
      <c r="F48" s="31" t="s">
        <v>256</v>
      </c>
      <c r="G48" s="32" t="s">
        <v>257</v>
      </c>
    </row>
    <row r="49" spans="1:7" x14ac:dyDescent="0.2">
      <c r="A49" s="37" t="s">
        <v>41</v>
      </c>
      <c r="B49" s="31" t="s">
        <v>258</v>
      </c>
      <c r="C49" s="31" t="s">
        <v>259</v>
      </c>
      <c r="D49" s="32" t="s">
        <v>260</v>
      </c>
      <c r="E49" s="31" t="s">
        <v>261</v>
      </c>
      <c r="F49" s="31" t="s">
        <v>262</v>
      </c>
      <c r="G49" s="32" t="s">
        <v>263</v>
      </c>
    </row>
    <row r="50" spans="1:7" x14ac:dyDescent="0.2">
      <c r="A50" s="37" t="s">
        <v>19</v>
      </c>
      <c r="B50" s="31"/>
      <c r="C50" s="31"/>
      <c r="D50" s="32"/>
      <c r="E50" s="31"/>
      <c r="F50" s="31"/>
      <c r="G50" s="32"/>
    </row>
    <row r="51" spans="1:7" x14ac:dyDescent="0.2">
      <c r="A51" s="37" t="s">
        <v>264</v>
      </c>
      <c r="B51" s="23"/>
      <c r="C51" s="23"/>
      <c r="D51" s="36"/>
      <c r="E51" s="23"/>
      <c r="F51" s="23"/>
      <c r="G51" s="36"/>
    </row>
    <row r="52" spans="1:7" x14ac:dyDescent="0.2">
      <c r="A52" s="37" t="s">
        <v>42</v>
      </c>
      <c r="B52" s="31" t="s">
        <v>265</v>
      </c>
      <c r="C52" s="31" t="s">
        <v>266</v>
      </c>
      <c r="D52" s="32" t="s">
        <v>267</v>
      </c>
      <c r="E52" s="31" t="s">
        <v>268</v>
      </c>
      <c r="F52" s="31" t="s">
        <v>269</v>
      </c>
      <c r="G52" s="32" t="s">
        <v>270</v>
      </c>
    </row>
    <row r="53" spans="1:7" x14ac:dyDescent="0.2">
      <c r="A53" s="37" t="s">
        <v>19</v>
      </c>
      <c r="B53" s="31"/>
      <c r="C53" s="31"/>
      <c r="D53" s="32"/>
      <c r="E53" s="31"/>
      <c r="F53" s="31"/>
      <c r="G53" s="32"/>
    </row>
    <row r="54" spans="1:7" x14ac:dyDescent="0.2">
      <c r="A54" s="37" t="s">
        <v>271</v>
      </c>
      <c r="B54" s="23"/>
      <c r="C54" s="23"/>
      <c r="D54" s="36"/>
      <c r="E54" s="23"/>
      <c r="F54" s="23"/>
      <c r="G54" s="36"/>
    </row>
    <row r="55" spans="1:7" x14ac:dyDescent="0.2">
      <c r="A55" s="37" t="s">
        <v>43</v>
      </c>
      <c r="B55" s="31" t="s">
        <v>272</v>
      </c>
      <c r="C55" s="31" t="s">
        <v>273</v>
      </c>
      <c r="D55" s="32" t="s">
        <v>274</v>
      </c>
      <c r="E55" s="31" t="s">
        <v>275</v>
      </c>
      <c r="F55" s="31" t="s">
        <v>276</v>
      </c>
      <c r="G55" s="32" t="s">
        <v>277</v>
      </c>
    </row>
    <row r="56" spans="1:7" x14ac:dyDescent="0.2">
      <c r="A56" s="37" t="s">
        <v>19</v>
      </c>
      <c r="B56" s="31"/>
      <c r="C56" s="31"/>
      <c r="D56" s="32"/>
      <c r="E56" s="31"/>
      <c r="F56" s="31"/>
      <c r="G56" s="32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985-1997-4E92-9260-544D33F3F89C}">
  <dimension ref="A1:X29"/>
  <sheetViews>
    <sheetView workbookViewId="0">
      <selection activeCell="G32" sqref="G32"/>
    </sheetView>
  </sheetViews>
  <sheetFormatPr baseColWidth="10" defaultColWidth="8.83203125" defaultRowHeight="15" x14ac:dyDescent="0.2"/>
  <cols>
    <col min="1" max="1" width="14.83203125" bestFit="1" customWidth="1"/>
    <col min="2" max="2" width="9.1640625" style="40"/>
    <col min="3" max="6" width="9.1640625" style="1"/>
    <col min="7" max="7" width="14.83203125" style="1" bestFit="1" customWidth="1"/>
    <col min="8" max="8" width="9.1640625" style="40"/>
    <col min="9" max="12" width="9.1640625" style="1"/>
    <col min="13" max="13" width="14.83203125" style="1" bestFit="1" customWidth="1"/>
    <col min="14" max="14" width="9.1640625" style="40"/>
    <col min="15" max="18" width="9.1640625" style="1"/>
    <col min="19" max="19" width="14.83203125" bestFit="1" customWidth="1"/>
  </cols>
  <sheetData>
    <row r="1" spans="1:24" x14ac:dyDescent="0.2">
      <c r="B1" s="40" t="s">
        <v>58</v>
      </c>
      <c r="C1" s="1" t="s">
        <v>59</v>
      </c>
      <c r="H1" s="40" t="s">
        <v>60</v>
      </c>
      <c r="N1" s="40" t="s">
        <v>290</v>
      </c>
      <c r="T1" s="43" t="s">
        <v>313</v>
      </c>
      <c r="U1" s="28"/>
      <c r="V1" s="28"/>
      <c r="W1" s="28"/>
      <c r="X1" s="28"/>
    </row>
    <row r="2" spans="1:24" x14ac:dyDescent="0.2">
      <c r="A2" t="s">
        <v>63</v>
      </c>
      <c r="B2" s="40" t="s">
        <v>64</v>
      </c>
      <c r="C2" s="1" t="s">
        <v>65</v>
      </c>
      <c r="D2" s="1" t="s">
        <v>66</v>
      </c>
      <c r="E2" s="1" t="s">
        <v>278</v>
      </c>
      <c r="F2" s="1" t="s">
        <v>279</v>
      </c>
      <c r="G2" s="1" t="s">
        <v>63</v>
      </c>
      <c r="H2" s="40" t="s">
        <v>64</v>
      </c>
      <c r="I2" s="1" t="s">
        <v>65</v>
      </c>
      <c r="J2" s="1" t="s">
        <v>66</v>
      </c>
      <c r="K2" s="1" t="s">
        <v>278</v>
      </c>
      <c r="L2" s="1" t="s">
        <v>279</v>
      </c>
      <c r="M2" s="1" t="s">
        <v>63</v>
      </c>
      <c r="N2" s="40" t="s">
        <v>64</v>
      </c>
      <c r="O2" s="1" t="s">
        <v>65</v>
      </c>
      <c r="P2" s="1" t="s">
        <v>66</v>
      </c>
      <c r="Q2" s="1" t="s">
        <v>278</v>
      </c>
      <c r="R2" s="1" t="s">
        <v>279</v>
      </c>
      <c r="S2" t="s">
        <v>63</v>
      </c>
      <c r="T2" s="43" t="s">
        <v>64</v>
      </c>
      <c r="U2" s="28" t="s">
        <v>65</v>
      </c>
      <c r="V2" s="28" t="s">
        <v>66</v>
      </c>
      <c r="W2" s="28" t="s">
        <v>278</v>
      </c>
      <c r="X2" s="28" t="s">
        <v>279</v>
      </c>
    </row>
    <row r="3" spans="1:24" x14ac:dyDescent="0.2">
      <c r="T3" s="43"/>
      <c r="U3" s="28"/>
      <c r="V3" s="28"/>
      <c r="W3" s="28"/>
      <c r="X3" s="28"/>
    </row>
    <row r="4" spans="1:24" x14ac:dyDescent="0.2">
      <c r="A4" t="s">
        <v>280</v>
      </c>
      <c r="B4" s="40">
        <v>87</v>
      </c>
      <c r="C4" s="1">
        <v>0.27628439999999999</v>
      </c>
      <c r="D4" s="1">
        <v>0.81191440000000004</v>
      </c>
      <c r="E4" s="1">
        <v>-1.9726129999999999</v>
      </c>
      <c r="F4" s="1">
        <v>2.4913590000000001</v>
      </c>
      <c r="G4" s="1" t="s">
        <v>280</v>
      </c>
      <c r="H4" s="40">
        <v>81</v>
      </c>
      <c r="I4" s="1">
        <v>-0.1059411</v>
      </c>
      <c r="J4" s="1">
        <v>0.79063150000000004</v>
      </c>
      <c r="K4" s="1">
        <v>-1.7851079999999999</v>
      </c>
      <c r="L4" s="1">
        <v>2.07315</v>
      </c>
      <c r="M4" s="1" t="s">
        <v>280</v>
      </c>
      <c r="N4" s="40">
        <v>80</v>
      </c>
      <c r="O4" s="1">
        <v>-0.24772820000000001</v>
      </c>
      <c r="P4" s="1">
        <v>0.88942319999999997</v>
      </c>
      <c r="Q4" s="1">
        <v>-1.8848259999999999</v>
      </c>
      <c r="R4" s="1">
        <v>2.7504170000000001</v>
      </c>
      <c r="S4" t="s">
        <v>292</v>
      </c>
      <c r="T4" s="43">
        <v>76</v>
      </c>
      <c r="U4" s="28">
        <v>-0.18886069999999999</v>
      </c>
      <c r="V4" s="28">
        <v>0.83885609999999999</v>
      </c>
      <c r="W4" s="28">
        <v>-1.4796640000000001</v>
      </c>
      <c r="X4" s="28">
        <v>2.776087</v>
      </c>
    </row>
    <row r="5" spans="1:24" x14ac:dyDescent="0.2">
      <c r="A5" t="s">
        <v>281</v>
      </c>
      <c r="B5" s="40">
        <v>85</v>
      </c>
      <c r="C5" s="1">
        <v>7.41922E-2</v>
      </c>
      <c r="D5" s="1">
        <v>0.65380499999999997</v>
      </c>
      <c r="E5" s="1">
        <v>-1.282384</v>
      </c>
      <c r="F5" s="1">
        <v>1.675872</v>
      </c>
      <c r="G5" s="1" t="s">
        <v>281</v>
      </c>
      <c r="H5" s="40">
        <v>76</v>
      </c>
      <c r="I5" s="1">
        <v>0.1667479</v>
      </c>
      <c r="J5" s="1">
        <v>0.80021319999999996</v>
      </c>
      <c r="K5" s="1">
        <v>-1.735411</v>
      </c>
      <c r="L5" s="1">
        <v>1.960251</v>
      </c>
      <c r="M5" s="1" t="s">
        <v>281</v>
      </c>
      <c r="N5" s="40">
        <v>70</v>
      </c>
      <c r="O5" s="1">
        <v>-0.18599199999999999</v>
      </c>
      <c r="P5" s="1">
        <v>0.99797469999999999</v>
      </c>
      <c r="Q5" s="1">
        <v>-2.505684</v>
      </c>
      <c r="R5" s="1">
        <v>2.0745870000000002</v>
      </c>
      <c r="S5" t="s">
        <v>293</v>
      </c>
      <c r="T5" s="43">
        <v>71</v>
      </c>
      <c r="U5" s="28">
        <v>-3.6849199999999999E-2</v>
      </c>
      <c r="V5" s="28">
        <v>0.95477509999999999</v>
      </c>
      <c r="W5" s="28">
        <v>-3.4043239999999999</v>
      </c>
      <c r="X5" s="28">
        <v>2.4255339999999999</v>
      </c>
    </row>
    <row r="6" spans="1:24" x14ac:dyDescent="0.2">
      <c r="A6" t="s">
        <v>282</v>
      </c>
      <c r="B6" s="40">
        <v>86</v>
      </c>
      <c r="C6" s="1">
        <v>-3.95444E-2</v>
      </c>
      <c r="D6" s="1">
        <v>0.77498080000000003</v>
      </c>
      <c r="E6" s="1">
        <v>-1.668245</v>
      </c>
      <c r="F6" s="1">
        <v>2.485128</v>
      </c>
      <c r="G6" s="1" t="s">
        <v>282</v>
      </c>
      <c r="H6" s="40">
        <v>78</v>
      </c>
      <c r="I6" s="1">
        <v>8.5656399999999994E-2</v>
      </c>
      <c r="J6" s="1">
        <v>0.91703310000000005</v>
      </c>
      <c r="K6" s="1">
        <v>-1.694512</v>
      </c>
      <c r="L6" s="1">
        <v>3.1646570000000001</v>
      </c>
      <c r="M6" s="1" t="s">
        <v>282</v>
      </c>
      <c r="N6" s="40">
        <v>70</v>
      </c>
      <c r="O6" s="1">
        <v>-8.4661100000000003E-2</v>
      </c>
      <c r="P6" s="1">
        <v>0.85284990000000005</v>
      </c>
      <c r="Q6" s="1">
        <v>-1.8228390000000001</v>
      </c>
      <c r="R6" s="1">
        <v>2.7913070000000002</v>
      </c>
      <c r="S6" t="s">
        <v>294</v>
      </c>
      <c r="T6" s="43">
        <v>68</v>
      </c>
      <c r="U6" s="28">
        <v>-5.1868200000000003E-2</v>
      </c>
      <c r="V6" s="28">
        <v>0.88656049999999997</v>
      </c>
      <c r="W6" s="28">
        <v>-1.7887139999999999</v>
      </c>
      <c r="X6" s="28">
        <v>2.2815690000000002</v>
      </c>
    </row>
    <row r="7" spans="1:24" x14ac:dyDescent="0.2">
      <c r="A7" t="s">
        <v>283</v>
      </c>
      <c r="B7" s="40">
        <v>85</v>
      </c>
      <c r="C7" s="1">
        <v>0.1822693</v>
      </c>
      <c r="D7" s="1">
        <v>0.70112750000000001</v>
      </c>
      <c r="E7" s="1">
        <v>-1.40625</v>
      </c>
      <c r="F7" s="1">
        <v>1.854366</v>
      </c>
      <c r="G7" s="1" t="s">
        <v>283</v>
      </c>
      <c r="H7" s="40">
        <v>75</v>
      </c>
      <c r="I7" s="1">
        <v>0.1090275</v>
      </c>
      <c r="J7" s="1">
        <v>0.68211599999999994</v>
      </c>
      <c r="K7" s="1">
        <v>-1.750459</v>
      </c>
      <c r="L7" s="1">
        <v>1.744891</v>
      </c>
      <c r="M7" s="1" t="s">
        <v>283</v>
      </c>
      <c r="N7" s="40">
        <v>69</v>
      </c>
      <c r="O7" s="1">
        <v>-0.22369739999999999</v>
      </c>
      <c r="P7" s="1">
        <v>0.71555550000000001</v>
      </c>
      <c r="Q7" s="1">
        <v>-1.569412</v>
      </c>
      <c r="R7" s="1">
        <v>1.3826229999999999</v>
      </c>
      <c r="S7" t="s">
        <v>295</v>
      </c>
      <c r="T7" s="43">
        <v>70</v>
      </c>
      <c r="U7" s="28">
        <v>-7.3694899999999994E-2</v>
      </c>
      <c r="V7" s="28">
        <v>0.71121590000000001</v>
      </c>
      <c r="W7" s="28">
        <v>-1.804025</v>
      </c>
      <c r="X7" s="28">
        <v>1.7043889999999999</v>
      </c>
    </row>
    <row r="8" spans="1:24" x14ac:dyDescent="0.2">
      <c r="A8" t="s">
        <v>284</v>
      </c>
      <c r="B8" s="40">
        <v>86</v>
      </c>
      <c r="C8" s="1">
        <v>0.17549770000000001</v>
      </c>
      <c r="D8" s="1">
        <v>0.57850619999999997</v>
      </c>
      <c r="E8" s="1">
        <v>-1.8416699999999999</v>
      </c>
      <c r="F8" s="1">
        <v>1.344419</v>
      </c>
      <c r="G8" s="1" t="s">
        <v>284</v>
      </c>
      <c r="H8" s="40">
        <v>78</v>
      </c>
      <c r="I8" s="1">
        <v>-1.8485399999999999E-2</v>
      </c>
      <c r="J8" s="1">
        <v>0.56828449999999997</v>
      </c>
      <c r="K8" s="1">
        <v>-1.790343</v>
      </c>
      <c r="L8" s="1">
        <v>1.5451379999999999</v>
      </c>
      <c r="M8" s="1" t="s">
        <v>284</v>
      </c>
      <c r="N8" s="40">
        <v>70</v>
      </c>
      <c r="O8" s="1">
        <v>-0.1496576</v>
      </c>
      <c r="P8" s="1">
        <v>0.62600020000000001</v>
      </c>
      <c r="Q8" s="1">
        <v>-1.6154109999999999</v>
      </c>
      <c r="R8" s="1">
        <v>2.1355789999999999</v>
      </c>
      <c r="S8" t="s">
        <v>296</v>
      </c>
      <c r="T8" s="43">
        <v>70</v>
      </c>
      <c r="U8" s="28">
        <v>-9.6618099999999998E-2</v>
      </c>
      <c r="V8" s="28">
        <v>0.73204270000000005</v>
      </c>
      <c r="W8" s="28">
        <v>-1.6306750000000001</v>
      </c>
      <c r="X8" s="28">
        <v>3.625902</v>
      </c>
    </row>
    <row r="9" spans="1:24" x14ac:dyDescent="0.2">
      <c r="T9" s="43"/>
      <c r="U9" s="28"/>
      <c r="V9" s="28"/>
      <c r="W9" s="28"/>
      <c r="X9" s="28"/>
    </row>
    <row r="10" spans="1:24" x14ac:dyDescent="0.2">
      <c r="A10" t="s">
        <v>285</v>
      </c>
      <c r="B10" s="40">
        <v>84</v>
      </c>
      <c r="C10" s="1">
        <v>0.1737485</v>
      </c>
      <c r="D10" s="1">
        <v>0.93266470000000001</v>
      </c>
      <c r="E10" s="1">
        <v>-1.010996</v>
      </c>
      <c r="F10" s="1">
        <v>2.645858</v>
      </c>
      <c r="G10" s="1" t="s">
        <v>285</v>
      </c>
      <c r="H10" s="40">
        <v>80</v>
      </c>
      <c r="I10" s="1">
        <v>7.1855799999999997E-2</v>
      </c>
      <c r="J10" s="1">
        <v>0.88738649999999997</v>
      </c>
      <c r="K10" s="1">
        <v>-1.010996</v>
      </c>
      <c r="L10" s="1">
        <v>3.0798930000000002</v>
      </c>
      <c r="M10" s="1" t="s">
        <v>285</v>
      </c>
      <c r="N10" s="40">
        <v>75</v>
      </c>
      <c r="O10" s="1">
        <v>5.3685700000000003E-2</v>
      </c>
      <c r="P10" s="1">
        <v>0.82924330000000002</v>
      </c>
      <c r="Q10" s="1">
        <v>-1.010996</v>
      </c>
      <c r="R10" s="1">
        <v>2.6800769999999998</v>
      </c>
      <c r="S10" t="s">
        <v>297</v>
      </c>
      <c r="T10" s="43">
        <v>69</v>
      </c>
      <c r="U10" s="28">
        <v>6.8181099999999994E-2</v>
      </c>
      <c r="V10" s="28">
        <v>1.003584</v>
      </c>
      <c r="W10" s="28">
        <v>-0.98467190000000004</v>
      </c>
      <c r="X10" s="28">
        <v>3.7856399999999999</v>
      </c>
    </row>
    <row r="11" spans="1:24" x14ac:dyDescent="0.2">
      <c r="A11" t="s">
        <v>286</v>
      </c>
      <c r="B11" s="40">
        <v>84</v>
      </c>
      <c r="C11" s="1">
        <v>0.112208</v>
      </c>
      <c r="D11" s="1">
        <v>0.88978369999999996</v>
      </c>
      <c r="E11" s="1">
        <v>-1.1054310000000001</v>
      </c>
      <c r="F11" s="1">
        <v>2.1876150000000001</v>
      </c>
      <c r="G11" s="1" t="s">
        <v>286</v>
      </c>
      <c r="H11" s="40">
        <v>80</v>
      </c>
      <c r="I11" s="1">
        <v>0.1042616</v>
      </c>
      <c r="J11" s="1">
        <v>0.96386090000000002</v>
      </c>
      <c r="K11" s="1">
        <v>-1.1054310000000001</v>
      </c>
      <c r="L11" s="1">
        <v>3.1254490000000001</v>
      </c>
      <c r="M11" s="1" t="s">
        <v>286</v>
      </c>
      <c r="N11" s="40">
        <v>75</v>
      </c>
      <c r="O11" s="1">
        <v>-5.4178900000000002E-2</v>
      </c>
      <c r="P11" s="1">
        <v>0.90904969999999996</v>
      </c>
      <c r="Q11" s="1">
        <v>-1.1054310000000001</v>
      </c>
      <c r="R11" s="1">
        <v>2.503911</v>
      </c>
      <c r="S11" t="s">
        <v>298</v>
      </c>
      <c r="T11" s="43">
        <v>69</v>
      </c>
      <c r="U11" s="28">
        <v>-0.1154443</v>
      </c>
      <c r="V11" s="28">
        <v>0.96346359999999998</v>
      </c>
      <c r="W11" s="28">
        <v>-1.064073</v>
      </c>
      <c r="X11" s="28">
        <v>2.9175939999999998</v>
      </c>
    </row>
    <row r="12" spans="1:24" x14ac:dyDescent="0.2">
      <c r="A12" t="s">
        <v>287</v>
      </c>
      <c r="B12" s="40">
        <v>84</v>
      </c>
      <c r="C12" s="1">
        <v>9.4640500000000002E-2</v>
      </c>
      <c r="D12" s="1">
        <v>0.87785279999999999</v>
      </c>
      <c r="E12" s="1">
        <v>-0.89104329999999998</v>
      </c>
      <c r="F12" s="1">
        <v>2.9828000000000001</v>
      </c>
      <c r="G12" s="1" t="s">
        <v>287</v>
      </c>
      <c r="H12" s="40">
        <v>80</v>
      </c>
      <c r="I12" s="1">
        <v>7.4278499999999997E-2</v>
      </c>
      <c r="J12" s="1">
        <v>0.91854619999999998</v>
      </c>
      <c r="K12" s="1">
        <v>-0.89104329999999998</v>
      </c>
      <c r="L12" s="1">
        <v>4.0795830000000004</v>
      </c>
      <c r="M12" s="1" t="s">
        <v>287</v>
      </c>
      <c r="N12" s="40">
        <v>75</v>
      </c>
      <c r="O12" s="1">
        <v>-3.4863400000000003E-2</v>
      </c>
      <c r="P12" s="1">
        <v>0.86802060000000003</v>
      </c>
      <c r="Q12" s="1">
        <v>-0.89104329999999998</v>
      </c>
      <c r="R12" s="1">
        <v>3.2986780000000002</v>
      </c>
      <c r="S12" t="s">
        <v>299</v>
      </c>
      <c r="T12" s="43">
        <v>69</v>
      </c>
      <c r="U12" s="28">
        <v>-6.0808399999999999E-2</v>
      </c>
      <c r="V12" s="28">
        <v>0.87449500000000002</v>
      </c>
      <c r="W12" s="28">
        <v>-0.87771600000000005</v>
      </c>
      <c r="X12" s="28">
        <v>2.7192880000000001</v>
      </c>
    </row>
    <row r="13" spans="1:24" x14ac:dyDescent="0.2">
      <c r="A13" t="s">
        <v>288</v>
      </c>
      <c r="B13" s="40">
        <v>84</v>
      </c>
      <c r="C13" s="1">
        <v>0.17940200000000001</v>
      </c>
      <c r="D13" s="1">
        <v>1.0937920000000001</v>
      </c>
      <c r="E13" s="1">
        <v>-0.76464149999999997</v>
      </c>
      <c r="F13" s="1">
        <v>3.8103389999999999</v>
      </c>
      <c r="G13" s="1" t="s">
        <v>288</v>
      </c>
      <c r="H13" s="40">
        <v>80</v>
      </c>
      <c r="I13" s="1">
        <v>0.16306280000000001</v>
      </c>
      <c r="J13" s="1">
        <v>1.2679929999999999</v>
      </c>
      <c r="K13" s="1">
        <v>-0.76464149999999997</v>
      </c>
      <c r="L13" s="1">
        <v>6.3519940000000004</v>
      </c>
      <c r="M13" s="1" t="s">
        <v>288</v>
      </c>
      <c r="N13" s="40">
        <v>75</v>
      </c>
      <c r="O13" s="1">
        <v>-3.2644699999999999E-2</v>
      </c>
      <c r="P13" s="1">
        <v>0.97184820000000005</v>
      </c>
      <c r="Q13" s="1">
        <v>-0.76464149999999997</v>
      </c>
      <c r="R13" s="1">
        <v>3.3020070000000001</v>
      </c>
      <c r="S13" t="s">
        <v>300</v>
      </c>
      <c r="T13" s="43">
        <v>69</v>
      </c>
      <c r="U13" s="28">
        <v>-8.2234299999999996E-2</v>
      </c>
      <c r="V13" s="28">
        <v>0.98157360000000005</v>
      </c>
      <c r="W13" s="28">
        <v>-0.74197340000000001</v>
      </c>
      <c r="X13" s="28">
        <v>3.4439570000000002</v>
      </c>
    </row>
    <row r="14" spans="1:24" x14ac:dyDescent="0.2">
      <c r="A14" t="s">
        <v>289</v>
      </c>
      <c r="B14" s="40">
        <v>84</v>
      </c>
      <c r="C14" s="1">
        <v>8.7126999999999996E-2</v>
      </c>
      <c r="D14" s="1">
        <v>1.036289</v>
      </c>
      <c r="E14" s="1">
        <v>-0.85249039999999998</v>
      </c>
      <c r="F14" s="1">
        <v>4.0568980000000003</v>
      </c>
      <c r="G14" s="1" t="s">
        <v>289</v>
      </c>
      <c r="H14" s="40">
        <v>80</v>
      </c>
      <c r="I14" s="1">
        <v>-9.24793E-2</v>
      </c>
      <c r="J14" s="1">
        <v>0.91620190000000001</v>
      </c>
      <c r="K14" s="1">
        <v>-0.85249039999999998</v>
      </c>
      <c r="L14" s="1">
        <v>3.3016079999999999</v>
      </c>
      <c r="M14" s="1" t="s">
        <v>289</v>
      </c>
      <c r="N14" s="40">
        <v>75</v>
      </c>
      <c r="O14" s="1">
        <v>-0.1223762</v>
      </c>
      <c r="P14" s="1">
        <v>0.80070560000000002</v>
      </c>
      <c r="Q14" s="1">
        <v>-0.85249039999999998</v>
      </c>
      <c r="R14" s="1">
        <v>2.9239630000000001</v>
      </c>
      <c r="S14" t="s">
        <v>301</v>
      </c>
      <c r="T14" s="43">
        <v>69</v>
      </c>
      <c r="U14" s="28">
        <v>-4.7897599999999999E-2</v>
      </c>
      <c r="V14" s="28">
        <v>1.0504119999999999</v>
      </c>
      <c r="W14" s="28">
        <v>-0.82237769999999999</v>
      </c>
      <c r="X14" s="28">
        <v>4.446269</v>
      </c>
    </row>
    <row r="16" spans="1:24" x14ac:dyDescent="0.2">
      <c r="B16" s="40" t="s">
        <v>62</v>
      </c>
      <c r="C16" s="1" t="s">
        <v>59</v>
      </c>
      <c r="T16" s="43" t="s">
        <v>313</v>
      </c>
      <c r="U16" s="1"/>
      <c r="V16" s="1"/>
      <c r="W16" s="1"/>
      <c r="X16" s="1"/>
    </row>
    <row r="17" spans="1:24" x14ac:dyDescent="0.2">
      <c r="A17" t="s">
        <v>63</v>
      </c>
      <c r="B17" s="40" t="s">
        <v>64</v>
      </c>
      <c r="C17" s="1" t="s">
        <v>65</v>
      </c>
      <c r="D17" s="1" t="s">
        <v>66</v>
      </c>
      <c r="E17" s="1" t="s">
        <v>278</v>
      </c>
      <c r="F17" s="1" t="s">
        <v>279</v>
      </c>
      <c r="G17" s="1" t="s">
        <v>63</v>
      </c>
      <c r="H17" s="40" t="s">
        <v>64</v>
      </c>
      <c r="I17" s="1" t="s">
        <v>65</v>
      </c>
      <c r="J17" s="1" t="s">
        <v>66</v>
      </c>
      <c r="K17" s="1" t="s">
        <v>278</v>
      </c>
      <c r="L17" s="1" t="s">
        <v>279</v>
      </c>
      <c r="M17" s="1" t="s">
        <v>63</v>
      </c>
      <c r="N17" s="40" t="s">
        <v>64</v>
      </c>
      <c r="O17" s="1" t="s">
        <v>65</v>
      </c>
      <c r="P17" s="1" t="s">
        <v>66</v>
      </c>
      <c r="Q17" s="1" t="s">
        <v>278</v>
      </c>
      <c r="R17" s="1" t="s">
        <v>279</v>
      </c>
      <c r="S17" t="s">
        <v>63</v>
      </c>
      <c r="T17" s="40" t="s">
        <v>64</v>
      </c>
      <c r="U17" s="1" t="s">
        <v>65</v>
      </c>
      <c r="V17" s="1" t="s">
        <v>66</v>
      </c>
      <c r="W17" s="1" t="s">
        <v>278</v>
      </c>
      <c r="X17" s="1" t="s">
        <v>279</v>
      </c>
    </row>
    <row r="18" spans="1:24" x14ac:dyDescent="0.2">
      <c r="T18" s="40"/>
      <c r="U18" s="1"/>
      <c r="V18" s="1"/>
      <c r="W18" s="1"/>
      <c r="X18" s="1"/>
    </row>
    <row r="19" spans="1:24" x14ac:dyDescent="0.2">
      <c r="A19" t="s">
        <v>280</v>
      </c>
      <c r="B19" s="40">
        <v>89</v>
      </c>
      <c r="C19" s="1">
        <v>0.3565506</v>
      </c>
      <c r="D19" s="1">
        <v>0.89553709999999997</v>
      </c>
      <c r="E19" s="1">
        <v>-0.9381737</v>
      </c>
      <c r="F19" s="1">
        <v>3.7416969999999998</v>
      </c>
      <c r="G19" s="1" t="s">
        <v>280</v>
      </c>
      <c r="H19" s="40">
        <v>80</v>
      </c>
      <c r="I19" s="1">
        <v>-7.4875300000000006E-2</v>
      </c>
      <c r="J19" s="1">
        <v>0.78799560000000002</v>
      </c>
      <c r="K19" s="1">
        <v>-1.705085</v>
      </c>
      <c r="L19" s="1">
        <v>2.304068</v>
      </c>
      <c r="M19" s="1" t="s">
        <v>280</v>
      </c>
      <c r="N19" s="40">
        <v>77</v>
      </c>
      <c r="O19" s="1">
        <v>-0.23858219999999999</v>
      </c>
      <c r="P19" s="1">
        <v>0.8178974</v>
      </c>
      <c r="Q19" s="1">
        <v>-1.5487919999999999</v>
      </c>
      <c r="R19" s="1">
        <v>2.4436979999999999</v>
      </c>
      <c r="S19" t="s">
        <v>292</v>
      </c>
      <c r="T19" s="40">
        <v>75</v>
      </c>
      <c r="U19" s="1">
        <v>-0.26799719999999999</v>
      </c>
      <c r="V19" s="1">
        <v>0.8352444</v>
      </c>
      <c r="W19" s="1">
        <v>-1.5831839999999999</v>
      </c>
      <c r="X19" s="1">
        <v>2.4199830000000002</v>
      </c>
    </row>
    <row r="20" spans="1:24" x14ac:dyDescent="0.2">
      <c r="A20" t="s">
        <v>281</v>
      </c>
      <c r="B20" s="40">
        <v>88</v>
      </c>
      <c r="C20" s="1">
        <v>9.9776000000000004E-2</v>
      </c>
      <c r="D20" s="1">
        <v>0.78567880000000001</v>
      </c>
      <c r="E20" s="1">
        <v>-1.882614</v>
      </c>
      <c r="F20" s="1">
        <v>2.1788970000000001</v>
      </c>
      <c r="G20" s="1" t="s">
        <v>281</v>
      </c>
      <c r="H20" s="40">
        <v>75</v>
      </c>
      <c r="I20" s="3">
        <v>-1.1850999999999999E-3</v>
      </c>
      <c r="J20" s="1">
        <v>0.8177548</v>
      </c>
      <c r="K20" s="1">
        <v>-1.795434</v>
      </c>
      <c r="L20" s="1">
        <v>2.301701</v>
      </c>
      <c r="M20" s="1" t="s">
        <v>281</v>
      </c>
      <c r="N20" s="40">
        <v>72</v>
      </c>
      <c r="O20" s="1">
        <v>-0.17940929999999999</v>
      </c>
      <c r="P20" s="1">
        <v>0.75013379999999996</v>
      </c>
      <c r="Q20" s="1">
        <v>-1.6153649999999999</v>
      </c>
      <c r="R20" s="1">
        <v>1.8945179999999999</v>
      </c>
      <c r="S20" t="s">
        <v>293</v>
      </c>
      <c r="T20" s="40">
        <v>68</v>
      </c>
      <c r="U20" s="1">
        <v>-8.6469699999999997E-2</v>
      </c>
      <c r="V20" s="1">
        <v>0.80049599999999999</v>
      </c>
      <c r="W20" s="1">
        <v>-2.584622</v>
      </c>
      <c r="X20" s="1">
        <v>1.5369820000000001</v>
      </c>
    </row>
    <row r="21" spans="1:24" x14ac:dyDescent="0.2">
      <c r="A21" t="s">
        <v>282</v>
      </c>
      <c r="B21" s="40">
        <v>88</v>
      </c>
      <c r="C21" s="1">
        <v>3.2090899999999999E-2</v>
      </c>
      <c r="D21" s="1">
        <v>0.80387229999999998</v>
      </c>
      <c r="E21" s="1">
        <v>-1.230731</v>
      </c>
      <c r="F21" s="1">
        <v>3.3455180000000002</v>
      </c>
      <c r="G21" s="1" t="s">
        <v>282</v>
      </c>
      <c r="H21" s="40">
        <v>75</v>
      </c>
      <c r="I21" s="1">
        <v>1.5714800000000001E-2</v>
      </c>
      <c r="J21" s="1">
        <v>0.82637570000000005</v>
      </c>
      <c r="K21" s="1">
        <v>-1.590948</v>
      </c>
      <c r="L21" s="1">
        <v>3.3702809999999999</v>
      </c>
      <c r="M21" s="1" t="s">
        <v>282</v>
      </c>
      <c r="N21" s="40">
        <v>72</v>
      </c>
      <c r="O21" s="1">
        <v>-3.3711999999999999E-2</v>
      </c>
      <c r="P21" s="1">
        <v>0.78786299999999998</v>
      </c>
      <c r="Q21" s="1">
        <v>-1.2817609999999999</v>
      </c>
      <c r="R21" s="1">
        <v>3.1530279999999999</v>
      </c>
      <c r="S21" t="s">
        <v>294</v>
      </c>
      <c r="T21" s="40">
        <v>68</v>
      </c>
      <c r="U21" s="1">
        <v>-3.8599799999999997E-2</v>
      </c>
      <c r="V21" s="1">
        <v>0.77185649999999995</v>
      </c>
      <c r="W21" s="1">
        <v>-1.561115</v>
      </c>
      <c r="X21" s="1">
        <v>2.9005019999999999</v>
      </c>
    </row>
    <row r="22" spans="1:24" x14ac:dyDescent="0.2">
      <c r="A22" t="s">
        <v>283</v>
      </c>
      <c r="B22" s="40">
        <v>86</v>
      </c>
      <c r="C22" s="1">
        <v>5.8719399999999998E-2</v>
      </c>
      <c r="D22" s="1">
        <v>0.58906840000000005</v>
      </c>
      <c r="E22" s="1">
        <v>-1.4943660000000001</v>
      </c>
      <c r="F22" s="1">
        <v>1.637691</v>
      </c>
      <c r="G22" s="1" t="s">
        <v>283</v>
      </c>
      <c r="H22" s="40">
        <v>75</v>
      </c>
      <c r="I22" s="41">
        <v>-1.294E-4</v>
      </c>
      <c r="J22" s="1">
        <v>0.60172219999999998</v>
      </c>
      <c r="K22" s="1">
        <v>-1.5214540000000001</v>
      </c>
      <c r="L22" s="1">
        <v>1.200912</v>
      </c>
      <c r="M22" s="1" t="s">
        <v>283</v>
      </c>
      <c r="N22" s="40">
        <v>72</v>
      </c>
      <c r="O22" s="1">
        <v>-0.19575010000000001</v>
      </c>
      <c r="P22" s="1">
        <v>0.61771860000000001</v>
      </c>
      <c r="Q22" s="1">
        <v>-1.8046359999999999</v>
      </c>
      <c r="R22" s="1">
        <v>1.129656</v>
      </c>
      <c r="S22" t="s">
        <v>295</v>
      </c>
      <c r="T22" s="40">
        <v>68</v>
      </c>
      <c r="U22" s="1">
        <v>-0.22920299999999999</v>
      </c>
      <c r="V22" s="1">
        <v>0.5808141</v>
      </c>
      <c r="W22" s="1">
        <v>-1.485538</v>
      </c>
      <c r="X22" s="1">
        <v>1.298416</v>
      </c>
    </row>
    <row r="23" spans="1:24" x14ac:dyDescent="0.2">
      <c r="A23" t="s">
        <v>284</v>
      </c>
      <c r="B23" s="40">
        <v>88</v>
      </c>
      <c r="C23" s="1">
        <v>0.19954250000000001</v>
      </c>
      <c r="D23" s="1">
        <v>0.67609370000000002</v>
      </c>
      <c r="E23" s="1">
        <v>-2.109585</v>
      </c>
      <c r="F23" s="1">
        <v>1.836112</v>
      </c>
      <c r="G23" s="1" t="s">
        <v>284</v>
      </c>
      <c r="H23" s="40">
        <v>75</v>
      </c>
      <c r="I23" s="1">
        <v>1.39945E-2</v>
      </c>
      <c r="J23" s="1">
        <v>0.86582919999999997</v>
      </c>
      <c r="K23" s="1">
        <v>-4.3922530000000002</v>
      </c>
      <c r="L23" s="1">
        <v>1.7524900000000001</v>
      </c>
      <c r="M23" s="1" t="s">
        <v>284</v>
      </c>
      <c r="N23" s="40">
        <v>72</v>
      </c>
      <c r="O23" s="1">
        <v>-0.25180590000000003</v>
      </c>
      <c r="P23" s="1">
        <v>0.93498119999999996</v>
      </c>
      <c r="Q23" s="1">
        <v>-5.2990209999999998</v>
      </c>
      <c r="R23" s="1">
        <v>1.1437010000000001</v>
      </c>
      <c r="S23" t="s">
        <v>296</v>
      </c>
      <c r="T23" s="40">
        <v>68</v>
      </c>
      <c r="U23" s="1">
        <v>-0.18470880000000001</v>
      </c>
      <c r="V23" s="1">
        <v>0.53747650000000002</v>
      </c>
      <c r="W23" s="1">
        <v>-1.4239999999999999</v>
      </c>
      <c r="X23" s="1">
        <v>1.0124169999999999</v>
      </c>
    </row>
    <row r="24" spans="1:24" x14ac:dyDescent="0.2">
      <c r="T24" s="40"/>
      <c r="U24" s="1"/>
      <c r="V24" s="1"/>
      <c r="W24" s="1"/>
      <c r="X24" s="1"/>
    </row>
    <row r="25" spans="1:24" x14ac:dyDescent="0.2">
      <c r="A25" t="s">
        <v>285</v>
      </c>
      <c r="B25" s="40">
        <v>88</v>
      </c>
      <c r="C25" s="1">
        <v>-2.9450299999999999E-2</v>
      </c>
      <c r="D25" s="1">
        <v>0.94105470000000002</v>
      </c>
      <c r="E25" s="1">
        <v>-1.010996</v>
      </c>
      <c r="F25" s="1">
        <v>3.594068</v>
      </c>
      <c r="G25" s="1" t="s">
        <v>285</v>
      </c>
      <c r="H25" s="40">
        <v>79</v>
      </c>
      <c r="I25" s="1">
        <v>-0.16772319999999999</v>
      </c>
      <c r="J25" s="1">
        <v>0.79918639999999996</v>
      </c>
      <c r="K25" s="1">
        <v>-1.010996</v>
      </c>
      <c r="L25" s="1">
        <v>2.302778</v>
      </c>
      <c r="M25" s="1" t="s">
        <v>285</v>
      </c>
      <c r="N25" s="40">
        <v>68</v>
      </c>
      <c r="O25" s="1">
        <v>-0.12541179999999999</v>
      </c>
      <c r="P25" s="1">
        <v>0.91502289999999997</v>
      </c>
      <c r="Q25" s="1">
        <v>-1.010996</v>
      </c>
      <c r="R25" s="1">
        <v>2.8169529999999998</v>
      </c>
      <c r="S25" t="s">
        <v>297</v>
      </c>
      <c r="T25" s="40">
        <v>67</v>
      </c>
      <c r="U25" s="1">
        <v>-0.27887479999999998</v>
      </c>
      <c r="V25" s="1">
        <v>0.74046400000000001</v>
      </c>
      <c r="W25" s="1">
        <v>-0.98467190000000004</v>
      </c>
      <c r="X25" s="1">
        <v>2.1555710000000001</v>
      </c>
    </row>
    <row r="26" spans="1:24" x14ac:dyDescent="0.2">
      <c r="A26" t="s">
        <v>286</v>
      </c>
      <c r="B26" s="40">
        <v>88</v>
      </c>
      <c r="C26" s="1">
        <v>8.4001300000000001E-2</v>
      </c>
      <c r="D26" s="1">
        <v>0.80407989999999996</v>
      </c>
      <c r="E26" s="1">
        <v>-1.1054310000000001</v>
      </c>
      <c r="F26" s="1">
        <v>2.7492100000000002</v>
      </c>
      <c r="G26" s="1" t="s">
        <v>286</v>
      </c>
      <c r="H26" s="40">
        <v>79</v>
      </c>
      <c r="I26" s="1">
        <v>-0.1610915</v>
      </c>
      <c r="J26" s="1">
        <v>0.80963269999999998</v>
      </c>
      <c r="K26" s="1">
        <v>-1.1054310000000001</v>
      </c>
      <c r="L26" s="1">
        <v>2.7492100000000002</v>
      </c>
      <c r="M26" s="1" t="s">
        <v>286</v>
      </c>
      <c r="N26" s="40">
        <v>68</v>
      </c>
      <c r="O26" s="1">
        <v>-0.1230716</v>
      </c>
      <c r="P26" s="1">
        <v>0.89843609999999996</v>
      </c>
      <c r="Q26" s="1">
        <v>-1.1054310000000001</v>
      </c>
      <c r="R26" s="1">
        <v>2.5583269999999998</v>
      </c>
      <c r="S26" t="s">
        <v>298</v>
      </c>
      <c r="T26" s="40">
        <v>67</v>
      </c>
      <c r="U26" s="1">
        <v>-0.17814730000000001</v>
      </c>
      <c r="V26" s="1">
        <v>0.83256609999999998</v>
      </c>
      <c r="W26" s="1">
        <v>-1.064073</v>
      </c>
      <c r="X26" s="1">
        <v>1.859248</v>
      </c>
    </row>
    <row r="27" spans="1:24" x14ac:dyDescent="0.2">
      <c r="A27" t="s">
        <v>287</v>
      </c>
      <c r="B27" s="40">
        <v>88</v>
      </c>
      <c r="C27" s="3">
        <v>-4.6661999999999997E-3</v>
      </c>
      <c r="D27" s="1">
        <v>0.9115337</v>
      </c>
      <c r="E27" s="1">
        <v>-0.89104329999999998</v>
      </c>
      <c r="F27" s="1">
        <v>2.8117040000000002</v>
      </c>
      <c r="G27" s="1" t="s">
        <v>287</v>
      </c>
      <c r="H27" s="40">
        <v>79</v>
      </c>
      <c r="I27" s="1">
        <v>-0.144868</v>
      </c>
      <c r="J27" s="1">
        <v>0.85673149999999998</v>
      </c>
      <c r="K27" s="1">
        <v>-0.89104329999999998</v>
      </c>
      <c r="L27" s="1">
        <v>3.3228080000000002</v>
      </c>
      <c r="M27" s="1" t="s">
        <v>287</v>
      </c>
      <c r="N27" s="40">
        <v>68</v>
      </c>
      <c r="O27" s="1">
        <v>8.4980999999999998E-3</v>
      </c>
      <c r="P27" s="1">
        <v>0.95618349999999996</v>
      </c>
      <c r="Q27" s="1">
        <v>-0.89104329999999998</v>
      </c>
      <c r="R27" s="1">
        <v>2.7140909999999998</v>
      </c>
      <c r="S27" t="s">
        <v>299</v>
      </c>
      <c r="T27" s="40">
        <v>67</v>
      </c>
      <c r="U27" s="1">
        <v>-0.1144879</v>
      </c>
      <c r="V27" s="1">
        <v>0.85397769999999995</v>
      </c>
      <c r="W27" s="1">
        <v>-0.87771600000000005</v>
      </c>
      <c r="X27" s="1">
        <v>1.964901</v>
      </c>
    </row>
    <row r="28" spans="1:24" x14ac:dyDescent="0.2">
      <c r="A28" t="s">
        <v>288</v>
      </c>
      <c r="B28" s="40">
        <v>88</v>
      </c>
      <c r="C28" s="1">
        <v>-7.1462700000000004E-2</v>
      </c>
      <c r="D28" s="1">
        <v>0.77142999999999995</v>
      </c>
      <c r="E28" s="1">
        <v>-0.76464149999999997</v>
      </c>
      <c r="F28" s="1">
        <v>1.7770140000000001</v>
      </c>
      <c r="G28" s="1" t="s">
        <v>288</v>
      </c>
      <c r="H28" s="40">
        <v>79</v>
      </c>
      <c r="I28" s="1">
        <v>-0.13405359999999999</v>
      </c>
      <c r="J28" s="1">
        <v>0.91808710000000004</v>
      </c>
      <c r="K28" s="1">
        <v>-0.76464149999999997</v>
      </c>
      <c r="L28" s="1">
        <v>2.793676</v>
      </c>
      <c r="M28" s="1" t="s">
        <v>288</v>
      </c>
      <c r="N28" s="40">
        <v>68</v>
      </c>
      <c r="O28" s="1">
        <v>-0.1292276</v>
      </c>
      <c r="P28" s="1">
        <v>0.8755136</v>
      </c>
      <c r="Q28" s="1">
        <v>-0.76464149999999997</v>
      </c>
      <c r="R28" s="1">
        <v>3.3020070000000001</v>
      </c>
      <c r="S28" t="s">
        <v>300</v>
      </c>
      <c r="T28" s="40">
        <v>67</v>
      </c>
      <c r="U28" s="1">
        <v>-0.23435120000000001</v>
      </c>
      <c r="V28" s="1">
        <v>0.7509382</v>
      </c>
      <c r="W28" s="1">
        <v>-0.74197340000000001</v>
      </c>
      <c r="X28" s="1">
        <v>2.397475</v>
      </c>
    </row>
    <row r="29" spans="1:24" x14ac:dyDescent="0.2">
      <c r="A29" t="s">
        <v>289</v>
      </c>
      <c r="B29" s="40">
        <v>88</v>
      </c>
      <c r="C29" s="1">
        <v>0.2375312</v>
      </c>
      <c r="D29" s="1">
        <v>1.172655</v>
      </c>
      <c r="E29" s="1">
        <v>-0.85249039999999998</v>
      </c>
      <c r="F29" s="1">
        <v>4.4345439999999998</v>
      </c>
      <c r="G29" s="1" t="s">
        <v>289</v>
      </c>
      <c r="H29" s="40">
        <v>79</v>
      </c>
      <c r="I29" s="1">
        <v>-4.4616299999999998E-2</v>
      </c>
      <c r="J29" s="1">
        <v>1.0399259999999999</v>
      </c>
      <c r="K29" s="1">
        <v>-0.85249039999999998</v>
      </c>
      <c r="L29" s="1">
        <v>5.1898340000000003</v>
      </c>
      <c r="M29" s="1" t="s">
        <v>289</v>
      </c>
      <c r="N29" s="40">
        <v>68</v>
      </c>
      <c r="O29" s="1">
        <v>-0.1194143</v>
      </c>
      <c r="P29" s="1">
        <v>0.92706639999999996</v>
      </c>
      <c r="Q29" s="1">
        <v>-0.85249039999999998</v>
      </c>
      <c r="R29" s="1">
        <v>3.3016079999999999</v>
      </c>
      <c r="S29" t="s">
        <v>301</v>
      </c>
      <c r="T29" s="40">
        <v>67</v>
      </c>
      <c r="U29" s="1">
        <v>-0.14273359999999999</v>
      </c>
      <c r="V29" s="1">
        <v>0.97221199999999997</v>
      </c>
      <c r="W29" s="1">
        <v>-0.82237769999999999</v>
      </c>
      <c r="X29" s="1">
        <v>4.0699370000000004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descriptives</vt:lpstr>
      <vt:lpstr>MLM_pre-6mo</vt:lpstr>
      <vt:lpstr>MLM_pre-12mo</vt:lpstr>
      <vt:lpstr>MLM_pre-12mo_TxtMsg_controlled</vt:lpstr>
      <vt:lpstr>Table</vt:lpstr>
      <vt:lpstr>composite_descriptives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Dong</dc:creator>
  <cp:lastModifiedBy>Lulu</cp:lastModifiedBy>
  <cp:lastPrinted>2018-03-16T00:10:15Z</cp:lastPrinted>
  <dcterms:created xsi:type="dcterms:W3CDTF">2018-03-03T21:46:13Z</dcterms:created>
  <dcterms:modified xsi:type="dcterms:W3CDTF">2018-03-19T06:07:27Z</dcterms:modified>
</cp:coreProperties>
</file>