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6B94A14A-C047-46A8-AFC8-7C759D199F14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iterate="1" iterateCount="2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18" i="8"/>
  <c r="B17" i="8"/>
  <c r="B13" i="8"/>
  <c r="B20" i="8" s="1"/>
  <c r="B22" i="8" s="1"/>
  <c r="B24" i="8" s="1"/>
  <c r="B12" i="8"/>
  <c r="B19" i="8" s="1"/>
  <c r="B21" i="8" s="1"/>
  <c r="F26" i="8" l="1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<sst xmlns="http://schemas.openxmlformats.org/spreadsheetml/2006/main" count="238" uniqueCount="112">
  <si>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</si>
  <si>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</si>
  <si>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</si>
  <si>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</si>
  <si>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</si>
  <si>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</si>
  <si>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</si>
  <si>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</si>
  <si>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</si>
  <si>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</si>
  <si>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</si>
  <si>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</si>
  <si>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</si>
  <si>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</si>
  <si>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</si>
  <si>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</si>
  <si>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</si>
  <si>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</si>
  <si>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</si>
  <si>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</si>
  <si>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</si>
  <si>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</si>
  <si>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</si>
  <si>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</si>
  <si>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</si>
  <si>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</si>
  <si>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</si>
  <si>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</si>
  <si>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</si>
  <si>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</si>
  <si>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</si>
  <si>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</si>
  <si>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</si>
  <si>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</si>
  <si>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</si>
  <si>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</si>
  <si>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</si>
  <si>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</si>
  <si>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</si>
  <si>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</si>
  <si>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</si>
  <si>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</si>
  <si>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</si>
  <si>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</si>
  <si>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</si>
  <si>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</si>
  <si>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</si>
  <si>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</si>
  <si>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</si>
  <si>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</si>
  <si>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</si>
  <si>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</si>
  <si>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</si>
  <si>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</si>
  <si>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</si>
  <si>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</si>
  <si>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</si>
  <si>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</si>
  <si>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</si>
  <si>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</si>
  <si>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</si>
  <si>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</si>
  <si>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</si>
  <si>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</si>
  <si>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</si>
  <si>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</si>
  <si>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</si>
  <si>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</si>
  <si>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</si>
  <si>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</si>
  <si>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</si>
  <si>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</si>
  <si>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</si>
  <si>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</si>
  <si>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</si>
  <si>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</si>
  <si>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</si>
  <si>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</si>
  <si>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</si>
  <si>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</si>
  <si>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</si>
  <si>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</si>
  <si>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</si>
  <si>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</si>
  <si>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</si>
  <si>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</si>
  <si>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</si>
  <si>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</si>
  <si>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</si>
  <si>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</si>
  <si>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</si>
  <si>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</si>
  <si>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</si>
  <si>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</si>
  <si>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</si>
  <si>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</si>
  <si>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</si>
  <si>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</si>
  <si>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</si>
  <si>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</si>
  <si>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</si>
  <si>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</si>
  <si>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</si>
  <si>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</si>
  <si>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</si>
  <si>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</si>
  <si>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</si>
  <si>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</si>
  <si>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</si>
  <si>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</si>
  <si>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temperature</t>
  </si>
  <si>
    <t>AREA MUST NOT BE ZERO AS CAUSES ERROR -&gt; MAKE V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</si>
</sst>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topLeftCell="A19" workbookViewId="0">
      <selection activeCell="J32" sqref="J32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6.5546875" bestFit="1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" x14ac:dyDescent="0.35">
      <c r="A2" s="9" t="s">
        <v>46</v>
      </c>
      <c r="B2" s="9"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3">
      <c r="A3" s="9" t="s">
        <v>37</v>
      </c>
      <c r="B3" s="9">
        <v>0</v>
      </c>
      <c r="C3" s="9" t="s">
        <v>63</v>
      </c>
      <c r="D3" s="11">
        <v>2</v>
      </c>
      <c r="E3" s="9" t="s">
        <v>63</v>
      </c>
      <c r="F3" s="9">
        <v>20</v>
      </c>
      <c r="H3" t="s">
        <v>53</v>
      </c>
      <c r="I3">
        <v>10</v>
      </c>
    </row>
    <row r="4" spans="1:10" x14ac:dyDescent="0.3">
      <c r="A4" s="9" t="s">
        <v>45</v>
      </c>
      <c r="B4" s="9">
        <v>1000</v>
      </c>
      <c r="C4" s="9" t="s">
        <v>41</v>
      </c>
      <c r="D4" s="9" t="s">
        <v>0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3">
      <c r="A5" s="9" t="s">
        <v>38</v>
      </c>
      <c r="B5" s="9">
        <v>1206</v>
      </c>
      <c r="C5" s="9" t="s">
        <v>42</v>
      </c>
      <c r="D5" s="11">
        <v>5.5</v>
      </c>
      <c r="E5" s="9" t="s">
        <v>110</v>
      </c>
      <c r="F5" s="9">
        <v>50</v>
      </c>
    </row>
    <row r="6" spans="1:10" x14ac:dyDescent="0.3">
      <c r="A6" s="9" t="s">
        <v>39</v>
      </c>
      <c r="B6" s="9">
        <v>20</v>
      </c>
      <c r="C6" s="9" t="s">
        <v>66</v>
      </c>
      <c r="D6" s="9">
        <v>0</v>
      </c>
      <c r="E6" s="9"/>
      <c r="F6" s="9"/>
    </row>
    <row r="7" spans="1:10" x14ac:dyDescent="0.3">
      <c r="A7" s="9" t="s">
        <v>40</v>
      </c>
      <c r="B7" s="9">
        <v>0.5</v>
      </c>
      <c r="C7" s="9"/>
      <c r="D7" s="11"/>
      <c r="E7" s="9"/>
      <c r="F7" s="9"/>
    </row>
    <row r="8" spans="1:10" x14ac:dyDescent="0.3">
      <c r="A8" s="9" t="s">
        <v>63</v>
      </c>
      <c r="B8" s="9">
        <v>500</v>
      </c>
      <c r="C8" s="9"/>
      <c r="D8" s="11"/>
      <c r="E8" s="9"/>
      <c r="F8" s="9"/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" x14ac:dyDescent="0.35">
      <c r="A10" s="9" t="s">
        <v>63</v>
      </c>
      <c r="B10" s="9">
        <v>500</v>
      </c>
      <c r="C10" s="9" t="s">
        <v>63</v>
      </c>
      <c r="D10" s="11">
        <v>225</v>
      </c>
      <c r="E10" s="9" t="s">
        <v>63</v>
      </c>
      <c r="F10" s="9">
        <v>30</v>
      </c>
      <c r="H10" s="22" t="s">
        <v>68</v>
      </c>
    </row>
    <row r="11" spans="1:10" ht="18" x14ac:dyDescent="0.3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111</v>
      </c>
    </row>
    <row r="12" spans="1:10" x14ac:dyDescent="0.3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</v>
      </c>
    </row>
    <row r="15" spans="1:10" x14ac:dyDescent="0.3">
      <c r="A15" s="9" t="s">
        <v>66</v>
      </c>
      <c r="B15" s="9">
        <v>0</v>
      </c>
      <c r="C15" s="9" t="s">
        <v>66</v>
      </c>
      <c r="D15" s="9">
        <v>0</v>
      </c>
      <c r="E15" s="9"/>
      <c r="F15" s="9"/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</row>
    <row r="20" spans="1:6" ht="18" x14ac:dyDescent="0.35">
      <c r="A20" s="9" t="s">
        <v>46</v>
      </c>
      <c r="B20" s="9">
        <v>0</v>
      </c>
      <c r="C20" s="8" t="s">
        <v>73</v>
      </c>
      <c r="D20" s="11"/>
      <c r="E20" s="8" t="s">
        <v>74</v>
      </c>
      <c r="F20" s="8"/>
    </row>
    <row r="21" spans="1:6" x14ac:dyDescent="0.3">
      <c r="A21" s="9" t="s">
        <v>37</v>
      </c>
      <c r="B21" s="9">
        <v>0</v>
      </c>
      <c r="C21" s="9" t="s">
        <v>63</v>
      </c>
      <c r="D21" s="11">
        <v>2</v>
      </c>
      <c r="E21" s="9" t="s">
        <v>63</v>
      </c>
      <c r="F21" s="9">
        <v>5</v>
      </c>
    </row>
    <row r="22" spans="1:6" x14ac:dyDescent="0.3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0</v>
      </c>
    </row>
    <row r="23" spans="1:6" x14ac:dyDescent="0.3">
      <c r="A23" s="9" t="s">
        <v>38</v>
      </c>
      <c r="B23" s="9">
        <v>1206</v>
      </c>
      <c r="C23" s="9" t="s">
        <v>42</v>
      </c>
      <c r="D23" s="11">
        <v>17.5</v>
      </c>
      <c r="E23" s="9" t="s">
        <v>110</v>
      </c>
      <c r="F23" s="9">
        <v>50</v>
      </c>
    </row>
    <row r="24" spans="1:6" x14ac:dyDescent="0.3">
      <c r="A24" s="9" t="s">
        <v>39</v>
      </c>
      <c r="B24" s="9">
        <v>20</v>
      </c>
      <c r="C24" s="9" t="s">
        <v>66</v>
      </c>
      <c r="D24" s="9">
        <v>0</v>
      </c>
      <c r="E24" s="9"/>
      <c r="F24" s="9"/>
    </row>
    <row r="25" spans="1:6" x14ac:dyDescent="0.3">
      <c r="A25" s="9" t="s">
        <v>40</v>
      </c>
      <c r="B25" s="9">
        <v>0.5</v>
      </c>
      <c r="C25" s="9"/>
      <c r="D25" s="11"/>
      <c r="E25" s="9"/>
      <c r="F25" s="9"/>
    </row>
    <row r="26" spans="1:6" x14ac:dyDescent="0.3">
      <c r="A26" s="9" t="s">
        <v>62</v>
      </c>
      <c r="B26" s="9">
        <v>500</v>
      </c>
      <c r="C26" s="9"/>
      <c r="D26" s="11"/>
      <c r="E26" s="9"/>
      <c r="F26" s="9"/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63</v>
      </c>
      <c r="B28" s="9">
        <v>1E-3</v>
      </c>
      <c r="C28" s="9" t="s">
        <v>63</v>
      </c>
      <c r="D28" s="11">
        <v>225</v>
      </c>
      <c r="E28" s="9" t="s">
        <v>63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3">
      <c r="A33" s="9" t="s">
        <v>66</v>
      </c>
      <c r="B33" s="9">
        <v>0</v>
      </c>
      <c r="C33" s="9" t="s">
        <v>66</v>
      </c>
      <c r="D33" s="9">
        <v>22000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</row>
    <row r="38" spans="1:8" ht="18" x14ac:dyDescent="0.35">
      <c r="A38" s="9" t="s">
        <v>46</v>
      </c>
      <c r="B38" s="9">
        <v>0</v>
      </c>
      <c r="C38" s="8" t="s">
        <v>73</v>
      </c>
      <c r="D38" s="11"/>
      <c r="E38" s="8" t="s">
        <v>74</v>
      </c>
      <c r="F38" s="8"/>
    </row>
    <row r="39" spans="1:8" x14ac:dyDescent="0.3">
      <c r="A39" s="9" t="s">
        <v>37</v>
      </c>
      <c r="B39" s="9">
        <v>55579.3</v>
      </c>
      <c r="C39" s="9" t="s">
        <v>63</v>
      </c>
      <c r="D39" s="11">
        <v>2</v>
      </c>
      <c r="E39" s="9" t="s">
        <v>63</v>
      </c>
      <c r="F39" s="9">
        <v>5</v>
      </c>
    </row>
    <row r="40" spans="1:8" x14ac:dyDescent="0.3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</row>
    <row r="41" spans="1:8" x14ac:dyDescent="0.3">
      <c r="A41" s="9" t="s">
        <v>38</v>
      </c>
      <c r="B41" s="9">
        <v>1206</v>
      </c>
      <c r="C41" s="9" t="s">
        <v>42</v>
      </c>
      <c r="D41" s="11">
        <v>17.5</v>
      </c>
      <c r="E41" s="9" t="s">
        <v>110</v>
      </c>
      <c r="F41" s="9">
        <v>0</v>
      </c>
    </row>
    <row r="42" spans="1:8" x14ac:dyDescent="0.3">
      <c r="A42" s="9" t="s">
        <v>39</v>
      </c>
      <c r="B42" s="9">
        <v>0</v>
      </c>
      <c r="C42" s="9" t="s">
        <v>66</v>
      </c>
      <c r="D42" s="9">
        <v>0</v>
      </c>
      <c r="E42" s="9"/>
      <c r="F42" s="9"/>
    </row>
    <row r="43" spans="1:8" x14ac:dyDescent="0.3">
      <c r="A43" s="9" t="s">
        <v>40</v>
      </c>
      <c r="B43" s="9">
        <v>0.5</v>
      </c>
      <c r="C43" s="9"/>
      <c r="D43" s="11"/>
      <c r="E43" s="9"/>
      <c r="F43" s="9"/>
    </row>
    <row r="44" spans="1:8" x14ac:dyDescent="0.3">
      <c r="A44" s="9" t="s">
        <v>63</v>
      </c>
      <c r="B44" s="9">
        <v>500</v>
      </c>
      <c r="C44" s="9"/>
      <c r="D44" s="11"/>
      <c r="E44" s="9"/>
      <c r="F44" s="9"/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63</v>
      </c>
      <c r="B46" s="9">
        <v>1E-3</v>
      </c>
      <c r="C46" s="9" t="s">
        <v>63</v>
      </c>
      <c r="D46" s="11">
        <v>220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3">
      <c r="A51" s="9" t="s">
        <v>66</v>
      </c>
      <c r="B51" s="9">
        <v>0</v>
      </c>
      <c r="C51" s="9" t="s">
        <v>66</v>
      </c>
      <c r="D51" s="9">
        <v>0</v>
      </c>
      <c r="E51" s="9" t="s">
        <v>66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F4 F6 D22 F22 F42 D4 F24 F40 D40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F24" sqref="F24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 t="shared" si="0"/>
        <v>494000</v>
      </c>
      <c r="H16" s="24">
        <v>6.4</v>
      </c>
    </row>
    <row r="17" spans="1:9" x14ac:dyDescent="0.3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defaultRowHeight="14.4" x14ac:dyDescent="0.3"/>
  <cols>
    <col min="1" max="1" width="39.33203125" customWidth="1"/>
    <col min="2" max="2" width="24" bestFit="1" customWidth="1"/>
    <col min="3" max="3" width="6.6640625" bestFit="1" customWidth="1"/>
    <col min="4" max="4" width="3.88671875" customWidth="1"/>
    <col min="5" max="5" width="36" bestFit="1" customWidth="1"/>
    <col min="7" max="7" width="5.6640625" customWidth="1"/>
  </cols>
  <sheetData>
    <row r="3" spans="1:6" x14ac:dyDescent="0.3">
      <c r="A3" t="s">
        <v>100</v>
      </c>
      <c r="B3">
        <v>50</v>
      </c>
    </row>
    <row r="4" spans="1:6" x14ac:dyDescent="0.3">
      <c r="A4" t="s">
        <v>107</v>
      </c>
      <c r="B4" t="s">
        <v>78</v>
      </c>
      <c r="E4" s="35" t="s">
        <v>76</v>
      </c>
      <c r="F4" s="36">
        <v>0.95</v>
      </c>
    </row>
    <row r="5" spans="1:6" x14ac:dyDescent="0.3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3">
      <c r="A6" t="s">
        <v>97</v>
      </c>
      <c r="B6">
        <v>70</v>
      </c>
      <c r="E6" s="37" t="s">
        <v>78</v>
      </c>
      <c r="F6" s="38">
        <v>1</v>
      </c>
    </row>
    <row r="7" spans="1:6" x14ac:dyDescent="0.3">
      <c r="E7" s="37" t="s">
        <v>108</v>
      </c>
      <c r="F7" s="38">
        <v>3</v>
      </c>
    </row>
    <row r="8" spans="1:6" x14ac:dyDescent="0.3">
      <c r="A8" t="s">
        <v>84</v>
      </c>
      <c r="B8">
        <v>50</v>
      </c>
      <c r="E8" s="39" t="s">
        <v>109</v>
      </c>
      <c r="F8" s="40">
        <v>3.5</v>
      </c>
    </row>
    <row r="9" spans="1:6" x14ac:dyDescent="0.3">
      <c r="A9" t="s">
        <v>85</v>
      </c>
      <c r="B9">
        <v>75</v>
      </c>
    </row>
    <row r="10" spans="1:6" x14ac:dyDescent="0.3">
      <c r="A10" s="28" t="s">
        <v>92</v>
      </c>
      <c r="B10">
        <v>5</v>
      </c>
    </row>
    <row r="12" spans="1:6" x14ac:dyDescent="0.3">
      <c r="A12" t="s">
        <v>102</v>
      </c>
      <c r="B12">
        <f>0.008*B3</f>
        <v>0.4</v>
      </c>
      <c r="C12" t="s">
        <v>86</v>
      </c>
    </row>
    <row r="13" spans="1:6" x14ac:dyDescent="0.3">
      <c r="A13" t="s">
        <v>103</v>
      </c>
      <c r="B13">
        <f>47*B3</f>
        <v>2350</v>
      </c>
      <c r="C13" t="s">
        <v>104</v>
      </c>
    </row>
    <row r="15" spans="1:6" x14ac:dyDescent="0.3">
      <c r="A15" s="26" t="s">
        <v>79</v>
      </c>
      <c r="B15" s="26">
        <f>4.182</f>
        <v>4.1820000000000004</v>
      </c>
      <c r="C15" s="26" t="s">
        <v>88</v>
      </c>
    </row>
    <row r="16" spans="1:6" x14ac:dyDescent="0.3">
      <c r="A16" s="26" t="s">
        <v>80</v>
      </c>
      <c r="B16" s="26">
        <v>998</v>
      </c>
      <c r="C16" s="26" t="s">
        <v>83</v>
      </c>
    </row>
    <row r="17" spans="1:8" x14ac:dyDescent="0.3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3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3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3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3">
      <c r="A21" s="27" t="s">
        <v>105</v>
      </c>
      <c r="B21" s="32">
        <f>+B19*B16</f>
        <v>564.78353129367554</v>
      </c>
      <c r="C21" s="27" t="s">
        <v>104</v>
      </c>
    </row>
    <row r="22" spans="1:8" x14ac:dyDescent="0.3">
      <c r="A22" s="27" t="s">
        <v>106</v>
      </c>
      <c r="B22" s="32">
        <f>+B20*B18</f>
        <v>2810.6360228326034</v>
      </c>
      <c r="C22" s="27" t="s">
        <v>104</v>
      </c>
    </row>
    <row r="23" spans="1:8" x14ac:dyDescent="0.3">
      <c r="A23" s="27" t="s">
        <v>87</v>
      </c>
      <c r="B23" s="32">
        <f>+B21*B15</f>
        <v>2361.9247278701514</v>
      </c>
      <c r="C23" s="27" t="s">
        <v>89</v>
      </c>
    </row>
    <row r="24" spans="1:8" x14ac:dyDescent="0.3">
      <c r="A24" s="27" t="s">
        <v>93</v>
      </c>
      <c r="B24" s="33">
        <f>+B22*B17</f>
        <v>1377.2116511879756</v>
      </c>
      <c r="C24" s="27" t="s">
        <v>89</v>
      </c>
    </row>
    <row r="25" spans="1:8" x14ac:dyDescent="0.3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3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3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2023-02-14T16:34:31Z</dcterms:modified>
</cp:coreProperties>
</file>