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f/rails/rails7/soccer_bet/app/excel/"/>
    </mc:Choice>
  </mc:AlternateContent>
  <xr:revisionPtr revIDLastSave="0" documentId="13_ncr:1_{331B6F24-A5D2-7947-87EB-57CF674FD6EC}" xr6:coauthVersionLast="47" xr6:coauthVersionMax="47" xr10:uidLastSave="{00000000-0000-0000-0000-000000000000}"/>
  <bookViews>
    <workbookView xWindow="0" yWindow="760" windowWidth="30940" windowHeight="16780" firstSheet="29" activeTab="45" xr2:uid="{132A8F33-06C9-9344-9C4A-DEE015995FE8}"/>
  </bookViews>
  <sheets>
    <sheet name="Deelnemers" sheetId="40" r:id="rId1"/>
    <sheet name="Han" sheetId="39" r:id="rId2"/>
    <sheet name="Guus Biessels" sheetId="32" r:id="rId3"/>
    <sheet name="Frederieke" sheetId="27" r:id="rId4"/>
    <sheet name="Patrick" sheetId="16" r:id="rId5"/>
    <sheet name="Truus" sheetId="38" r:id="rId6"/>
    <sheet name="Meulle" sheetId="13" r:id="rId7"/>
    <sheet name="PP Geurts" sheetId="4" r:id="rId8"/>
    <sheet name="Freek" sheetId="35" r:id="rId9"/>
    <sheet name="Gerard" sheetId="37" r:id="rId10"/>
    <sheet name="Mark Giesbers" sheetId="6" r:id="rId11"/>
    <sheet name="Esther" sheetId="7" r:id="rId12"/>
    <sheet name="Froukje" sheetId="8" r:id="rId13"/>
    <sheet name="Nova" sheetId="9" r:id="rId14"/>
    <sheet name="Ollie" sheetId="10" r:id="rId15"/>
    <sheet name="Akkertje" sheetId="11" r:id="rId16"/>
    <sheet name="Dokter" sheetId="12" r:id="rId17"/>
    <sheet name="Gijs Wals" sheetId="14" r:id="rId18"/>
    <sheet name="Sam van Haandel" sheetId="15" r:id="rId19"/>
    <sheet name="Maartje" sheetId="17" r:id="rId20"/>
    <sheet name="Niek" sheetId="18" r:id="rId21"/>
    <sheet name="Gilbert" sheetId="19" r:id="rId22"/>
    <sheet name=" Koen N" sheetId="20" r:id="rId23"/>
    <sheet name="Lucas" sheetId="21" r:id="rId24"/>
    <sheet name="Marc" sheetId="22" r:id="rId25"/>
    <sheet name="Gijs Zegger" sheetId="36" r:id="rId26"/>
    <sheet name="Rolf vd G" sheetId="23" r:id="rId27"/>
    <sheet name="Jan Bramsen" sheetId="24" r:id="rId28"/>
    <sheet name="Guusje" sheetId="25" r:id="rId29"/>
    <sheet name="Jetski" sheetId="26" r:id="rId30"/>
    <sheet name="Bram" sheetId="28" r:id="rId31"/>
    <sheet name="Nanne" sheetId="29" r:id="rId32"/>
    <sheet name="Lucas Vorsthof" sheetId="30" r:id="rId33"/>
    <sheet name="Mart" sheetId="31" r:id="rId34"/>
    <sheet name="Ronald" sheetId="33" r:id="rId35"/>
    <sheet name="Edward" sheetId="34" r:id="rId36"/>
    <sheet name="Eric" sheetId="41" r:id="rId37"/>
    <sheet name="Herwin" sheetId="42" r:id="rId38"/>
    <sheet name="Nieto" sheetId="43" r:id="rId39"/>
    <sheet name="Job" sheetId="44" r:id="rId40"/>
    <sheet name="Daniel" sheetId="45" r:id="rId41"/>
    <sheet name="Bobbi" sheetId="46" r:id="rId42"/>
    <sheet name="Puck" sheetId="47" r:id="rId43"/>
    <sheet name="Kiki" sheetId="48" r:id="rId44"/>
    <sheet name="MAx" sheetId="49" r:id="rId45"/>
    <sheet name="Pleun" sheetId="50" r:id="rId46"/>
    <sheet name="Jaap" sheetId="51" r:id="rId47"/>
    <sheet name="Tom" sheetId="52" r:id="rId48"/>
    <sheet name="Sven" sheetId="53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7" i="26" l="1"/>
  <c r="M54" i="53" l="1"/>
  <c r="J54" i="53"/>
  <c r="I77" i="53"/>
  <c r="F20" i="40" s="1"/>
  <c r="A60" i="53"/>
  <c r="D60" i="53"/>
  <c r="G60" i="53"/>
  <c r="G61" i="53" s="1"/>
  <c r="G62" i="53" s="1"/>
  <c r="J60" i="53"/>
  <c r="A61" i="53"/>
  <c r="D61" i="53"/>
  <c r="A62" i="53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D62" i="53"/>
  <c r="D63" i="53" s="1"/>
  <c r="D64" i="53" s="1"/>
  <c r="D65" i="53" s="1"/>
  <c r="D66" i="53" s="1"/>
  <c r="J55" i="53" l="1"/>
  <c r="D20" i="40" s="1"/>
  <c r="I77" i="52"/>
  <c r="F21" i="40" s="1"/>
  <c r="M54" i="52"/>
  <c r="J54" i="52"/>
  <c r="A60" i="52"/>
  <c r="D60" i="52"/>
  <c r="G60" i="52"/>
  <c r="G61" i="52" s="1"/>
  <c r="G62" i="52" s="1"/>
  <c r="J60" i="52"/>
  <c r="A61" i="52"/>
  <c r="D61" i="52"/>
  <c r="A62" i="52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D62" i="52"/>
  <c r="D63" i="52" s="1"/>
  <c r="D64" i="52" s="1"/>
  <c r="D65" i="52" s="1"/>
  <c r="D66" i="52" s="1"/>
  <c r="J55" i="52" l="1"/>
  <c r="D21" i="40" s="1"/>
  <c r="F52" i="40"/>
  <c r="F9" i="40"/>
  <c r="F25" i="40"/>
  <c r="F18" i="40"/>
  <c r="F15" i="40"/>
  <c r="F11" i="40"/>
  <c r="F10" i="40"/>
  <c r="F32" i="40"/>
  <c r="F34" i="40"/>
  <c r="F30" i="40"/>
  <c r="F19" i="40"/>
  <c r="F47" i="40"/>
  <c r="F40" i="40"/>
  <c r="F51" i="40"/>
  <c r="F29" i="40"/>
  <c r="H21" i="40"/>
  <c r="H20" i="40"/>
  <c r="H54" i="40"/>
  <c r="F16" i="40"/>
  <c r="I77" i="32"/>
  <c r="F50" i="40" s="1"/>
  <c r="I77" i="27"/>
  <c r="F27" i="40" s="1"/>
  <c r="I77" i="16"/>
  <c r="F46" i="40" s="1"/>
  <c r="I77" i="38"/>
  <c r="F41" i="40" s="1"/>
  <c r="I77" i="13"/>
  <c r="F53" i="40" s="1"/>
  <c r="I77" i="4"/>
  <c r="I77" i="35"/>
  <c r="I77" i="37"/>
  <c r="I77" i="6"/>
  <c r="I77" i="7"/>
  <c r="I77" i="8"/>
  <c r="F43" i="40" s="1"/>
  <c r="I77" i="9"/>
  <c r="F24" i="40" s="1"/>
  <c r="I77" i="10"/>
  <c r="F36" i="40" s="1"/>
  <c r="I77" i="11"/>
  <c r="F44" i="40" s="1"/>
  <c r="I77" i="12"/>
  <c r="F42" i="40" s="1"/>
  <c r="I77" i="14"/>
  <c r="F33" i="40" s="1"/>
  <c r="I77" i="15"/>
  <c r="F26" i="40" s="1"/>
  <c r="I77" i="17"/>
  <c r="I77" i="18"/>
  <c r="I77" i="19"/>
  <c r="I77" i="20"/>
  <c r="I77" i="21"/>
  <c r="F17" i="40" s="1"/>
  <c r="I77" i="22"/>
  <c r="I77" i="36"/>
  <c r="F31" i="40" s="1"/>
  <c r="I77" i="23"/>
  <c r="F13" i="40" s="1"/>
  <c r="I77" i="24"/>
  <c r="F6" i="40" s="1"/>
  <c r="I77" i="25"/>
  <c r="F39" i="40" s="1"/>
  <c r="I77" i="26"/>
  <c r="F8" i="40" s="1"/>
  <c r="I77" i="28"/>
  <c r="F45" i="40" s="1"/>
  <c r="I77" i="29"/>
  <c r="F12" i="40" s="1"/>
  <c r="I77" i="30"/>
  <c r="I77" i="31"/>
  <c r="I77" i="33"/>
  <c r="I77" i="34"/>
  <c r="F28" i="40" s="1"/>
  <c r="I77" i="41"/>
  <c r="F7" i="40" s="1"/>
  <c r="I77" i="42"/>
  <c r="F14" i="40" s="1"/>
  <c r="I77" i="43"/>
  <c r="F22" i="40" s="1"/>
  <c r="I77" i="44"/>
  <c r="F23" i="40" s="1"/>
  <c r="I77" i="45"/>
  <c r="I77" i="46"/>
  <c r="I77" i="47"/>
  <c r="F49" i="40" s="1"/>
  <c r="I77" i="48"/>
  <c r="F48" i="40" s="1"/>
  <c r="I77" i="49"/>
  <c r="F35" i="40" s="1"/>
  <c r="I77" i="50"/>
  <c r="F38" i="40" s="1"/>
  <c r="I77" i="51"/>
  <c r="F37" i="40" s="1"/>
  <c r="I77" i="39"/>
  <c r="M54" i="32"/>
  <c r="M54" i="27"/>
  <c r="M54" i="16"/>
  <c r="M54" i="38"/>
  <c r="M54" i="13"/>
  <c r="M54" i="4"/>
  <c r="M54" i="35"/>
  <c r="M54" i="37"/>
  <c r="M54" i="6"/>
  <c r="M54" i="7"/>
  <c r="M54" i="8"/>
  <c r="M54" i="9"/>
  <c r="M54" i="10"/>
  <c r="M54" i="11"/>
  <c r="M54" i="12"/>
  <c r="M54" i="14"/>
  <c r="M54" i="15"/>
  <c r="M54" i="17"/>
  <c r="M54" i="18"/>
  <c r="M54" i="19"/>
  <c r="M54" i="20"/>
  <c r="M54" i="21"/>
  <c r="M54" i="22"/>
  <c r="M54" i="36"/>
  <c r="M54" i="23"/>
  <c r="M54" i="24"/>
  <c r="M54" i="25"/>
  <c r="M54" i="26"/>
  <c r="M54" i="28"/>
  <c r="M54" i="29"/>
  <c r="M54" i="30"/>
  <c r="M54" i="31"/>
  <c r="M54" i="33"/>
  <c r="M54" i="34"/>
  <c r="M54" i="41"/>
  <c r="M54" i="42"/>
  <c r="M54" i="43"/>
  <c r="M54" i="44"/>
  <c r="M54" i="45"/>
  <c r="M54" i="46"/>
  <c r="M54" i="47"/>
  <c r="M54" i="48"/>
  <c r="M54" i="49"/>
  <c r="M54" i="50"/>
  <c r="M54" i="51"/>
  <c r="M54" i="39"/>
  <c r="J54" i="32"/>
  <c r="J54" i="27"/>
  <c r="J54" i="16"/>
  <c r="J54" i="38"/>
  <c r="J54" i="13"/>
  <c r="J54" i="4"/>
  <c r="J54" i="35"/>
  <c r="J54" i="37"/>
  <c r="J54" i="6"/>
  <c r="J54" i="7"/>
  <c r="J54" i="8"/>
  <c r="J54" i="9"/>
  <c r="J54" i="10"/>
  <c r="J54" i="11"/>
  <c r="J54" i="12"/>
  <c r="J54" i="14"/>
  <c r="J54" i="15"/>
  <c r="J54" i="17"/>
  <c r="J54" i="18"/>
  <c r="J54" i="19"/>
  <c r="J54" i="20"/>
  <c r="J54" i="21"/>
  <c r="J54" i="22"/>
  <c r="J54" i="36"/>
  <c r="J54" i="23"/>
  <c r="J54" i="24"/>
  <c r="J54" i="25"/>
  <c r="J54" i="26"/>
  <c r="J54" i="28"/>
  <c r="J54" i="29"/>
  <c r="J54" i="30"/>
  <c r="J54" i="31"/>
  <c r="J54" i="33"/>
  <c r="J54" i="34"/>
  <c r="J54" i="41"/>
  <c r="J54" i="42"/>
  <c r="J54" i="43"/>
  <c r="J54" i="44"/>
  <c r="J54" i="45"/>
  <c r="J54" i="46"/>
  <c r="J54" i="47"/>
  <c r="J54" i="48"/>
  <c r="J54" i="49"/>
  <c r="J54" i="50"/>
  <c r="J54" i="51"/>
  <c r="J54" i="39"/>
  <c r="J55" i="51" l="1"/>
  <c r="D37" i="40" s="1"/>
  <c r="H37" i="40" s="1"/>
  <c r="J55" i="50"/>
  <c r="D38" i="40" s="1"/>
  <c r="H38" i="40" s="1"/>
  <c r="J55" i="49"/>
  <c r="D35" i="40" s="1"/>
  <c r="H35" i="40" s="1"/>
  <c r="J55" i="48"/>
  <c r="D48" i="40" s="1"/>
  <c r="H48" i="40" s="1"/>
  <c r="J55" i="47"/>
  <c r="D49" i="40" s="1"/>
  <c r="H49" i="40" s="1"/>
  <c r="J55" i="46"/>
  <c r="D52" i="40" s="1"/>
  <c r="H52" i="40" s="1"/>
  <c r="J55" i="45"/>
  <c r="D9" i="40" s="1"/>
  <c r="H9" i="40" s="1"/>
  <c r="J55" i="44"/>
  <c r="D23" i="40" s="1"/>
  <c r="H23" i="40" s="1"/>
  <c r="J55" i="43"/>
  <c r="D22" i="40" s="1"/>
  <c r="H22" i="40" s="1"/>
  <c r="J55" i="42"/>
  <c r="D14" i="40" s="1"/>
  <c r="H14" i="40" s="1"/>
  <c r="J55" i="41"/>
  <c r="D7" i="40" s="1"/>
  <c r="H7" i="40" s="1"/>
  <c r="J55" i="34"/>
  <c r="D28" i="40" s="1"/>
  <c r="H28" i="40" s="1"/>
  <c r="J55" i="33"/>
  <c r="D25" i="40" s="1"/>
  <c r="H25" i="40" s="1"/>
  <c r="J55" i="31"/>
  <c r="D18" i="40" s="1"/>
  <c r="H18" i="40" s="1"/>
  <c r="J55" i="30"/>
  <c r="D15" i="40" s="1"/>
  <c r="H15" i="40" s="1"/>
  <c r="J55" i="29"/>
  <c r="D12" i="40" s="1"/>
  <c r="H12" i="40" s="1"/>
  <c r="J55" i="28"/>
  <c r="D45" i="40" s="1"/>
  <c r="H45" i="40" s="1"/>
  <c r="J55" i="26"/>
  <c r="D8" i="40" s="1"/>
  <c r="H8" i="40" s="1"/>
  <c r="J55" i="25"/>
  <c r="D39" i="40" s="1"/>
  <c r="H39" i="40" s="1"/>
  <c r="J55" i="24"/>
  <c r="D6" i="40" s="1"/>
  <c r="H6" i="40" s="1"/>
  <c r="J55" i="23"/>
  <c r="D13" i="40" s="1"/>
  <c r="H13" i="40" s="1"/>
  <c r="J55" i="36"/>
  <c r="D31" i="40" s="1"/>
  <c r="H31" i="40" s="1"/>
  <c r="J55" i="22"/>
  <c r="D30" i="40" s="1"/>
  <c r="H30" i="40" s="1"/>
  <c r="J55" i="21"/>
  <c r="D17" i="40" s="1"/>
  <c r="H17" i="40" s="1"/>
  <c r="J55" i="20"/>
  <c r="D34" i="40" s="1"/>
  <c r="H34" i="40" s="1"/>
  <c r="J55" i="19"/>
  <c r="D32" i="40" s="1"/>
  <c r="H32" i="40" s="1"/>
  <c r="J55" i="18"/>
  <c r="D10" i="40" s="1"/>
  <c r="H10" i="40" s="1"/>
  <c r="J55" i="17"/>
  <c r="D11" i="40" s="1"/>
  <c r="H11" i="40" s="1"/>
  <c r="J55" i="15"/>
  <c r="D26" i="40" s="1"/>
  <c r="H26" i="40" s="1"/>
  <c r="J55" i="14"/>
  <c r="D33" i="40" s="1"/>
  <c r="H33" i="40" s="1"/>
  <c r="J55" i="12"/>
  <c r="D42" i="40" s="1"/>
  <c r="H42" i="40" s="1"/>
  <c r="J55" i="11"/>
  <c r="D44" i="40" s="1"/>
  <c r="H44" i="40" s="1"/>
  <c r="J55" i="10"/>
  <c r="D36" i="40" s="1"/>
  <c r="H36" i="40" s="1"/>
  <c r="J55" i="9"/>
  <c r="D24" i="40" s="1"/>
  <c r="H24" i="40" s="1"/>
  <c r="J55" i="8"/>
  <c r="D43" i="40" s="1"/>
  <c r="H43" i="40" s="1"/>
  <c r="J55" i="7"/>
  <c r="D19" i="40" s="1"/>
  <c r="H19" i="40" s="1"/>
  <c r="J55" i="6"/>
  <c r="D47" i="40" s="1"/>
  <c r="H47" i="40" s="1"/>
  <c r="J55" i="37"/>
  <c r="D40" i="40" s="1"/>
  <c r="H40" i="40" s="1"/>
  <c r="J55" i="35"/>
  <c r="D51" i="40" s="1"/>
  <c r="H51" i="40" s="1"/>
  <c r="J55" i="4"/>
  <c r="D29" i="40" s="1"/>
  <c r="H29" i="40" s="1"/>
  <c r="J55" i="13"/>
  <c r="D53" i="40" s="1"/>
  <c r="H53" i="40" s="1"/>
  <c r="J55" i="38"/>
  <c r="D41" i="40" s="1"/>
  <c r="H41" i="40" s="1"/>
  <c r="J55" i="16"/>
  <c r="D46" i="40" s="1"/>
  <c r="H46" i="40" s="1"/>
  <c r="J55" i="27"/>
  <c r="D27" i="40" s="1"/>
  <c r="H27" i="40" s="1"/>
  <c r="J55" i="32"/>
  <c r="D50" i="40" s="1"/>
  <c r="H50" i="40" s="1"/>
  <c r="J55" i="39"/>
  <c r="D16" i="40" s="1"/>
  <c r="H16" i="40" s="1"/>
  <c r="A60" i="46"/>
  <c r="D60" i="46"/>
  <c r="D61" i="46" s="1"/>
  <c r="D62" i="46" s="1"/>
  <c r="D63" i="46" s="1"/>
  <c r="D64" i="46" s="1"/>
  <c r="D65" i="46" s="1"/>
  <c r="D66" i="46" s="1"/>
  <c r="G60" i="46"/>
  <c r="G61" i="46" s="1"/>
  <c r="G62" i="46" s="1"/>
  <c r="J60" i="46"/>
  <c r="A61" i="46"/>
  <c r="A62" i="46" s="1"/>
  <c r="A63" i="46" s="1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A60" i="45" l="1"/>
  <c r="D60" i="45"/>
  <c r="G60" i="45"/>
  <c r="G61" i="45" s="1"/>
  <c r="G62" i="45" s="1"/>
  <c r="J60" i="45"/>
  <c r="A61" i="45"/>
  <c r="D61" i="45"/>
  <c r="D62" i="45" s="1"/>
  <c r="D63" i="45" s="1"/>
  <c r="D64" i="45" s="1"/>
  <c r="D65" i="45" s="1"/>
  <c r="D66" i="45" s="1"/>
  <c r="A62" i="45"/>
  <c r="A63" i="45" s="1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A60" i="44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D60" i="44"/>
  <c r="D61" i="44" s="1"/>
  <c r="D62" i="44" s="1"/>
  <c r="D63" i="44" s="1"/>
  <c r="D64" i="44" s="1"/>
  <c r="D65" i="44" s="1"/>
  <c r="D66" i="44" s="1"/>
  <c r="G60" i="44"/>
  <c r="G61" i="44" s="1"/>
  <c r="G62" i="44" s="1"/>
  <c r="J60" i="44"/>
  <c r="J60" i="43" l="1"/>
  <c r="G60" i="43"/>
  <c r="G61" i="43" s="1"/>
  <c r="G62" i="43" s="1"/>
  <c r="D60" i="43"/>
  <c r="D61" i="43" s="1"/>
  <c r="D62" i="43" s="1"/>
  <c r="D63" i="43" s="1"/>
  <c r="D64" i="43" s="1"/>
  <c r="D65" i="43" s="1"/>
  <c r="D66" i="43" s="1"/>
  <c r="A60" i="43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60" i="42"/>
  <c r="D60" i="42"/>
  <c r="G60" i="42"/>
  <c r="G61" i="42" s="1"/>
  <c r="G62" i="42" s="1"/>
  <c r="J60" i="42"/>
  <c r="A61" i="42"/>
  <c r="D61" i="42"/>
  <c r="D62" i="42" s="1"/>
  <c r="D63" i="42" s="1"/>
  <c r="D64" i="42" s="1"/>
  <c r="D65" i="42" s="1"/>
  <c r="D66" i="42" s="1"/>
  <c r="A62" i="42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A60" i="41" l="1"/>
  <c r="D60" i="41"/>
  <c r="G60" i="41"/>
  <c r="G61" i="41" s="1"/>
  <c r="G62" i="41" s="1"/>
  <c r="J60" i="41"/>
  <c r="A61" i="41"/>
  <c r="D61" i="41"/>
  <c r="A62" i="41"/>
  <c r="D62" i="41"/>
  <c r="A63" i="4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D63" i="41"/>
  <c r="D64" i="41" s="1"/>
  <c r="D65" i="41" s="1"/>
  <c r="D66" i="41" s="1"/>
  <c r="A7" i="40" l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J60" i="39"/>
  <c r="G60" i="39"/>
  <c r="G61" i="39" s="1"/>
  <c r="G62" i="39" s="1"/>
  <c r="D60" i="39"/>
  <c r="D61" i="39" s="1"/>
  <c r="D62" i="39" s="1"/>
  <c r="D63" i="39" s="1"/>
  <c r="D64" i="39" s="1"/>
  <c r="D65" i="39" s="1"/>
  <c r="D66" i="39" s="1"/>
  <c r="A60" i="39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G61" i="38"/>
  <c r="G62" i="38" s="1"/>
  <c r="J60" i="38"/>
  <c r="G60" i="38"/>
  <c r="D60" i="38"/>
  <c r="D61" i="38" s="1"/>
  <c r="D62" i="38" s="1"/>
  <c r="D63" i="38" s="1"/>
  <c r="D64" i="38" s="1"/>
  <c r="D65" i="38" s="1"/>
  <c r="D66" i="38" s="1"/>
  <c r="A60" i="38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D61" i="37"/>
  <c r="D62" i="37" s="1"/>
  <c r="D63" i="37" s="1"/>
  <c r="D64" i="37" s="1"/>
  <c r="D65" i="37" s="1"/>
  <c r="D66" i="37" s="1"/>
  <c r="J60" i="37"/>
  <c r="G60" i="37"/>
  <c r="G61" i="37" s="1"/>
  <c r="G62" i="37" s="1"/>
  <c r="D60" i="37"/>
  <c r="A60" i="37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60" i="36"/>
  <c r="D60" i="36"/>
  <c r="G60" i="36"/>
  <c r="G61" i="36" s="1"/>
  <c r="G62" i="36" s="1"/>
  <c r="J60" i="36"/>
  <c r="A61" i="36"/>
  <c r="D61" i="36"/>
  <c r="A62" i="36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D62" i="36"/>
  <c r="D63" i="36" s="1"/>
  <c r="D64" i="36" s="1"/>
  <c r="D65" i="36" s="1"/>
  <c r="D66" i="36" s="1"/>
  <c r="A42" i="40" l="1"/>
  <c r="A43" i="40" s="1"/>
  <c r="A44" i="40" s="1"/>
  <c r="A45" i="40" s="1"/>
  <c r="A46" i="40" s="1"/>
  <c r="A47" i="40" s="1"/>
  <c r="A48" i="40" s="1"/>
  <c r="A49" i="40" s="1"/>
  <c r="A50" i="40" s="1"/>
  <c r="A51" i="40" s="1"/>
  <c r="A52" i="40" s="1"/>
  <c r="A53" i="40" s="1"/>
  <c r="A54" i="40" s="1"/>
  <c r="A60" i="35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D60" i="35"/>
  <c r="G60" i="35"/>
  <c r="G61" i="35" s="1"/>
  <c r="G62" i="35" s="1"/>
  <c r="J60" i="35"/>
  <c r="D61" i="35"/>
  <c r="D62" i="35"/>
  <c r="D63" i="35"/>
  <c r="D64" i="35" s="1"/>
  <c r="D65" i="35" s="1"/>
  <c r="D66" i="35" s="1"/>
  <c r="A60" i="34" l="1"/>
  <c r="D60" i="34"/>
  <c r="G60" i="34"/>
  <c r="G61" i="34" s="1"/>
  <c r="G62" i="34" s="1"/>
  <c r="J60" i="34"/>
  <c r="A61" i="34"/>
  <c r="D61" i="34"/>
  <c r="A62" i="34"/>
  <c r="A63" i="34" s="1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D62" i="34"/>
  <c r="D63" i="34"/>
  <c r="D64" i="34" s="1"/>
  <c r="D65" i="34" s="1"/>
  <c r="D66" i="34" s="1"/>
  <c r="A60" i="33" l="1"/>
  <c r="D60" i="33"/>
  <c r="G60" i="33"/>
  <c r="G61" i="33" s="1"/>
  <c r="G62" i="33" s="1"/>
  <c r="J60" i="33"/>
  <c r="A61" i="33"/>
  <c r="D61" i="33"/>
  <c r="A62" i="33"/>
  <c r="D62" i="33"/>
  <c r="A63" i="33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D63" i="33"/>
  <c r="D64" i="33" s="1"/>
  <c r="D65" i="33" s="1"/>
  <c r="D66" i="33" s="1"/>
  <c r="A60" i="32" l="1"/>
  <c r="D60" i="32"/>
  <c r="G60" i="32"/>
  <c r="G61" i="32" s="1"/>
  <c r="G62" i="32" s="1"/>
  <c r="J60" i="32"/>
  <c r="A61" i="32"/>
  <c r="D61" i="32"/>
  <c r="A62" i="32"/>
  <c r="A63" i="32" s="1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D62" i="32"/>
  <c r="D63" i="32"/>
  <c r="D64" i="32" s="1"/>
  <c r="D65" i="32" s="1"/>
  <c r="D66" i="32" s="1"/>
  <c r="A60" i="31" l="1"/>
  <c r="D60" i="31"/>
  <c r="G60" i="31"/>
  <c r="G61" i="31" s="1"/>
  <c r="G62" i="31" s="1"/>
  <c r="J60" i="31"/>
  <c r="A61" i="31"/>
  <c r="D61" i="31"/>
  <c r="A62" i="31"/>
  <c r="D62" i="3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D63" i="31"/>
  <c r="D64" i="31" s="1"/>
  <c r="D65" i="31" s="1"/>
  <c r="D66" i="31" s="1"/>
  <c r="A60" i="30" l="1"/>
  <c r="D60" i="30"/>
  <c r="G60" i="30"/>
  <c r="G61" i="30" s="1"/>
  <c r="G62" i="30" s="1"/>
  <c r="J60" i="30"/>
  <c r="A61" i="30"/>
  <c r="D61" i="30"/>
  <c r="A62" i="30"/>
  <c r="D62" i="30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D63" i="30"/>
  <c r="D64" i="30" s="1"/>
  <c r="D65" i="30" s="1"/>
  <c r="D66" i="30" s="1"/>
  <c r="A60" i="29" l="1"/>
  <c r="D60" i="29"/>
  <c r="G60" i="29"/>
  <c r="G61" i="29" s="1"/>
  <c r="G62" i="29" s="1"/>
  <c r="J60" i="29"/>
  <c r="A61" i="29"/>
  <c r="D61" i="29"/>
  <c r="D62" i="29" s="1"/>
  <c r="D63" i="29" s="1"/>
  <c r="D64" i="29" s="1"/>
  <c r="D65" i="29" s="1"/>
  <c r="D66" i="29" s="1"/>
  <c r="A62" i="29"/>
  <c r="A63" i="29"/>
  <c r="A64" i="29"/>
  <c r="A65" i="29"/>
  <c r="A66" i="29" s="1"/>
  <c r="A67" i="29" s="1"/>
  <c r="A68" i="29" s="1"/>
  <c r="A69" i="29" s="1"/>
  <c r="A70" i="29" s="1"/>
  <c r="A71" i="29" s="1"/>
  <c r="A72" i="29" s="1"/>
  <c r="A73" i="29" s="1"/>
  <c r="A74" i="29" s="1"/>
  <c r="A60" i="28" l="1"/>
  <c r="D60" i="28"/>
  <c r="G60" i="28"/>
  <c r="G61" i="28" s="1"/>
  <c r="G62" i="28" s="1"/>
  <c r="J60" i="28"/>
  <c r="A61" i="28"/>
  <c r="D61" i="28"/>
  <c r="A62" i="28"/>
  <c r="D62" i="28"/>
  <c r="A63" i="28"/>
  <c r="D63" i="28"/>
  <c r="D64" i="28" s="1"/>
  <c r="D65" i="28" s="1"/>
  <c r="D66" i="28" s="1"/>
  <c r="A64" i="28"/>
  <c r="A65" i="28"/>
  <c r="A66" i="28" s="1"/>
  <c r="A67" i="28" s="1"/>
  <c r="A68" i="28" s="1"/>
  <c r="A69" i="28" s="1"/>
  <c r="A70" i="28" s="1"/>
  <c r="A71" i="28" s="1"/>
  <c r="A72" i="28" s="1"/>
  <c r="A73" i="28" s="1"/>
  <c r="A74" i="28" s="1"/>
  <c r="A60" i="27" l="1"/>
  <c r="D60" i="27"/>
  <c r="G60" i="27"/>
  <c r="G61" i="27" s="1"/>
  <c r="G62" i="27" s="1"/>
  <c r="J60" i="27"/>
  <c r="A61" i="27"/>
  <c r="D61" i="27"/>
  <c r="A62" i="27"/>
  <c r="D62" i="27"/>
  <c r="A63" i="27"/>
  <c r="D63" i="27"/>
  <c r="D64" i="27" s="1"/>
  <c r="D65" i="27" s="1"/>
  <c r="D66" i="27" s="1"/>
  <c r="A64" i="27"/>
  <c r="A65" i="27"/>
  <c r="A66" i="27" s="1"/>
  <c r="A67" i="27" s="1"/>
  <c r="A68" i="27" s="1"/>
  <c r="A69" i="27" s="1"/>
  <c r="A70" i="27" s="1"/>
  <c r="A71" i="27" s="1"/>
  <c r="A72" i="27" s="1"/>
  <c r="A73" i="27" s="1"/>
  <c r="A74" i="27" s="1"/>
  <c r="A60" i="26" l="1"/>
  <c r="D60" i="26"/>
  <c r="G60" i="26"/>
  <c r="G61" i="26" s="1"/>
  <c r="G62" i="26" s="1"/>
  <c r="J60" i="26"/>
  <c r="A61" i="26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D61" i="26"/>
  <c r="D62" i="26"/>
  <c r="D63" i="26"/>
  <c r="D64" i="26" s="1"/>
  <c r="D65" i="26" s="1"/>
  <c r="D66" i="26" s="1"/>
  <c r="A60" i="25" l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D60" i="25"/>
  <c r="G60" i="25"/>
  <c r="G61" i="25" s="1"/>
  <c r="G62" i="25" s="1"/>
  <c r="J60" i="25"/>
  <c r="D61" i="25"/>
  <c r="D62" i="25"/>
  <c r="D63" i="25"/>
  <c r="D64" i="25" s="1"/>
  <c r="D65" i="25" s="1"/>
  <c r="D66" i="25" s="1"/>
  <c r="A60" i="24" l="1"/>
  <c r="D60" i="24"/>
  <c r="G60" i="24"/>
  <c r="G61" i="24" s="1"/>
  <c r="G62" i="24" s="1"/>
  <c r="J60" i="24"/>
  <c r="A61" i="24"/>
  <c r="D61" i="24"/>
  <c r="A62" i="24"/>
  <c r="D62" i="24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D63" i="24"/>
  <c r="D64" i="24" s="1"/>
  <c r="D65" i="24" s="1"/>
  <c r="D66" i="24" s="1"/>
  <c r="A60" i="23" l="1"/>
  <c r="D60" i="23"/>
  <c r="G60" i="23"/>
  <c r="G61" i="23" s="1"/>
  <c r="G62" i="23" s="1"/>
  <c r="J60" i="23"/>
  <c r="A61" i="23"/>
  <c r="D61" i="23"/>
  <c r="A62" i="23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D62" i="23"/>
  <c r="D63" i="23" s="1"/>
  <c r="D64" i="23" s="1"/>
  <c r="D65" i="23" s="1"/>
  <c r="D66" i="23" s="1"/>
  <c r="J60" i="22" l="1"/>
  <c r="G60" i="22"/>
  <c r="G61" i="22" s="1"/>
  <c r="G62" i="22" s="1"/>
  <c r="D60" i="22"/>
  <c r="D61" i="22" s="1"/>
  <c r="D62" i="22" s="1"/>
  <c r="D63" i="22" s="1"/>
  <c r="D64" i="22" s="1"/>
  <c r="D65" i="22" s="1"/>
  <c r="D66" i="22" s="1"/>
  <c r="A60" i="22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J60" i="21" l="1"/>
  <c r="G60" i="21"/>
  <c r="G61" i="21" s="1"/>
  <c r="G62" i="21" s="1"/>
  <c r="D60" i="21"/>
  <c r="D61" i="21" s="1"/>
  <c r="D62" i="21" s="1"/>
  <c r="D63" i="21" s="1"/>
  <c r="D64" i="21" s="1"/>
  <c r="D65" i="21" s="1"/>
  <c r="D66" i="21" s="1"/>
  <c r="A60" i="2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60" i="20" l="1"/>
  <c r="D60" i="20"/>
  <c r="G60" i="20"/>
  <c r="G61" i="20" s="1"/>
  <c r="G62" i="20" s="1"/>
  <c r="J60" i="20"/>
  <c r="A61" i="20"/>
  <c r="D61" i="20"/>
  <c r="D62" i="20" s="1"/>
  <c r="D63" i="20" s="1"/>
  <c r="D64" i="20" s="1"/>
  <c r="D65" i="20" s="1"/>
  <c r="D66" i="20" s="1"/>
  <c r="A62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60" i="19" l="1"/>
  <c r="D60" i="19"/>
  <c r="G60" i="19"/>
  <c r="G61" i="19" s="1"/>
  <c r="G62" i="19" s="1"/>
  <c r="J60" i="19"/>
  <c r="A61" i="19"/>
  <c r="D61" i="19"/>
  <c r="A62" i="19"/>
  <c r="D62" i="19"/>
  <c r="A63" i="19"/>
  <c r="D63" i="19"/>
  <c r="D64" i="19" s="1"/>
  <c r="D65" i="19" s="1"/>
  <c r="D66" i="19" s="1"/>
  <c r="A64" i="19"/>
  <c r="A65" i="19"/>
  <c r="A66" i="19" s="1"/>
  <c r="A67" i="19" s="1"/>
  <c r="A68" i="19" s="1"/>
  <c r="A69" i="19" s="1"/>
  <c r="A70" i="19" s="1"/>
  <c r="A71" i="19" s="1"/>
  <c r="A72" i="19" s="1"/>
  <c r="A73" i="19" s="1"/>
  <c r="A74" i="19" s="1"/>
  <c r="J60" i="18" l="1"/>
  <c r="G60" i="18"/>
  <c r="G61" i="18" s="1"/>
  <c r="G62" i="18" s="1"/>
  <c r="D60" i="18"/>
  <c r="D61" i="18" s="1"/>
  <c r="D62" i="18" s="1"/>
  <c r="D63" i="18" s="1"/>
  <c r="D64" i="18" s="1"/>
  <c r="D65" i="18" s="1"/>
  <c r="D66" i="18" s="1"/>
  <c r="A60" i="18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I53" i="18"/>
  <c r="G53" i="18"/>
  <c r="J60" i="17" l="1"/>
  <c r="G60" i="17"/>
  <c r="G61" i="17" s="1"/>
  <c r="G62" i="17" s="1"/>
  <c r="D60" i="17"/>
  <c r="D61" i="17" s="1"/>
  <c r="D62" i="17" s="1"/>
  <c r="D63" i="17" s="1"/>
  <c r="D64" i="17" s="1"/>
  <c r="D65" i="17" s="1"/>
  <c r="D66" i="17" s="1"/>
  <c r="A60" i="17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I53" i="17"/>
  <c r="G53" i="17"/>
  <c r="J60" i="16" l="1"/>
  <c r="G60" i="16"/>
  <c r="G61" i="16" s="1"/>
  <c r="G62" i="16" s="1"/>
  <c r="D60" i="16"/>
  <c r="D61" i="16" s="1"/>
  <c r="D62" i="16" s="1"/>
  <c r="D63" i="16" s="1"/>
  <c r="D64" i="16" s="1"/>
  <c r="D65" i="16" s="1"/>
  <c r="D66" i="16" s="1"/>
  <c r="A60" i="16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I53" i="16"/>
  <c r="G53" i="16"/>
  <c r="G53" i="15" l="1"/>
  <c r="I53" i="15"/>
  <c r="A60" i="15"/>
  <c r="D60" i="15"/>
  <c r="G60" i="15"/>
  <c r="G61" i="15" s="1"/>
  <c r="G62" i="15" s="1"/>
  <c r="J60" i="15"/>
  <c r="A61" i="15"/>
  <c r="D61" i="15"/>
  <c r="D62" i="15" s="1"/>
  <c r="D63" i="15" s="1"/>
  <c r="D64" i="15" s="1"/>
  <c r="D65" i="15" s="1"/>
  <c r="D66" i="15" s="1"/>
  <c r="A62" i="15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J60" i="14" l="1"/>
  <c r="G60" i="14"/>
  <c r="G61" i="14" s="1"/>
  <c r="G62" i="14" s="1"/>
  <c r="D60" i="14"/>
  <c r="D61" i="14" s="1"/>
  <c r="D62" i="14" s="1"/>
  <c r="D63" i="14" s="1"/>
  <c r="D64" i="14" s="1"/>
  <c r="D65" i="14" s="1"/>
  <c r="D66" i="14" s="1"/>
  <c r="A60" i="14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J60" i="13" l="1"/>
  <c r="G60" i="13"/>
  <c r="G61" i="13" s="1"/>
  <c r="G62" i="13" s="1"/>
  <c r="D60" i="13"/>
  <c r="D61" i="13" s="1"/>
  <c r="D62" i="13" s="1"/>
  <c r="D63" i="13" s="1"/>
  <c r="D64" i="13" s="1"/>
  <c r="D65" i="13" s="1"/>
  <c r="D66" i="13" s="1"/>
  <c r="A60" i="13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J60" i="12" l="1"/>
  <c r="G60" i="12"/>
  <c r="G61" i="12" s="1"/>
  <c r="G62" i="12" s="1"/>
  <c r="D60" i="12"/>
  <c r="D61" i="12" s="1"/>
  <c r="D62" i="12" s="1"/>
  <c r="D63" i="12" s="1"/>
  <c r="D64" i="12" s="1"/>
  <c r="D65" i="12" s="1"/>
  <c r="D66" i="12" s="1"/>
  <c r="A60" i="12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D61" i="11" l="1"/>
  <c r="D62" i="11" s="1"/>
  <c r="D63" i="11" s="1"/>
  <c r="D64" i="11" s="1"/>
  <c r="D65" i="11" s="1"/>
  <c r="D66" i="11" s="1"/>
  <c r="J60" i="11"/>
  <c r="G60" i="11"/>
  <c r="G61" i="11" s="1"/>
  <c r="G62" i="11" s="1"/>
  <c r="D60" i="11"/>
  <c r="A60" i="1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J60" i="10" l="1"/>
  <c r="G60" i="10"/>
  <c r="G61" i="10" s="1"/>
  <c r="G62" i="10" s="1"/>
  <c r="D60" i="10"/>
  <c r="D61" i="10" s="1"/>
  <c r="D62" i="10" s="1"/>
  <c r="D63" i="10" s="1"/>
  <c r="D64" i="10" s="1"/>
  <c r="D65" i="10" s="1"/>
  <c r="D66" i="10" s="1"/>
  <c r="A60" i="10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J60" i="9" l="1"/>
  <c r="G60" i="9"/>
  <c r="G61" i="9" s="1"/>
  <c r="G62" i="9" s="1"/>
  <c r="D60" i="9"/>
  <c r="D61" i="9" s="1"/>
  <c r="D62" i="9" s="1"/>
  <c r="D63" i="9" s="1"/>
  <c r="D64" i="9" s="1"/>
  <c r="D65" i="9" s="1"/>
  <c r="D66" i="9" s="1"/>
  <c r="A60" i="9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J60" i="8" l="1"/>
  <c r="G60" i="8"/>
  <c r="G61" i="8" s="1"/>
  <c r="G62" i="8" s="1"/>
  <c r="D60" i="8"/>
  <c r="D61" i="8" s="1"/>
  <c r="D62" i="8" s="1"/>
  <c r="D63" i="8" s="1"/>
  <c r="D64" i="8" s="1"/>
  <c r="D65" i="8" s="1"/>
  <c r="D66" i="8" s="1"/>
  <c r="A60" i="8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60" i="7" l="1"/>
  <c r="D60" i="7"/>
  <c r="D61" i="7" s="1"/>
  <c r="D62" i="7" s="1"/>
  <c r="D63" i="7" s="1"/>
  <c r="D64" i="7" s="1"/>
  <c r="D65" i="7" s="1"/>
  <c r="D66" i="7" s="1"/>
  <c r="G60" i="7"/>
  <c r="J60" i="7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G61" i="7"/>
  <c r="G62" i="7" s="1"/>
  <c r="J60" i="6"/>
  <c r="G60" i="6"/>
  <c r="G61" i="6" s="1"/>
  <c r="G62" i="6" s="1"/>
  <c r="D60" i="6"/>
  <c r="D61" i="6" s="1"/>
  <c r="D62" i="6" s="1"/>
  <c r="D63" i="6" s="1"/>
  <c r="D64" i="6" s="1"/>
  <c r="D65" i="6" s="1"/>
  <c r="D66" i="6" s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J60" i="4" l="1"/>
  <c r="G60" i="4"/>
  <c r="G61" i="4" s="1"/>
  <c r="G62" i="4" s="1"/>
  <c r="D60" i="4"/>
  <c r="D61" i="4" s="1"/>
  <c r="D62" i="4" s="1"/>
  <c r="D63" i="4" s="1"/>
  <c r="D64" i="4" s="1"/>
  <c r="D65" i="4" s="1"/>
  <c r="D66" i="4" s="1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</calcChain>
</file>

<file path=xl/sharedStrings.xml><?xml version="1.0" encoding="utf-8"?>
<sst xmlns="http://schemas.openxmlformats.org/spreadsheetml/2006/main" count="13862" uniqueCount="315">
  <si>
    <t>Datum</t>
  </si>
  <si>
    <t>Poule A</t>
  </si>
  <si>
    <t>Poule B</t>
  </si>
  <si>
    <t>Poule C</t>
  </si>
  <si>
    <t>Poule D</t>
  </si>
  <si>
    <t>Duitsland</t>
  </si>
  <si>
    <t>Poule E</t>
  </si>
  <si>
    <t>Poule F</t>
  </si>
  <si>
    <t>Hongarije</t>
  </si>
  <si>
    <t>Spanje</t>
  </si>
  <si>
    <t>Oostenrijk</t>
  </si>
  <si>
    <t>Turkije</t>
  </si>
  <si>
    <t>Portugal</t>
  </si>
  <si>
    <t>Schotland</t>
  </si>
  <si>
    <t>Denemarken</t>
  </si>
  <si>
    <t>Slowakije</t>
  </si>
  <si>
    <t>Nederland</t>
  </si>
  <si>
    <t>Zwitserland</t>
  </si>
  <si>
    <t>Frankrijk</t>
  </si>
  <si>
    <t>Engeland</t>
  </si>
  <si>
    <t>Polen</t>
  </si>
  <si>
    <t>Gegevens deelnemer:</t>
  </si>
  <si>
    <t>Naam:</t>
  </si>
  <si>
    <t>Mail:</t>
  </si>
  <si>
    <t>POULE WEDSTRIJDEN</t>
  </si>
  <si>
    <t>EINDSTAND POULE</t>
  </si>
  <si>
    <t>Poule</t>
  </si>
  <si>
    <t>UITSLAG</t>
  </si>
  <si>
    <t>A</t>
  </si>
  <si>
    <t>-</t>
  </si>
  <si>
    <t>1.</t>
  </si>
  <si>
    <t>2.</t>
  </si>
  <si>
    <t>3.</t>
  </si>
  <si>
    <t>4.</t>
  </si>
  <si>
    <t>B</t>
  </si>
  <si>
    <t>C</t>
  </si>
  <si>
    <t>D</t>
  </si>
  <si>
    <t>E</t>
  </si>
  <si>
    <t>F</t>
  </si>
  <si>
    <t>Kroatie</t>
  </si>
  <si>
    <t>Belgie</t>
  </si>
  <si>
    <t>Servie</t>
  </si>
  <si>
    <t>Italie</t>
  </si>
  <si>
    <t>Albanie</t>
  </si>
  <si>
    <t>Slovenie</t>
  </si>
  <si>
    <t>Roemenie</t>
  </si>
  <si>
    <t>Oekraine</t>
  </si>
  <si>
    <t>Georgie</t>
  </si>
  <si>
    <t>Tjechie</t>
  </si>
  <si>
    <t>Teams laatste 16</t>
  </si>
  <si>
    <t>Teams laatste 8</t>
  </si>
  <si>
    <t>Teams laatste 4</t>
  </si>
  <si>
    <t>Teams Finale</t>
  </si>
  <si>
    <t>Winnaar</t>
  </si>
  <si>
    <t>Bonus Vragen:</t>
  </si>
  <si>
    <t>1. Topscoorder toernooi</t>
  </si>
  <si>
    <t>2. Land met 1e rode kaart</t>
  </si>
  <si>
    <t>3. Beste speler toernooi</t>
  </si>
  <si>
    <t>Totaal aantal doelpunten</t>
  </si>
  <si>
    <t>(bij gelijke stand)</t>
  </si>
  <si>
    <t>PP Geurts</t>
  </si>
  <si>
    <t>peter-paul@outlook.com</t>
  </si>
  <si>
    <t>M'bappe</t>
  </si>
  <si>
    <t>Mark Giesbers</t>
  </si>
  <si>
    <t>m.giesbers1967@gmail.com</t>
  </si>
  <si>
    <t>Servië</t>
  </si>
  <si>
    <t>oekraine</t>
  </si>
  <si>
    <t>Phil Foden</t>
  </si>
  <si>
    <t>Bruno Fernandez</t>
  </si>
  <si>
    <t>kroatie</t>
  </si>
  <si>
    <t>kane</t>
  </si>
  <si>
    <t>denemarken</t>
  </si>
  <si>
    <t>albanie</t>
  </si>
  <si>
    <t>roemenie</t>
  </si>
  <si>
    <t>memphis</t>
  </si>
  <si>
    <t>turkije</t>
  </si>
  <si>
    <t>tjechie</t>
  </si>
  <si>
    <t>portugal</t>
  </si>
  <si>
    <t>belgie</t>
  </si>
  <si>
    <t>engeland</t>
  </si>
  <si>
    <t>frankrijk</t>
  </si>
  <si>
    <t>nederland</t>
  </si>
  <si>
    <t>spanje</t>
  </si>
  <si>
    <t>servie</t>
  </si>
  <si>
    <t>italie</t>
  </si>
  <si>
    <t>schotland</t>
  </si>
  <si>
    <t>duitsland</t>
  </si>
  <si>
    <t>georgie</t>
  </si>
  <si>
    <t>slowakije</t>
  </si>
  <si>
    <t>polen</t>
  </si>
  <si>
    <t>oostenrijk</t>
  </si>
  <si>
    <t>slovenie</t>
  </si>
  <si>
    <t>zwitserland</t>
  </si>
  <si>
    <t>esthertromp@hotmail.com</t>
  </si>
  <si>
    <t>Esther Tromp</t>
  </si>
  <si>
    <t>hongarije</t>
  </si>
  <si>
    <t>slowakijke</t>
  </si>
  <si>
    <t>turkijke</t>
  </si>
  <si>
    <t>NBAPPE</t>
  </si>
  <si>
    <t>Nbappe</t>
  </si>
  <si>
    <t>Nova Bernards</t>
  </si>
  <si>
    <t>novabernards@hotmail.com</t>
  </si>
  <si>
    <t xml:space="preserve">Spanje </t>
  </si>
  <si>
    <t xml:space="preserve">Duitsland </t>
  </si>
  <si>
    <t xml:space="preserve">Engeland </t>
  </si>
  <si>
    <t xml:space="preserve">Italie </t>
  </si>
  <si>
    <t xml:space="preserve">Nederland </t>
  </si>
  <si>
    <t xml:space="preserve">Kroatie </t>
  </si>
  <si>
    <t xml:space="preserve">Belgie </t>
  </si>
  <si>
    <t xml:space="preserve">Frankrijk </t>
  </si>
  <si>
    <t>Kylian Mbappé</t>
  </si>
  <si>
    <t>Florian Wirtz</t>
  </si>
  <si>
    <t>Duistland</t>
  </si>
  <si>
    <t>Kane</t>
  </si>
  <si>
    <t>Depay</t>
  </si>
  <si>
    <t>Koen Akkers</t>
  </si>
  <si>
    <t>koen@perkoen.nl</t>
  </si>
  <si>
    <t>Harry Kane</t>
  </si>
  <si>
    <t>Bukayo Saka</t>
  </si>
  <si>
    <t>Koen Bernards</t>
  </si>
  <si>
    <t>huxley1894@hotmail.com</t>
  </si>
  <si>
    <t xml:space="preserve">Portugal </t>
  </si>
  <si>
    <t>Tsjechie</t>
  </si>
  <si>
    <t xml:space="preserve"> </t>
  </si>
  <si>
    <t>Mbappe</t>
  </si>
  <si>
    <t>denenmarken</t>
  </si>
  <si>
    <t>Duitland</t>
  </si>
  <si>
    <t>samvanhaandel14@gmail.com</t>
  </si>
  <si>
    <t>Sam van Haandel</t>
  </si>
  <si>
    <t>Patrick van Haandel</t>
  </si>
  <si>
    <t>patrickvanhaandel@gmail.com</t>
  </si>
  <si>
    <t>Maartje Hoppers</t>
  </si>
  <si>
    <t>maartje.hoppers@gmail.com</t>
  </si>
  <si>
    <t>Denenmarken</t>
  </si>
  <si>
    <t>Niek Oude Vrielink</t>
  </si>
  <si>
    <t>Niekoudevrielink@gmail.com</t>
  </si>
  <si>
    <t>Kroos</t>
  </si>
  <si>
    <t>Oekranie</t>
  </si>
  <si>
    <t>Osstenrijk</t>
  </si>
  <si>
    <t>Mbape</t>
  </si>
  <si>
    <t>koen@nicolasen.nl</t>
  </si>
  <si>
    <t>Koen en Tom</t>
  </si>
  <si>
    <t>Lucas Edjodjinawo</t>
  </si>
  <si>
    <t>lucasekoue@gmail.com</t>
  </si>
  <si>
    <t>Kroatië</t>
  </si>
  <si>
    <t>Italië</t>
  </si>
  <si>
    <t>Albanië</t>
  </si>
  <si>
    <t>België</t>
  </si>
  <si>
    <t xml:space="preserve">Oekraïne </t>
  </si>
  <si>
    <t>Slovenia</t>
  </si>
  <si>
    <t>xavi simons</t>
  </si>
  <si>
    <t>mbappe</t>
  </si>
  <si>
    <t>Bellingham</t>
  </si>
  <si>
    <t>Duitslad</t>
  </si>
  <si>
    <t>jansen@rex-advocaten.nl</t>
  </si>
  <si>
    <t>Jan Bramsen</t>
  </si>
  <si>
    <t>Lukaku</t>
  </si>
  <si>
    <t>gfsejansen@icloud.com</t>
  </si>
  <si>
    <t>Guusje Jansen</t>
  </si>
  <si>
    <t>Jude Bellingham</t>
  </si>
  <si>
    <t>Frederieke Jansen</t>
  </si>
  <si>
    <t>Virgil van Dijk</t>
  </si>
  <si>
    <t>Bram Jansen</t>
  </si>
  <si>
    <t xml:space="preserve">Roemenië </t>
  </si>
  <si>
    <t>Kai Havertz</t>
  </si>
  <si>
    <t xml:space="preserve">Servië </t>
  </si>
  <si>
    <t xml:space="preserve">Tsjechië </t>
  </si>
  <si>
    <t>Kylian  Mbappé</t>
  </si>
  <si>
    <t xml:space="preserve">Kroatië </t>
  </si>
  <si>
    <t xml:space="preserve">Italië </t>
  </si>
  <si>
    <t>Oekraïne</t>
  </si>
  <si>
    <t xml:space="preserve">België </t>
  </si>
  <si>
    <t xml:space="preserve">Georgië </t>
  </si>
  <si>
    <t xml:space="preserve">Slowakije </t>
  </si>
  <si>
    <t xml:space="preserve">Slovenië </t>
  </si>
  <si>
    <t xml:space="preserve">Albanië </t>
  </si>
  <si>
    <t xml:space="preserve">Hongarije </t>
  </si>
  <si>
    <t>nanne__n@hotmail.com</t>
  </si>
  <si>
    <t>Nanne</t>
  </si>
  <si>
    <t>Killian Mbappe</t>
  </si>
  <si>
    <t>w.vorsthof@chello.nl</t>
  </si>
  <si>
    <t>Lucas Vorsthof</t>
  </si>
  <si>
    <t>Roemenië</t>
  </si>
  <si>
    <t>Tjechië</t>
  </si>
  <si>
    <t>Mbappé</t>
  </si>
  <si>
    <t>Turkijke</t>
  </si>
  <si>
    <t>Georgië</t>
  </si>
  <si>
    <t>Slovenië</t>
  </si>
  <si>
    <t>m.bilo@hotmail.com</t>
  </si>
  <si>
    <t>Mart</t>
  </si>
  <si>
    <t>fullkrug</t>
  </si>
  <si>
    <t>Ukraine</t>
  </si>
  <si>
    <t>guus.biessels@xerox.com</t>
  </si>
  <si>
    <t>guus</t>
  </si>
  <si>
    <t xml:space="preserve">turkije </t>
  </si>
  <si>
    <t>bellingham</t>
  </si>
  <si>
    <t xml:space="preserve">polen </t>
  </si>
  <si>
    <t xml:space="preserve">Denemarken </t>
  </si>
  <si>
    <t>mbapee</t>
  </si>
  <si>
    <t>porugal</t>
  </si>
  <si>
    <t xml:space="preserve">nederland </t>
  </si>
  <si>
    <t xml:space="preserve">Zwitserland </t>
  </si>
  <si>
    <t>spane</t>
  </si>
  <si>
    <t xml:space="preserve">oostenrijk </t>
  </si>
  <si>
    <t xml:space="preserve">schotland </t>
  </si>
  <si>
    <t>Polsronald@gmail.com</t>
  </si>
  <si>
    <t>ronald pols</t>
  </si>
  <si>
    <t xml:space="preserve">Turkijke </t>
  </si>
  <si>
    <t>Slowakijke</t>
  </si>
  <si>
    <t>Oosternrijk</t>
  </si>
  <si>
    <t>edward2875@gmail.com</t>
  </si>
  <si>
    <t>Edward van Zoggel</t>
  </si>
  <si>
    <t>Ronaldo</t>
  </si>
  <si>
    <t>Engelang</t>
  </si>
  <si>
    <t>Freekzegger1970@hotmail.com</t>
  </si>
  <si>
    <t>Freek Zegger</t>
  </si>
  <si>
    <t>Memphis Depay</t>
  </si>
  <si>
    <t xml:space="preserve">Turkije </t>
  </si>
  <si>
    <t>Gijs Zegger</t>
  </si>
  <si>
    <t>Havertz</t>
  </si>
  <si>
    <t>Simons</t>
  </si>
  <si>
    <t>Truus Zegger</t>
  </si>
  <si>
    <t>Frimpong</t>
  </si>
  <si>
    <t>Han Gommers</t>
  </si>
  <si>
    <t>Gerard Zegger</t>
  </si>
  <si>
    <t>Deelnemers EK 2024</t>
  </si>
  <si>
    <t>Han</t>
  </si>
  <si>
    <t>Guus Biessels</t>
  </si>
  <si>
    <t>Frederieke</t>
  </si>
  <si>
    <t>Patrick</t>
  </si>
  <si>
    <t>Truus</t>
  </si>
  <si>
    <t>Meulle</t>
  </si>
  <si>
    <t>PP</t>
  </si>
  <si>
    <t>Freek</t>
  </si>
  <si>
    <t>Gerard</t>
  </si>
  <si>
    <t>Esther</t>
  </si>
  <si>
    <t>Froukje</t>
  </si>
  <si>
    <t>Nova</t>
  </si>
  <si>
    <t>Ollie</t>
  </si>
  <si>
    <t>Akkertje</t>
  </si>
  <si>
    <t>Dokter</t>
  </si>
  <si>
    <t>Gijs Wals</t>
  </si>
  <si>
    <t xml:space="preserve">Sam </t>
  </si>
  <si>
    <t>Maartje</t>
  </si>
  <si>
    <t>Niek</t>
  </si>
  <si>
    <t>Gilbert</t>
  </si>
  <si>
    <t>Marc</t>
  </si>
  <si>
    <t>Rolf vd G</t>
  </si>
  <si>
    <t>Guusje</t>
  </si>
  <si>
    <t>Jetski</t>
  </si>
  <si>
    <t>Bram</t>
  </si>
  <si>
    <t>Ronald</t>
  </si>
  <si>
    <t>Edward</t>
  </si>
  <si>
    <t xml:space="preserve">Lucas </t>
  </si>
  <si>
    <t>Eric</t>
  </si>
  <si>
    <t>Daniel</t>
  </si>
  <si>
    <t>Job</t>
  </si>
  <si>
    <t>Kiki</t>
  </si>
  <si>
    <t>Herwin</t>
  </si>
  <si>
    <t>Bobbi</t>
  </si>
  <si>
    <t>Wirtz</t>
  </si>
  <si>
    <t>Nieto</t>
  </si>
  <si>
    <t>Tony Kroos</t>
  </si>
  <si>
    <t>finale</t>
  </si>
  <si>
    <t>job.vianen@hotmail.com</t>
  </si>
  <si>
    <t>Job Vianen</t>
  </si>
  <si>
    <t>Kasper Dolberg</t>
  </si>
  <si>
    <t>bobbibernards@hotmail.com</t>
  </si>
  <si>
    <t>Bobbi Bernards</t>
  </si>
  <si>
    <t>Puck Schenk</t>
  </si>
  <si>
    <t>puckschenk1@gmail.com</t>
  </si>
  <si>
    <t>kylian Mbappe</t>
  </si>
  <si>
    <t>Mephis de pay</t>
  </si>
  <si>
    <t>Kiki Schenk</t>
  </si>
  <si>
    <t>kikidenboer@hotmail.com</t>
  </si>
  <si>
    <t>Puck</t>
  </si>
  <si>
    <t>Max Schenk</t>
  </si>
  <si>
    <t>maxschenk36@gmail.com</t>
  </si>
  <si>
    <t>Oostenrijjk</t>
  </si>
  <si>
    <t>Blegie</t>
  </si>
  <si>
    <t>Memphis De Pay</t>
  </si>
  <si>
    <t>Virgel Van Dijk</t>
  </si>
  <si>
    <t>Max</t>
  </si>
  <si>
    <t>PleunSchenk</t>
  </si>
  <si>
    <t>pleunschenk1@gmail.com</t>
  </si>
  <si>
    <t>Denenemarken</t>
  </si>
  <si>
    <t>Oosterrijk</t>
  </si>
  <si>
    <t>foden</t>
  </si>
  <si>
    <t xml:space="preserve">Bellingham </t>
  </si>
  <si>
    <t>Pleun</t>
  </si>
  <si>
    <t>Jaap</t>
  </si>
  <si>
    <t>Score</t>
  </si>
  <si>
    <t>Knock-out</t>
  </si>
  <si>
    <t>Bonus</t>
  </si>
  <si>
    <t>Totaal</t>
  </si>
  <si>
    <t>Jeremie frimpong</t>
  </si>
  <si>
    <t>Oosterijk</t>
  </si>
  <si>
    <t>Wout weghorst</t>
  </si>
  <si>
    <t>Goergie</t>
  </si>
  <si>
    <t xml:space="preserve">Tom@nicolasen.nl </t>
  </si>
  <si>
    <t>Tom</t>
  </si>
  <si>
    <t>sven.boning@dustin.com</t>
  </si>
  <si>
    <t>Sven Böning</t>
  </si>
  <si>
    <t>Sven</t>
  </si>
  <si>
    <t>Tom nicolasen</t>
  </si>
  <si>
    <t>jaap</t>
  </si>
  <si>
    <t>meulle</t>
  </si>
  <si>
    <t>froukje</t>
  </si>
  <si>
    <t>ollie</t>
  </si>
  <si>
    <t>gijs wals</t>
  </si>
  <si>
    <t>gilbert</t>
  </si>
  <si>
    <t>marc</t>
  </si>
  <si>
    <t>rolf van der geize</t>
  </si>
  <si>
    <t>wilbert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</si>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</sst>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;@"/>
    <numFmt numFmtId="165" formatCode="&quot;€&quot;\ #,##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 tint="9.9978637043366805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10" fillId="0" borderId="0" applyNumberFormat="0" applyFill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</cellStyleXfs>
  <cellXfs count="150">
    <xf numFmtId="0" fontId="0" fillId="0" borderId="0" xfId="0"/>
    <xf numFmtId="0" fontId="9" fillId="0" borderId="0" xfId="1" applyFont="1"/>
    <xf numFmtId="0" fontId="6" fillId="0" borderId="0" xfId="1"/>
    <xf numFmtId="164" fontId="9" fillId="0" borderId="0" xfId="1" applyNumberFormat="1" applyFont="1"/>
    <xf numFmtId="0" fontId="6" fillId="0" borderId="0" xfId="1" applyAlignment="1">
      <alignment horizontal="center"/>
    </xf>
    <xf numFmtId="164" fontId="6" fillId="0" borderId="0" xfId="1" applyNumberFormat="1"/>
    <xf numFmtId="0" fontId="6" fillId="2" borderId="0" xfId="1" applyFill="1"/>
    <xf numFmtId="164" fontId="7" fillId="0" borderId="0" xfId="1" applyNumberFormat="1" applyFont="1" applyAlignment="1">
      <alignment horizontal="centerContinuous"/>
    </xf>
    <xf numFmtId="0" fontId="7" fillId="0" borderId="0" xfId="1" applyFont="1" applyAlignment="1">
      <alignment horizontal="centerContinuous"/>
    </xf>
    <xf numFmtId="0" fontId="7" fillId="0" borderId="0" xfId="1" applyFont="1"/>
    <xf numFmtId="0" fontId="7" fillId="0" borderId="0" xfId="1" applyFont="1" applyAlignment="1">
      <alignment horizontal="centerContinuous" vertical="center"/>
    </xf>
    <xf numFmtId="164" fontId="9" fillId="0" borderId="0" xfId="1" applyNumberFormat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Alignment="1">
      <alignment horizontal="centerContinuous"/>
    </xf>
    <xf numFmtId="0" fontId="6" fillId="0" borderId="0" xfId="1" quotePrefix="1" applyAlignment="1">
      <alignment horizontal="center"/>
    </xf>
    <xf numFmtId="0" fontId="8" fillId="2" borderId="1" xfId="1" applyFont="1" applyFill="1" applyBorder="1" applyAlignment="1">
      <alignment horizontal="center"/>
    </xf>
    <xf numFmtId="0" fontId="6" fillId="0" borderId="1" xfId="1" applyBorder="1"/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Continuous"/>
    </xf>
    <xf numFmtId="0" fontId="8" fillId="0" borderId="0" xfId="1" applyFont="1"/>
    <xf numFmtId="0" fontId="5" fillId="2" borderId="0" xfId="1" applyFont="1" applyFill="1" applyAlignment="1">
      <alignment horizontal="center"/>
    </xf>
    <xf numFmtId="0" fontId="10" fillId="2" borderId="0" xfId="2" applyFill="1" applyAlignment="1"/>
    <xf numFmtId="0" fontId="5" fillId="0" borderId="0" xfId="1" quotePrefix="1" applyFont="1" applyAlignment="1">
      <alignment horizontal="center"/>
    </xf>
    <xf numFmtId="0" fontId="5" fillId="2" borderId="1" xfId="1" applyFont="1" applyFill="1" applyBorder="1"/>
    <xf numFmtId="164" fontId="9" fillId="0" borderId="0" xfId="3" applyNumberFormat="1" applyFont="1"/>
    <xf numFmtId="0" fontId="4" fillId="0" borderId="0" xfId="3" applyAlignment="1">
      <alignment horizontal="center"/>
    </xf>
    <xf numFmtId="0" fontId="4" fillId="0" borderId="0" xfId="3"/>
    <xf numFmtId="164" fontId="4" fillId="0" borderId="0" xfId="3" applyNumberFormat="1"/>
    <xf numFmtId="0" fontId="4" fillId="2" borderId="0" xfId="3" applyFill="1" applyAlignment="1">
      <alignment horizontal="center"/>
    </xf>
    <xf numFmtId="0" fontId="4" fillId="2" borderId="0" xfId="3" applyFill="1"/>
    <xf numFmtId="0" fontId="10" fillId="2" borderId="0" xfId="2" applyFill="1" applyAlignment="1">
      <alignment horizontal="center"/>
    </xf>
    <xf numFmtId="164" fontId="7" fillId="0" borderId="0" xfId="3" applyNumberFormat="1" applyFont="1" applyAlignment="1">
      <alignment horizontal="centerContinuous"/>
    </xf>
    <xf numFmtId="0" fontId="7" fillId="0" borderId="0" xfId="3" applyFont="1" applyAlignment="1">
      <alignment horizontal="centerContinuous"/>
    </xf>
    <xf numFmtId="0" fontId="7" fillId="0" borderId="0" xfId="3" applyFont="1"/>
    <xf numFmtId="0" fontId="7" fillId="0" borderId="0" xfId="3" applyFont="1" applyAlignment="1">
      <alignment horizontal="centerContinuous" vertical="center"/>
    </xf>
    <xf numFmtId="164" fontId="9" fillId="0" borderId="0" xfId="3" applyNumberFormat="1" applyFont="1" applyAlignment="1">
      <alignment horizontal="center"/>
    </xf>
    <xf numFmtId="0" fontId="9" fillId="0" borderId="0" xfId="3" applyFont="1" applyAlignment="1">
      <alignment horizontal="center"/>
    </xf>
    <xf numFmtId="0" fontId="9" fillId="0" borderId="0" xfId="3" applyFont="1"/>
    <xf numFmtId="0" fontId="9" fillId="0" borderId="0" xfId="3" applyFont="1" applyAlignment="1">
      <alignment horizontal="centerContinuous"/>
    </xf>
    <xf numFmtId="0" fontId="4" fillId="0" borderId="0" xfId="3" quotePrefix="1" applyAlignment="1">
      <alignment horizontal="center"/>
    </xf>
    <xf numFmtId="0" fontId="8" fillId="2" borderId="1" xfId="3" applyFont="1" applyFill="1" applyBorder="1" applyAlignment="1">
      <alignment horizontal="center"/>
    </xf>
    <xf numFmtId="0" fontId="4" fillId="0" borderId="1" xfId="3" applyBorder="1"/>
    <xf numFmtId="0" fontId="4" fillId="2" borderId="1" xfId="3" applyFill="1" applyBorder="1"/>
    <xf numFmtId="0" fontId="8" fillId="0" borderId="0" xfId="3" applyFont="1" applyAlignment="1">
      <alignment horizontal="center"/>
    </xf>
    <xf numFmtId="0" fontId="8" fillId="0" borderId="0" xfId="3" applyFont="1" applyAlignment="1">
      <alignment horizontal="centerContinuous"/>
    </xf>
    <xf numFmtId="0" fontId="8" fillId="0" borderId="0" xfId="3" applyFont="1"/>
    <xf numFmtId="0" fontId="4" fillId="2" borderId="0" xfId="3" applyFill="1" applyAlignment="1">
      <alignment horizontal="left"/>
    </xf>
    <xf numFmtId="0" fontId="10" fillId="2" borderId="0" xfId="2" applyFill="1" applyAlignment="1">
      <alignment horizontal="left"/>
    </xf>
    <xf numFmtId="0" fontId="11" fillId="0" borderId="0" xfId="0" applyFont="1"/>
    <xf numFmtId="0" fontId="3" fillId="0" borderId="0" xfId="4"/>
    <xf numFmtId="0" fontId="3" fillId="0" borderId="0" xfId="4" applyAlignment="1">
      <alignment horizontal="center"/>
    </xf>
    <xf numFmtId="164" fontId="3" fillId="0" borderId="0" xfId="4" applyNumberFormat="1"/>
    <xf numFmtId="0" fontId="3" fillId="2" borderId="0" xfId="4" applyFill="1"/>
    <xf numFmtId="0" fontId="3" fillId="2" borderId="1" xfId="4" applyFill="1" applyBorder="1"/>
    <xf numFmtId="0" fontId="9" fillId="0" borderId="0" xfId="4" applyFont="1"/>
    <xf numFmtId="0" fontId="8" fillId="0" borderId="0" xfId="4" applyFont="1"/>
    <xf numFmtId="0" fontId="8" fillId="0" borderId="0" xfId="4" applyFont="1" applyAlignment="1">
      <alignment horizontal="centerContinuous"/>
    </xf>
    <xf numFmtId="0" fontId="7" fillId="0" borderId="0" xfId="4" applyFont="1" applyAlignment="1">
      <alignment horizontal="centerContinuous"/>
    </xf>
    <xf numFmtId="0" fontId="8" fillId="0" borderId="0" xfId="4" applyFont="1" applyAlignment="1">
      <alignment horizontal="center"/>
    </xf>
    <xf numFmtId="0" fontId="8" fillId="2" borderId="1" xfId="4" applyFont="1" applyFill="1" applyBorder="1" applyAlignment="1">
      <alignment horizontal="center"/>
    </xf>
    <xf numFmtId="0" fontId="3" fillId="0" borderId="0" xfId="4" quotePrefix="1" applyAlignment="1">
      <alignment horizontal="center"/>
    </xf>
    <xf numFmtId="0" fontId="3" fillId="0" borderId="1" xfId="4" applyBorder="1"/>
    <xf numFmtId="0" fontId="9" fillId="0" borderId="0" xfId="4" applyFont="1" applyAlignment="1">
      <alignment horizontal="centerContinuous"/>
    </xf>
    <xf numFmtId="0" fontId="9" fillId="0" borderId="0" xfId="4" applyFont="1" applyAlignment="1">
      <alignment horizontal="center"/>
    </xf>
    <xf numFmtId="164" fontId="9" fillId="0" borderId="0" xfId="4" applyNumberFormat="1" applyFont="1" applyAlignment="1">
      <alignment horizontal="center"/>
    </xf>
    <xf numFmtId="0" fontId="7" fillId="0" borderId="0" xfId="4" applyFont="1"/>
    <xf numFmtId="0" fontId="7" fillId="0" borderId="0" xfId="4" applyFont="1" applyAlignment="1">
      <alignment horizontal="centerContinuous" vertical="center"/>
    </xf>
    <xf numFmtId="164" fontId="7" fillId="0" borderId="0" xfId="4" applyNumberFormat="1" applyFont="1" applyAlignment="1">
      <alignment horizontal="centerContinuous"/>
    </xf>
    <xf numFmtId="0" fontId="3" fillId="2" borderId="0" xfId="4" applyFill="1" applyAlignment="1">
      <alignment horizontal="center"/>
    </xf>
    <xf numFmtId="164" fontId="9" fillId="0" borderId="0" xfId="4" applyNumberFormat="1" applyFont="1"/>
    <xf numFmtId="164" fontId="12" fillId="0" borderId="0" xfId="4" applyNumberFormat="1" applyFont="1"/>
    <xf numFmtId="0" fontId="13" fillId="0" borderId="0" xfId="4" applyFont="1" applyAlignment="1">
      <alignment horizontal="center"/>
    </xf>
    <xf numFmtId="0" fontId="13" fillId="0" borderId="0" xfId="4" applyFont="1"/>
    <xf numFmtId="164" fontId="13" fillId="0" borderId="0" xfId="4" applyNumberFormat="1" applyFont="1"/>
    <xf numFmtId="0" fontId="13" fillId="2" borderId="0" xfId="4" applyFont="1" applyFill="1" applyAlignment="1">
      <alignment horizontal="center"/>
    </xf>
    <xf numFmtId="0" fontId="13" fillId="2" borderId="0" xfId="4" applyFont="1" applyFill="1"/>
    <xf numFmtId="164" fontId="12" fillId="0" borderId="0" xfId="4" applyNumberFormat="1" applyFont="1" applyAlignment="1">
      <alignment horizontal="centerContinuous"/>
    </xf>
    <xf numFmtId="0" fontId="12" fillId="0" borderId="0" xfId="4" applyFont="1" applyAlignment="1">
      <alignment horizontal="centerContinuous"/>
    </xf>
    <xf numFmtId="0" fontId="12" fillId="0" borderId="0" xfId="4" applyFont="1"/>
    <xf numFmtId="0" fontId="12" fillId="0" borderId="0" xfId="4" applyFont="1" applyAlignment="1">
      <alignment horizontal="centerContinuous" vertical="center"/>
    </xf>
    <xf numFmtId="164" fontId="12" fillId="0" borderId="0" xfId="4" applyNumberFormat="1" applyFont="1" applyAlignment="1">
      <alignment horizontal="center"/>
    </xf>
    <xf numFmtId="0" fontId="12" fillId="0" borderId="0" xfId="4" applyFont="1" applyAlignment="1">
      <alignment horizontal="center"/>
    </xf>
    <xf numFmtId="0" fontId="13" fillId="0" borderId="0" xfId="4" quotePrefix="1" applyFont="1" applyAlignment="1">
      <alignment horizontal="center"/>
    </xf>
    <xf numFmtId="0" fontId="13" fillId="2" borderId="1" xfId="4" applyFont="1" applyFill="1" applyBorder="1" applyAlignment="1">
      <alignment horizontal="center"/>
    </xf>
    <xf numFmtId="0" fontId="13" fillId="0" borderId="1" xfId="4" applyFont="1" applyBorder="1"/>
    <xf numFmtId="0" fontId="13" fillId="2" borderId="1" xfId="4" applyFont="1" applyFill="1" applyBorder="1"/>
    <xf numFmtId="0" fontId="3" fillId="2" borderId="0" xfId="4" applyFill="1" applyAlignment="1">
      <alignment horizontal="left"/>
    </xf>
    <xf numFmtId="0" fontId="10" fillId="0" borderId="0" xfId="2" applyFill="1" applyAlignment="1">
      <alignment horizontal="center"/>
    </xf>
    <xf numFmtId="0" fontId="3" fillId="0" borderId="0" xfId="3" applyFont="1"/>
    <xf numFmtId="4" fontId="4" fillId="0" borderId="0" xfId="3" applyNumberFormat="1"/>
    <xf numFmtId="0" fontId="2" fillId="0" borderId="0" xfId="5"/>
    <xf numFmtId="0" fontId="2" fillId="0" borderId="0" xfId="5" applyAlignment="1">
      <alignment horizontal="center"/>
    </xf>
    <xf numFmtId="164" fontId="2" fillId="0" borderId="0" xfId="5" applyNumberFormat="1"/>
    <xf numFmtId="0" fontId="2" fillId="2" borderId="0" xfId="5" applyFill="1"/>
    <xf numFmtId="0" fontId="2" fillId="2" borderId="1" xfId="5" applyFill="1" applyBorder="1"/>
    <xf numFmtId="0" fontId="9" fillId="0" borderId="0" xfId="5" applyFont="1"/>
    <xf numFmtId="0" fontId="8" fillId="0" borderId="0" xfId="5" applyFont="1"/>
    <xf numFmtId="0" fontId="8" fillId="0" borderId="0" xfId="5" applyFont="1" applyAlignment="1">
      <alignment horizontal="centerContinuous"/>
    </xf>
    <xf numFmtId="0" fontId="7" fillId="0" borderId="0" xfId="5" applyFont="1" applyAlignment="1">
      <alignment horizontal="centerContinuous"/>
    </xf>
    <xf numFmtId="0" fontId="8" fillId="0" borderId="0" xfId="5" applyFont="1" applyAlignment="1">
      <alignment horizontal="center"/>
    </xf>
    <xf numFmtId="0" fontId="8" fillId="2" borderId="1" xfId="5" applyFont="1" applyFill="1" applyBorder="1" applyAlignment="1">
      <alignment horizontal="center"/>
    </xf>
    <xf numFmtId="0" fontId="2" fillId="0" borderId="0" xfId="5" quotePrefix="1" applyAlignment="1">
      <alignment horizontal="center"/>
    </xf>
    <xf numFmtId="0" fontId="2" fillId="0" borderId="1" xfId="5" applyBorder="1"/>
    <xf numFmtId="0" fontId="9" fillId="0" borderId="0" xfId="5" applyFont="1" applyAlignment="1">
      <alignment horizontal="centerContinuous"/>
    </xf>
    <xf numFmtId="0" fontId="9" fillId="0" borderId="0" xfId="5" applyFont="1" applyAlignment="1">
      <alignment horizontal="center"/>
    </xf>
    <xf numFmtId="164" fontId="9" fillId="0" borderId="0" xfId="5" applyNumberFormat="1" applyFont="1" applyAlignment="1">
      <alignment horizontal="center"/>
    </xf>
    <xf numFmtId="0" fontId="7" fillId="0" borderId="0" xfId="5" applyFont="1"/>
    <xf numFmtId="0" fontId="7" fillId="0" borderId="0" xfId="5" applyFont="1" applyAlignment="1">
      <alignment horizontal="centerContinuous" vertical="center"/>
    </xf>
    <xf numFmtId="164" fontId="7" fillId="0" borderId="0" xfId="5" applyNumberFormat="1" applyFont="1" applyAlignment="1">
      <alignment horizontal="centerContinuous"/>
    </xf>
    <xf numFmtId="0" fontId="2" fillId="2" borderId="0" xfId="5" applyFill="1" applyAlignment="1">
      <alignment horizontal="left"/>
    </xf>
    <xf numFmtId="164" fontId="9" fillId="0" borderId="0" xfId="5" applyNumberFormat="1" applyFont="1"/>
    <xf numFmtId="0" fontId="2" fillId="2" borderId="0" xfId="5" applyFill="1" applyAlignment="1">
      <alignment horizontal="center"/>
    </xf>
    <xf numFmtId="0" fontId="9" fillId="0" borderId="0" xfId="5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5" fontId="0" fillId="0" borderId="0" xfId="0" applyNumberFormat="1"/>
    <xf numFmtId="9" fontId="0" fillId="0" borderId="0" xfId="0" applyNumberFormat="1"/>
    <xf numFmtId="9" fontId="0" fillId="0" borderId="2" xfId="0" applyNumberFormat="1" applyBorder="1"/>
    <xf numFmtId="165" fontId="0" fillId="0" borderId="2" xfId="0" applyNumberFormat="1" applyBorder="1"/>
    <xf numFmtId="0" fontId="1" fillId="0" borderId="0" xfId="6"/>
    <xf numFmtId="0" fontId="1" fillId="0" borderId="0" xfId="6" applyAlignment="1">
      <alignment horizontal="center"/>
    </xf>
    <xf numFmtId="164" fontId="1" fillId="0" borderId="0" xfId="6" applyNumberFormat="1"/>
    <xf numFmtId="0" fontId="1" fillId="2" borderId="0" xfId="6" applyFill="1"/>
    <xf numFmtId="0" fontId="1" fillId="2" borderId="1" xfId="6" applyFill="1" applyBorder="1"/>
    <xf numFmtId="0" fontId="9" fillId="0" borderId="0" xfId="6" applyFont="1"/>
    <xf numFmtId="0" fontId="8" fillId="0" borderId="0" xfId="6" applyFont="1"/>
    <xf numFmtId="0" fontId="8" fillId="0" borderId="0" xfId="6" applyFont="1" applyAlignment="1">
      <alignment horizontal="centerContinuous"/>
    </xf>
    <xf numFmtId="0" fontId="7" fillId="0" borderId="0" xfId="6" applyFont="1" applyAlignment="1">
      <alignment horizontal="centerContinuous"/>
    </xf>
    <xf numFmtId="0" fontId="8" fillId="0" borderId="0" xfId="6" applyFont="1" applyAlignment="1">
      <alignment horizontal="center"/>
    </xf>
    <xf numFmtId="0" fontId="8" fillId="2" borderId="1" xfId="6" applyFont="1" applyFill="1" applyBorder="1" applyAlignment="1">
      <alignment horizontal="center"/>
    </xf>
    <xf numFmtId="0" fontId="1" fillId="0" borderId="0" xfId="6" quotePrefix="1" applyAlignment="1">
      <alignment horizontal="center"/>
    </xf>
    <xf numFmtId="0" fontId="1" fillId="0" borderId="1" xfId="6" applyBorder="1"/>
    <xf numFmtId="0" fontId="16" fillId="2" borderId="1" xfId="6" applyFont="1" applyFill="1" applyBorder="1" applyAlignment="1">
      <alignment horizontal="center"/>
    </xf>
    <xf numFmtId="0" fontId="17" fillId="2" borderId="1" xfId="6" applyFont="1" applyFill="1" applyBorder="1"/>
    <xf numFmtId="0" fontId="7" fillId="2" borderId="1" xfId="6" applyFont="1" applyFill="1" applyBorder="1" applyAlignment="1">
      <alignment horizontal="center"/>
    </xf>
    <xf numFmtId="0" fontId="9" fillId="0" borderId="0" xfId="6" applyFont="1" applyAlignment="1">
      <alignment horizontal="centerContinuous"/>
    </xf>
    <xf numFmtId="0" fontId="9" fillId="0" borderId="0" xfId="6" applyFont="1" applyAlignment="1">
      <alignment horizontal="center"/>
    </xf>
    <xf numFmtId="164" fontId="9" fillId="0" borderId="0" xfId="6" applyNumberFormat="1" applyFont="1" applyAlignment="1">
      <alignment horizontal="center"/>
    </xf>
    <xf numFmtId="0" fontId="7" fillId="0" borderId="0" xfId="6" applyFont="1"/>
    <xf numFmtId="0" fontId="7" fillId="0" borderId="0" xfId="6" applyFont="1" applyAlignment="1">
      <alignment horizontal="centerContinuous" vertical="center"/>
    </xf>
    <xf numFmtId="164" fontId="7" fillId="0" borderId="0" xfId="6" applyNumberFormat="1" applyFont="1" applyAlignment="1">
      <alignment horizontal="centerContinuous"/>
    </xf>
    <xf numFmtId="0" fontId="18" fillId="2" borderId="0" xfId="6" applyFont="1" applyFill="1" applyAlignment="1">
      <alignment horizontal="center"/>
    </xf>
    <xf numFmtId="164" fontId="9" fillId="0" borderId="0" xfId="6" applyNumberFormat="1" applyFont="1"/>
    <xf numFmtId="0" fontId="1" fillId="2" borderId="0" xfId="6" applyFill="1" applyAlignment="1">
      <alignment horizontal="left"/>
    </xf>
    <xf numFmtId="0" fontId="1" fillId="2" borderId="0" xfId="5" applyFont="1" applyFill="1" applyAlignment="1">
      <alignment horizontal="left"/>
    </xf>
    <xf numFmtId="0" fontId="1" fillId="2" borderId="0" xfId="3" applyFont="1" applyFill="1" applyAlignment="1">
      <alignment horizontal="center"/>
    </xf>
    <xf numFmtId="0" fontId="1" fillId="2" borderId="0" xfId="4" applyFont="1" applyFill="1" applyAlignment="1">
      <alignment horizontal="center"/>
    </xf>
    <xf numFmtId="0" fontId="1" fillId="2" borderId="0" xfId="5" applyFont="1" applyFill="1" applyAlignment="1">
      <alignment horizontal="center"/>
    </xf>
  </cellXfs>
  <cellStyles count="7">
    <cellStyle name="Hyperlink" xfId="2" builtinId="8"/>
    <cellStyle name="Standaard" xfId="0" builtinId="0"/>
    <cellStyle name="Standaard 2" xfId="1" xr:uid="{B670007E-8D6B-4211-B0A6-B3FAF91BF8F9}"/>
    <cellStyle name="Standaard 2 2" xfId="3" xr:uid="{433AD629-C1C5-43CF-B818-61B4D64A3A72}"/>
    <cellStyle name="Standaard 2 3" xfId="4" xr:uid="{2F622019-BD91-42AD-810B-B88D865E1A57}"/>
    <cellStyle name="Standaard 2 4" xfId="5" xr:uid="{749E856E-4308-48AE-8B3C-54B4BF4FAEA4}"/>
    <cellStyle name="Standaard 2 5" xfId="6" xr:uid="{A47D39FA-435E-4055-B25C-61857F69403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4856953-D458-4420-B79F-BFC924D0E58A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D23A582F-8A81-4587-A746-24F32A02FF0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91FF4AC-BC0A-42CD-A17A-15C140D08012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CD96671-CC03-4044-9D2B-540B3CFBB19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D71B603-34C2-473D-9CB3-CDE7C107B62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19FE51C-95B9-4BCF-AF39-D1EF1BD7DD1C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375A925-D34C-4B7D-9B97-D6E3B32548C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05300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79E3C9EA-9A18-4960-8308-4858E88DFD7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0352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A952669-3D88-4619-A9FE-02D0BC2BACAA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DF28A86-8A41-4F7C-AEA4-5934F6F7F4AE}"/>
            </a:ext>
          </a:extLst>
        </xdr:cNvPr>
        <xdr:cNvSpPr>
          <a:spLocks noChangeAspect="1" noChangeArrowheads="1"/>
        </xdr:cNvSpPr>
      </xdr:nvSpPr>
      <xdr:spPr bwMode="auto">
        <a:xfrm>
          <a:off x="77120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8A921EE-4FA0-47A1-98C4-13D1627EB4C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381000"/>
          <a:ext cx="4305300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155575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E4D558EA-46BB-4C1B-AE8A-FDF0FAB71857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5FEEB9D-0684-4167-A6F8-35CF5E6B639C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17804FD-BD88-4DD4-8DEF-FE68FE5DEF0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5490D7F-9A2E-4BE2-8E08-69F0A8E9D8E0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51AFF0B-58BF-46C8-BB7A-0374C207AA79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5EC32A3-495B-4AFB-8DE6-71FD306172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B8B95CA-B6CB-47BE-8310-5782B0A596F7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8CB4670F-08C0-4FDC-859D-CE06C8C2582F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104775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1C24FC7-26D3-43E3-B523-C131EC2F8CF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175974</xdr:colOff>
      <xdr:row>68</xdr:row>
      <xdr:rowOff>137874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6D535D0-0212-40CC-81D9-2BF2C43B3D74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33449" cy="1617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7FB943B-9F32-4A5E-92FC-2D4B1D329D5F}"/>
            </a:ext>
          </a:extLst>
        </xdr:cNvPr>
        <xdr:cNvSpPr>
          <a:spLocks noChangeAspect="1" noChangeArrowheads="1"/>
        </xdr:cNvSpPr>
      </xdr:nvSpPr>
      <xdr:spPr bwMode="auto">
        <a:xfrm>
          <a:off x="79025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104775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A907275-3FAF-4A02-B7DB-3A16EA2F486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12700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E74F333-CF8B-40C4-B0B2-12AD2BA643C9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737DC65-3523-4BF1-9C0E-7A25672A74F4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9CF9A54-5C8D-48F6-9FFA-3C3B1E732F0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9B56799-3AC4-4B11-A188-E164B143A090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B71B533-7FE0-433F-9965-A09C8B475CC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117EF704-92F1-4C7D-861D-ED729398462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178ABF0-FB7E-485A-9010-409C2499280D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5F4C496-9A86-4ADC-9190-DECF041EFA40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C23094B-D2C1-401E-8505-E30491CBD9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2030587-7F56-41C8-9FCC-C918CAC51421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16D904B-3A0B-40CA-B031-8725C904990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B6EC5512-6334-450D-94E8-51EE4D33EE0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D3B2AB8-C123-4DDB-AF06-408682601DD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1BB0356E-D047-4D75-8DB0-450DB67A207D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98F4BBE-5F47-47E1-B757-1365F30BB14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62CC8F-9E76-4BB1-9478-C3A74F3EEE57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091001F-EF68-4AF5-A1A3-7CD7B94779EB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2D225F5B-3B6B-4BDF-BD87-1AB36BBC78C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D72D90F-C71D-4B85-AE4B-EBC3BF3514E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96E63B3-7554-462E-BB9A-24FE343D5791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48637913-4B79-42F5-8714-8308F423B98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59F2D0FF-ED24-4012-8419-C41521B59CC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FB748CC-3C99-4AA4-B6FF-80A674DE00CE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99060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7D92465-0044-415D-B422-9482B3167A9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59</xdr:row>
      <xdr:rowOff>183515</xdr:rowOff>
    </xdr:from>
    <xdr:to>
      <xdr:col>5</xdr:col>
      <xdr:colOff>174625</xdr:colOff>
      <xdr:row>68</xdr:row>
      <xdr:rowOff>83185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E82851D-B756-46CE-AD68-07A193E72CDF}"/>
            </a:ext>
          </a:extLst>
        </xdr:cNvPr>
        <xdr:cNvSpPr>
          <a:spLocks noChangeAspect="1" noChangeArrowheads="1"/>
        </xdr:cNvSpPr>
      </xdr:nvSpPr>
      <xdr:spPr bwMode="auto">
        <a:xfrm>
          <a:off x="876300" y="11851640"/>
          <a:ext cx="2822575" cy="161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18</xdr:row>
      <xdr:rowOff>212165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96D0579-DD04-40CA-9A1F-5E0FC0422A6E}"/>
            </a:ext>
          </a:extLst>
        </xdr:cNvPr>
        <xdr:cNvSpPr>
          <a:spLocks noChangeAspect="1" noChangeArrowheads="1"/>
        </xdr:cNvSpPr>
      </xdr:nvSpPr>
      <xdr:spPr bwMode="auto">
        <a:xfrm>
          <a:off x="7826375" y="2901950"/>
          <a:ext cx="3251200" cy="1596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304799</xdr:colOff>
      <xdr:row>5</xdr:row>
      <xdr:rowOff>132976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C6E478E-42FA-4054-BB34-3049ACD526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476250"/>
          <a:ext cx="4305299" cy="847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41275</xdr:colOff>
      <xdr:row>66</xdr:row>
      <xdr:rowOff>203200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D45E41CB-F81F-40F1-B7AD-A27B7E9AE38A}"/>
            </a:ext>
          </a:extLst>
        </xdr:cNvPr>
        <xdr:cNvSpPr>
          <a:spLocks noChangeAspect="1" noChangeArrowheads="1"/>
        </xdr:cNvSpPr>
      </xdr:nvSpPr>
      <xdr:spPr bwMode="auto">
        <a:xfrm>
          <a:off x="0" y="14246225"/>
          <a:ext cx="2803525" cy="158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3EA775C-890B-462A-A3E0-111C606FF58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260E1044-4E18-4CE1-B37E-6C2F10D0025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B79EB7-D621-4E52-BEAD-4B09B208872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4305300" cy="876300"/>
    <xdr:pic>
      <xdr:nvPicPr>
        <xdr:cNvPr id="2" name="Afbeelding 1">
          <a:extLst>
            <a:ext uri="{FF2B5EF4-FFF2-40B4-BE49-F238E27FC236}">
              <a16:creationId xmlns:a16="http://schemas.microsoft.com/office/drawing/2014/main" id="{6E013098-2DC8-4BDC-BA69-D3C51841BBF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6300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25400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9C11EF74-D344-4F67-BF19-4FC5CA42E8B3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3997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07E84B38-13D6-464F-8570-99CFE3D3177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FDB5174-5362-477D-9C1C-A1AD6C9956F8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295C021-331F-4B5E-909D-347F0417B885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05300" cy="876555"/>
    <xdr:pic>
      <xdr:nvPicPr>
        <xdr:cNvPr id="3" name="Afbeelding 2">
          <a:extLst>
            <a:ext uri="{FF2B5EF4-FFF2-40B4-BE49-F238E27FC236}">
              <a16:creationId xmlns:a16="http://schemas.microsoft.com/office/drawing/2014/main" id="{18AC0FC5-E3B8-418B-8BC5-56C5059B727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655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0352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7C1098E-F043-471B-8F16-CB123D21ACE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4153C20-24A8-4BF8-A81F-B1B4637620F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15CABD5A-20D1-4974-BB8F-CD2DA9FAC5C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E8D3C8B3-0BB3-486A-8196-E1A21F5773CE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879260F-03F8-4B22-98A4-C9D57938CE1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ED03687-CA4C-451D-92D6-B513EC14955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E34F50B-7BCB-4D38-A07B-1004C949BE2E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3326BCAA-2850-46C2-8E03-829222CF303F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8ABDCA65-7E9F-4E2F-BF35-FDB2CD3043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ED8A611-0225-49E8-8749-65DAE128374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1F57F1CA-4FA8-4DC4-92B1-746C59CD793F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37557A31-9713-447A-8142-E47034AFEE1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1584C7F-9040-482A-A70C-1ABD9BC0025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A19C53A-D779-48C5-B279-29BC0D53BBD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FB2B0D8-F12E-44C2-A4E7-7E8BE68F608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337DDC74-B8D3-41B4-8BD8-66F9EBFF53E5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F83E3E45-0FB4-4A8D-9A21-DFCFD7EEDC6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8A33030-CB7B-4D31-9762-AA2398314E6D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nl-NL"/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4A2F30D-5120-4632-A074-E432C1F1246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8E6E17B4-50CA-4B00-AA94-2282DA0BB4C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6C2A9CF-5CD7-4862-BBA1-2D362F4B63A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BD5F17A-B8B6-471B-80F2-E76360D27341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1219071B-EED7-49A9-85AD-75875262FAE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885D120-2B74-4D16-9511-BAEF6667671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3DE4E42-B0F7-4AEE-97B2-4F8AD40A806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091E7469-24F1-4E11-83E0-8E984474C52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29F4FBE-A004-45AE-9458-399B739A755B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0E589C1-1AA7-4EE3-8376-2956C5E416BA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3EE07E97-2AF3-4751-9AEF-6BEF24D86D2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300F8F7-F27D-42FB-A456-B080FB5AB176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D49F791-0574-4214-8B07-67C09B24F1B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35E02C7-5364-4BDC-AB50-4CDC2E107A0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A18DA2F-148A-413C-A1A6-34B62A8EF360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4327712" cy="877981"/>
    <xdr:pic>
      <xdr:nvPicPr>
        <xdr:cNvPr id="2" name="Afbeelding 1">
          <a:extLst>
            <a:ext uri="{FF2B5EF4-FFF2-40B4-BE49-F238E27FC236}">
              <a16:creationId xmlns:a16="http://schemas.microsoft.com/office/drawing/2014/main" id="{7B419976-FBC4-46AC-ADDA-6F8E5913C27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27712" cy="87798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16412" cy="1606550"/>
    <xdr:sp macro="" textlink="">
      <xdr:nvSpPr>
        <xdr:cNvPr id="3" name="AutoShape 4" descr="WK 2022 in Qatar: alles over het WK 2022 voetbal">
          <a:extLst>
            <a:ext uri="{FF2B5EF4-FFF2-40B4-BE49-F238E27FC236}">
              <a16:creationId xmlns:a16="http://schemas.microsoft.com/office/drawing/2014/main" id="{397A6A87-3909-4D37-A66D-869CABAFB1D6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16412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2F4C8A05-5612-48A1-BA7A-11945AD5AF29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AAE72FE-F89D-420F-9EDC-C9D1CF2BC44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4A6CED1-4EEC-4150-BC8B-C4F0B9B7D33E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A9F29E8-734F-4A38-8948-D4173C3C622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1F48350-2AC0-4A7E-90DA-869EA98E7DC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C11AABE-98B9-4DBE-8F7A-2F5F7C63511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F7171EA-E8AF-4692-8274-FAAD638D5BCE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5A8DB7ED-FAB1-444E-92A1-282829DFBF9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CA2DEE5-3BB2-4AB7-B29E-713D4CBB5F5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EAADFEA-608B-4376-9F73-DC2569DDA60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FF771959-7C4A-4871-9DE6-4518FAFA746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85554DD-3133-492D-85F4-322C93D6A115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46074875-A967-4875-A5D6-D30EFF4C920C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BFAD036B-44CA-47C1-B359-6DA6E529613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71880A0-2042-4C6C-89CE-C0FB413CB6C4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FF600D5-6C30-43F4-8C91-FA310470165E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9E38B107-AE1D-40D0-8F49-E88F7EB7153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5F7FDF64-6EAA-48E8-9A58-B9ECE1BB167F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23DFFD99-1EB7-4BBF-BFCA-96CDF46EBD40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AE98DE7B-5BCF-442C-A16B-40539A54942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DCDBCB-51EA-410E-B79C-5D87336F0C61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98D57FF-7AAB-41FA-B1F9-ECCA44BC6694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4C614392-2868-4AF5-A26C-F6882BF3F84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F89E4817-A0B8-4FC9-BE1E-0B86BF46538A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9D26D576-A5C2-443C-8B39-17F2EC50381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7BC62DA1-1411-412D-9CB2-12F09AAB759F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C4B5366-BB13-4E24-82FB-93380A499CD2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24DD47AC-7E13-400D-BB07-1C22FB09289B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526CD9F-A2E1-451E-977D-8ED31DC795F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3BC84E4-E4B0-4055-A65A-D05BBC418FEA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8A557B6-4150-47F2-96D0-DFCB21F68ED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652520C-44D7-415C-BE0B-B1315386C81D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17780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1A3E140-FE93-494F-8405-0DD2B5CFC7A2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73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5C2A2E5-9E52-4F61-969D-E863A27EC4C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27305</xdr:rowOff>
    </xdr:from>
    <xdr:to>
      <xdr:col>4</xdr:col>
      <xdr:colOff>168910</xdr:colOff>
      <xdr:row>68</xdr:row>
      <xdr:rowOff>117475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B0D7DA3-639B-4C21-9823-1DF088873C12}"/>
            </a:ext>
          </a:extLst>
        </xdr:cNvPr>
        <xdr:cNvSpPr>
          <a:spLocks noChangeAspect="1" noChangeArrowheads="1"/>
        </xdr:cNvSpPr>
      </xdr:nvSpPr>
      <xdr:spPr bwMode="auto">
        <a:xfrm>
          <a:off x="0" y="11876405"/>
          <a:ext cx="2826385" cy="161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7946793-383F-43BD-BDEC-B313309C77FC}"/>
            </a:ext>
          </a:extLst>
        </xdr:cNvPr>
        <xdr:cNvSpPr>
          <a:spLocks noChangeAspect="1" noChangeArrowheads="1"/>
        </xdr:cNvSpPr>
      </xdr:nvSpPr>
      <xdr:spPr bwMode="auto">
        <a:xfrm>
          <a:off x="7464425" y="2349500"/>
          <a:ext cx="29464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99060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DA4EFE1-D026-4DE5-887F-776805387A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381000"/>
          <a:ext cx="42576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16F7975C-27A5-46C9-8F93-D5E3CBBFB185}"/>
            </a:ext>
          </a:extLst>
        </xdr:cNvPr>
        <xdr:cNvSpPr>
          <a:spLocks noChangeAspect="1" noChangeArrowheads="1"/>
        </xdr:cNvSpPr>
      </xdr:nvSpPr>
      <xdr:spPr bwMode="auto">
        <a:xfrm>
          <a:off x="0" y="19589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8FA581BA-E80F-4967-A7A3-B9EB6755D006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3C3053E6-EE07-47E4-B20A-A6A0D551273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DEBFECA0-A4FF-4078-A310-357CEA52DC47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507FC16-594E-48B7-AB6C-F3958C688B06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8186D0DC-426D-49B8-877B-3FFD5C4E99E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47CB903-DCB2-45DB-A537-B5B6FA1A12A3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m.giesbers1967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esthertromp@hot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novabernards@hot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koen@perkoen.n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huxley1894@hot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samvanhaandel14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maartje.hoppers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Niekoudevrielink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koen@nicolasen.nl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lucasekoue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jansen@rex-advocaten.nl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gfsejansen@icloud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uus.biessels@xerox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jansen@rex-advocaten.nl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nanne__n@hot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w.vorsthof@chello.nl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m.bilo@hot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Polsronald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edward2875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nsen@rex-advocaten.nl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9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job.vianen@hot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1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bobbibernards@hotmail.com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7.xml"/><Relationship Id="rId2" Type="http://schemas.openxmlformats.org/officeDocument/2006/relationships/printerSettings" Target="../printerSettings/printerSettings47.bin"/><Relationship Id="rId1" Type="http://schemas.openxmlformats.org/officeDocument/2006/relationships/hyperlink" Target="mailto:Tom@nicolasen.nl" TargetMode="Externa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8.xml"/><Relationship Id="rId2" Type="http://schemas.openxmlformats.org/officeDocument/2006/relationships/printerSettings" Target="../printerSettings/printerSettings48.bin"/><Relationship Id="rId1" Type="http://schemas.openxmlformats.org/officeDocument/2006/relationships/hyperlink" Target="mailto:sven.boning@dustin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atrickvanhaandel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eter-paul@outlook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Freekzegger197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EF66-8D7C-4898-B3EB-356DF9CE542D}">
  <dimension ref="A1:M54"/>
  <sheetViews>
    <sheetView topLeftCell="A22" workbookViewId="0">
      <selection activeCell="I5" sqref="I5"/>
    </sheetView>
  </sheetViews>
  <sheetFormatPr baseColWidth="10" defaultColWidth="8.83203125" defaultRowHeight="16" x14ac:dyDescent="0.2"/>
  <cols>
    <col min="1" max="1" width="4.1640625" style="113" customWidth="1"/>
    <col min="2" max="2" width="15.1640625" customWidth="1"/>
    <col min="3" max="3" width="2.1640625" customWidth="1"/>
    <col min="7" max="7" width="1.83203125" customWidth="1"/>
    <col min="11" max="11" width="22.83203125" customWidth="1"/>
  </cols>
  <sheetData>
    <row r="1" spans="1:13" x14ac:dyDescent="0.2">
      <c r="A1" s="114" t="s">
        <v>225</v>
      </c>
    </row>
    <row r="3" spans="1:13" s="115" customFormat="1" ht="14" x14ac:dyDescent="0.2">
      <c r="D3" s="115" t="s">
        <v>291</v>
      </c>
      <c r="E3" s="115" t="s">
        <v>291</v>
      </c>
      <c r="F3" s="115" t="s">
        <v>291</v>
      </c>
    </row>
    <row r="4" spans="1:13" s="116" customFormat="1" ht="14" x14ac:dyDescent="0.2">
      <c r="D4" s="116" t="s">
        <v>26</v>
      </c>
      <c r="E4" s="116" t="s">
        <v>292</v>
      </c>
      <c r="F4" s="116" t="s">
        <v>293</v>
      </c>
      <c r="H4" s="116" t="s">
        <v>294</v>
      </c>
    </row>
    <row r="6" spans="1:13" x14ac:dyDescent="0.2">
      <c r="A6" s="113">
        <v>1</v>
      </c>
      <c r="B6" t="s">
        <v>155</v>
      </c>
      <c r="D6">
        <f>'Jan Bramsen'!J55</f>
        <v>45</v>
      </c>
      <c r="F6">
        <f>'Jan Bramsen'!I77</f>
        <v>5</v>
      </c>
      <c r="H6">
        <f t="shared" ref="H6:H53" si="0">SUM(D6:F6)</f>
        <v>50</v>
      </c>
    </row>
    <row r="7" spans="1:13" x14ac:dyDescent="0.2">
      <c r="A7" s="113">
        <f>A6+1</f>
        <v>2</v>
      </c>
      <c r="B7" t="s">
        <v>254</v>
      </c>
      <c r="D7">
        <f>Eric!J55</f>
        <v>49</v>
      </c>
      <c r="F7">
        <f>Eric!I77</f>
        <v>0</v>
      </c>
      <c r="H7">
        <f t="shared" si="0"/>
        <v>49</v>
      </c>
    </row>
    <row r="8" spans="1:13" x14ac:dyDescent="0.2">
      <c r="A8" s="113">
        <f t="shared" ref="A8:A54" si="1">A7+1</f>
        <v>3</v>
      </c>
      <c r="B8" t="s">
        <v>249</v>
      </c>
      <c r="D8">
        <f>Jetski!J55</f>
        <v>43</v>
      </c>
      <c r="F8">
        <f>Jetski!I77</f>
        <v>5</v>
      </c>
      <c r="H8">
        <f t="shared" si="0"/>
        <v>48</v>
      </c>
    </row>
    <row r="9" spans="1:13" x14ac:dyDescent="0.2">
      <c r="A9" s="113">
        <f t="shared" si="1"/>
        <v>4</v>
      </c>
      <c r="B9" t="s">
        <v>255</v>
      </c>
      <c r="D9">
        <f>Daniel!J55</f>
        <v>43</v>
      </c>
      <c r="F9">
        <f>Daniel!I77</f>
        <v>5</v>
      </c>
      <c r="H9">
        <f t="shared" si="0"/>
        <v>48</v>
      </c>
      <c r="M9" s="117"/>
    </row>
    <row r="10" spans="1:13" x14ac:dyDescent="0.2">
      <c r="A10" s="113">
        <f t="shared" si="1"/>
        <v>5</v>
      </c>
      <c r="B10" t="s">
        <v>244</v>
      </c>
      <c r="D10">
        <f>Niek!J55</f>
        <v>46</v>
      </c>
      <c r="F10">
        <f>Niek!I77</f>
        <v>0</v>
      </c>
      <c r="H10">
        <f t="shared" si="0"/>
        <v>46</v>
      </c>
    </row>
    <row r="11" spans="1:13" x14ac:dyDescent="0.2">
      <c r="A11" s="113">
        <f t="shared" si="1"/>
        <v>6</v>
      </c>
      <c r="B11" t="s">
        <v>243</v>
      </c>
      <c r="D11">
        <f>Maartje!J55</f>
        <v>45</v>
      </c>
      <c r="F11">
        <f>Maartje!I77</f>
        <v>0</v>
      </c>
      <c r="H11">
        <f t="shared" si="0"/>
        <v>45</v>
      </c>
      <c r="L11" s="118"/>
      <c r="M11" s="117"/>
    </row>
    <row r="12" spans="1:13" x14ac:dyDescent="0.2">
      <c r="A12" s="113">
        <f t="shared" si="1"/>
        <v>7</v>
      </c>
      <c r="B12" t="s">
        <v>178</v>
      </c>
      <c r="D12">
        <f>Nanne!J55</f>
        <v>44</v>
      </c>
      <c r="F12">
        <f>Nanne!I77</f>
        <v>0</v>
      </c>
      <c r="H12">
        <f t="shared" si="0"/>
        <v>44</v>
      </c>
      <c r="L12" s="118"/>
      <c r="M12" s="117"/>
    </row>
    <row r="13" spans="1:13" x14ac:dyDescent="0.2">
      <c r="A13" s="113">
        <f t="shared" si="1"/>
        <v>8</v>
      </c>
      <c r="B13" t="s">
        <v>247</v>
      </c>
      <c r="D13">
        <f>'Rolf vd G'!J55</f>
        <v>42</v>
      </c>
      <c r="F13">
        <f>'Rolf vd G'!I77</f>
        <v>0</v>
      </c>
      <c r="H13">
        <f t="shared" si="0"/>
        <v>42</v>
      </c>
      <c r="L13" s="118"/>
      <c r="M13" s="117"/>
    </row>
    <row r="14" spans="1:13" x14ac:dyDescent="0.2">
      <c r="A14" s="113">
        <f t="shared" si="1"/>
        <v>9</v>
      </c>
      <c r="B14" t="s">
        <v>258</v>
      </c>
      <c r="D14">
        <f>Herwin!J55</f>
        <v>41</v>
      </c>
      <c r="F14">
        <f>Herwin!I77</f>
        <v>0</v>
      </c>
      <c r="H14">
        <f t="shared" si="0"/>
        <v>41</v>
      </c>
      <c r="L14" s="119"/>
      <c r="M14" s="120"/>
    </row>
    <row r="15" spans="1:13" x14ac:dyDescent="0.2">
      <c r="A15" s="113">
        <f t="shared" si="1"/>
        <v>10</v>
      </c>
      <c r="B15" t="s">
        <v>181</v>
      </c>
      <c r="D15">
        <f>'Lucas Vorsthof'!J55</f>
        <v>40</v>
      </c>
      <c r="F15">
        <f>'Lucas Vorsthof'!I77</f>
        <v>0</v>
      </c>
      <c r="H15">
        <f t="shared" si="0"/>
        <v>40</v>
      </c>
      <c r="L15" s="118"/>
      <c r="M15" s="117"/>
    </row>
    <row r="16" spans="1:13" x14ac:dyDescent="0.2">
      <c r="A16" s="113">
        <f t="shared" si="1"/>
        <v>11</v>
      </c>
      <c r="B16" t="s">
        <v>226</v>
      </c>
      <c r="D16">
        <f>Han!J55</f>
        <v>35</v>
      </c>
      <c r="F16">
        <f>Han!I77</f>
        <v>5</v>
      </c>
      <c r="H16">
        <f t="shared" si="0"/>
        <v>40</v>
      </c>
    </row>
    <row r="17" spans="1:8" x14ac:dyDescent="0.2">
      <c r="A17" s="113">
        <f t="shared" si="1"/>
        <v>12</v>
      </c>
      <c r="B17" t="s">
        <v>253</v>
      </c>
      <c r="D17">
        <f>Lucas!J55</f>
        <v>40</v>
      </c>
      <c r="F17">
        <f>Lucas!I77</f>
        <v>0</v>
      </c>
      <c r="H17">
        <f t="shared" si="0"/>
        <v>40</v>
      </c>
    </row>
    <row r="18" spans="1:8" x14ac:dyDescent="0.2">
      <c r="A18" s="113">
        <f t="shared" si="1"/>
        <v>13</v>
      </c>
      <c r="B18" t="s">
        <v>189</v>
      </c>
      <c r="D18">
        <f>Mart!J55</f>
        <v>40</v>
      </c>
      <c r="F18">
        <f>Mart!I77</f>
        <v>0</v>
      </c>
      <c r="H18">
        <f t="shared" si="0"/>
        <v>40</v>
      </c>
    </row>
    <row r="19" spans="1:8" x14ac:dyDescent="0.2">
      <c r="A19" s="113">
        <f t="shared" si="1"/>
        <v>14</v>
      </c>
      <c r="B19" t="s">
        <v>235</v>
      </c>
      <c r="D19">
        <f>Esther!J55</f>
        <v>39</v>
      </c>
      <c r="F19">
        <f>Esther!I77</f>
        <v>0</v>
      </c>
      <c r="H19">
        <f t="shared" si="0"/>
        <v>39</v>
      </c>
    </row>
    <row r="20" spans="1:8" x14ac:dyDescent="0.2">
      <c r="A20" s="113">
        <f t="shared" si="1"/>
        <v>15</v>
      </c>
      <c r="B20" t="s">
        <v>303</v>
      </c>
      <c r="D20">
        <f>Sven!J55</f>
        <v>34</v>
      </c>
      <c r="F20">
        <f>Sven!I77</f>
        <v>5</v>
      </c>
      <c r="H20">
        <f t="shared" si="0"/>
        <v>39</v>
      </c>
    </row>
    <row r="21" spans="1:8" x14ac:dyDescent="0.2">
      <c r="A21" s="113">
        <f t="shared" si="1"/>
        <v>16</v>
      </c>
      <c r="B21" t="s">
        <v>300</v>
      </c>
      <c r="D21">
        <f>Tom!J55</f>
        <v>38</v>
      </c>
      <c r="F21">
        <f>Tom!I77</f>
        <v>0</v>
      </c>
      <c r="H21">
        <f t="shared" si="0"/>
        <v>38</v>
      </c>
    </row>
    <row r="22" spans="1:8" x14ac:dyDescent="0.2">
      <c r="A22" s="113">
        <f t="shared" si="1"/>
        <v>17</v>
      </c>
      <c r="B22" t="s">
        <v>261</v>
      </c>
      <c r="D22">
        <f>Nieto!J55</f>
        <v>38</v>
      </c>
      <c r="F22">
        <f>Nieto!I77</f>
        <v>0</v>
      </c>
      <c r="H22">
        <f t="shared" si="0"/>
        <v>38</v>
      </c>
    </row>
    <row r="23" spans="1:8" x14ac:dyDescent="0.2">
      <c r="A23" s="113">
        <f t="shared" si="1"/>
        <v>18</v>
      </c>
      <c r="B23" t="s">
        <v>256</v>
      </c>
      <c r="D23">
        <f>Job!J55</f>
        <v>38</v>
      </c>
      <c r="F23">
        <f>Job!I77</f>
        <v>0</v>
      </c>
      <c r="H23">
        <f t="shared" si="0"/>
        <v>38</v>
      </c>
    </row>
    <row r="24" spans="1:8" x14ac:dyDescent="0.2">
      <c r="A24" s="113">
        <f t="shared" si="1"/>
        <v>19</v>
      </c>
      <c r="B24" t="s">
        <v>237</v>
      </c>
      <c r="D24">
        <f>Nova!J55</f>
        <v>37</v>
      </c>
      <c r="F24">
        <f>Nova!I77</f>
        <v>0</v>
      </c>
      <c r="H24">
        <f t="shared" si="0"/>
        <v>37</v>
      </c>
    </row>
    <row r="25" spans="1:8" x14ac:dyDescent="0.2">
      <c r="A25" s="113">
        <f t="shared" si="1"/>
        <v>20</v>
      </c>
      <c r="B25" t="s">
        <v>251</v>
      </c>
      <c r="D25">
        <f>Ronald!J55</f>
        <v>36</v>
      </c>
      <c r="F25">
        <f>Ronald!I77</f>
        <v>0</v>
      </c>
      <c r="H25">
        <f t="shared" si="0"/>
        <v>36</v>
      </c>
    </row>
    <row r="26" spans="1:8" x14ac:dyDescent="0.2">
      <c r="A26" s="113">
        <f t="shared" si="1"/>
        <v>21</v>
      </c>
      <c r="B26" t="s">
        <v>242</v>
      </c>
      <c r="D26">
        <f>'Sam van Haandel'!J55</f>
        <v>31</v>
      </c>
      <c r="F26">
        <f>'Sam van Haandel'!I77</f>
        <v>5</v>
      </c>
      <c r="H26">
        <f t="shared" si="0"/>
        <v>36</v>
      </c>
    </row>
    <row r="27" spans="1:8" x14ac:dyDescent="0.2">
      <c r="A27" s="113">
        <f t="shared" si="1"/>
        <v>22</v>
      </c>
      <c r="B27" t="s">
        <v>228</v>
      </c>
      <c r="D27">
        <f>Frederieke!J55</f>
        <v>36</v>
      </c>
      <c r="F27">
        <f>Frederieke!I77</f>
        <v>0</v>
      </c>
      <c r="H27">
        <f t="shared" si="0"/>
        <v>36</v>
      </c>
    </row>
    <row r="28" spans="1:8" x14ac:dyDescent="0.2">
      <c r="A28" s="113">
        <f t="shared" si="1"/>
        <v>23</v>
      </c>
      <c r="B28" t="s">
        <v>252</v>
      </c>
      <c r="D28">
        <f>Edward!J55</f>
        <v>35</v>
      </c>
      <c r="F28">
        <f>Edward!I77</f>
        <v>0</v>
      </c>
      <c r="H28">
        <f t="shared" si="0"/>
        <v>35</v>
      </c>
    </row>
    <row r="29" spans="1:8" x14ac:dyDescent="0.2">
      <c r="A29" s="113">
        <f t="shared" si="1"/>
        <v>24</v>
      </c>
      <c r="B29" t="s">
        <v>232</v>
      </c>
      <c r="D29">
        <f>'PP Geurts'!J55</f>
        <v>35</v>
      </c>
      <c r="F29">
        <f>'PP Geurts'!I77</f>
        <v>0</v>
      </c>
      <c r="H29">
        <f t="shared" si="0"/>
        <v>35</v>
      </c>
    </row>
    <row r="30" spans="1:8" x14ac:dyDescent="0.2">
      <c r="A30" s="113">
        <f t="shared" si="1"/>
        <v>25</v>
      </c>
      <c r="B30" t="s">
        <v>246</v>
      </c>
      <c r="D30">
        <f>Marc!J55</f>
        <v>35</v>
      </c>
      <c r="F30">
        <f>Marc!I77</f>
        <v>0</v>
      </c>
      <c r="H30">
        <f t="shared" si="0"/>
        <v>35</v>
      </c>
    </row>
    <row r="31" spans="1:8" x14ac:dyDescent="0.2">
      <c r="A31" s="113">
        <f t="shared" si="1"/>
        <v>26</v>
      </c>
      <c r="B31" t="s">
        <v>218</v>
      </c>
      <c r="D31">
        <f>'Gijs Zegger'!J55</f>
        <v>35</v>
      </c>
      <c r="F31">
        <f>'Gijs Zegger'!I77</f>
        <v>0</v>
      </c>
      <c r="H31">
        <f t="shared" si="0"/>
        <v>35</v>
      </c>
    </row>
    <row r="32" spans="1:8" x14ac:dyDescent="0.2">
      <c r="A32" s="113">
        <f t="shared" si="1"/>
        <v>27</v>
      </c>
      <c r="B32" t="s">
        <v>245</v>
      </c>
      <c r="D32">
        <f>Gilbert!J55</f>
        <v>34</v>
      </c>
      <c r="F32">
        <f>Gilbert!I77</f>
        <v>0</v>
      </c>
      <c r="H32">
        <f t="shared" si="0"/>
        <v>34</v>
      </c>
    </row>
    <row r="33" spans="1:8" x14ac:dyDescent="0.2">
      <c r="A33" s="113">
        <f t="shared" si="1"/>
        <v>28</v>
      </c>
      <c r="B33" t="s">
        <v>241</v>
      </c>
      <c r="D33">
        <f>'Gijs Wals'!J55</f>
        <v>34</v>
      </c>
      <c r="F33">
        <f>'Gijs Wals'!I77</f>
        <v>0</v>
      </c>
      <c r="H33">
        <f t="shared" si="0"/>
        <v>34</v>
      </c>
    </row>
    <row r="34" spans="1:8" x14ac:dyDescent="0.2">
      <c r="A34" s="113">
        <f t="shared" si="1"/>
        <v>29</v>
      </c>
      <c r="B34" t="s">
        <v>141</v>
      </c>
      <c r="D34">
        <f>' Koen N'!J55</f>
        <v>33</v>
      </c>
      <c r="F34">
        <f>' Koen N'!I77</f>
        <v>0</v>
      </c>
      <c r="H34">
        <f t="shared" si="0"/>
        <v>33</v>
      </c>
    </row>
    <row r="35" spans="1:8" x14ac:dyDescent="0.2">
      <c r="A35" s="113">
        <f t="shared" si="1"/>
        <v>30</v>
      </c>
      <c r="B35" t="s">
        <v>282</v>
      </c>
      <c r="D35">
        <f>MAx!J55</f>
        <v>28</v>
      </c>
      <c r="F35">
        <f>MAx!I77</f>
        <v>5</v>
      </c>
      <c r="H35">
        <f t="shared" si="0"/>
        <v>33</v>
      </c>
    </row>
    <row r="36" spans="1:8" x14ac:dyDescent="0.2">
      <c r="A36" s="113">
        <f t="shared" si="1"/>
        <v>31</v>
      </c>
      <c r="B36" t="s">
        <v>238</v>
      </c>
      <c r="D36">
        <f>Ollie!J55</f>
        <v>33</v>
      </c>
      <c r="F36">
        <f>Ollie!I77</f>
        <v>0</v>
      </c>
      <c r="H36">
        <f t="shared" si="0"/>
        <v>33</v>
      </c>
    </row>
    <row r="37" spans="1:8" x14ac:dyDescent="0.2">
      <c r="A37" s="113">
        <f t="shared" si="1"/>
        <v>32</v>
      </c>
      <c r="B37" t="s">
        <v>290</v>
      </c>
      <c r="D37">
        <f>Jaap!J55</f>
        <v>27</v>
      </c>
      <c r="F37">
        <f>Jaap!I77</f>
        <v>5</v>
      </c>
      <c r="H37">
        <f t="shared" si="0"/>
        <v>32</v>
      </c>
    </row>
    <row r="38" spans="1:8" x14ac:dyDescent="0.2">
      <c r="A38" s="113">
        <f t="shared" si="1"/>
        <v>33</v>
      </c>
      <c r="B38" t="s">
        <v>289</v>
      </c>
      <c r="D38">
        <f>Pleun!J55</f>
        <v>32</v>
      </c>
      <c r="F38">
        <f>Pleun!I77</f>
        <v>0</v>
      </c>
      <c r="H38">
        <f t="shared" si="0"/>
        <v>32</v>
      </c>
    </row>
    <row r="39" spans="1:8" x14ac:dyDescent="0.2">
      <c r="A39" s="113">
        <f t="shared" si="1"/>
        <v>34</v>
      </c>
      <c r="B39" t="s">
        <v>248</v>
      </c>
      <c r="D39">
        <f>Guusje!J55</f>
        <v>31</v>
      </c>
      <c r="F39">
        <f>Guusje!I77</f>
        <v>0</v>
      </c>
      <c r="H39">
        <f t="shared" si="0"/>
        <v>31</v>
      </c>
    </row>
    <row r="40" spans="1:8" x14ac:dyDescent="0.2">
      <c r="A40" s="113">
        <f t="shared" si="1"/>
        <v>35</v>
      </c>
      <c r="B40" t="s">
        <v>234</v>
      </c>
      <c r="D40">
        <f>Gerard!J55</f>
        <v>31</v>
      </c>
      <c r="F40">
        <f>Gerard!I77</f>
        <v>0</v>
      </c>
      <c r="H40">
        <f t="shared" si="0"/>
        <v>31</v>
      </c>
    </row>
    <row r="41" spans="1:8" x14ac:dyDescent="0.2">
      <c r="A41" s="113">
        <f t="shared" si="1"/>
        <v>36</v>
      </c>
      <c r="B41" t="s">
        <v>230</v>
      </c>
      <c r="D41">
        <f>Truus!J55</f>
        <v>31</v>
      </c>
      <c r="F41">
        <f>Truus!I77</f>
        <v>0</v>
      </c>
      <c r="H41">
        <f t="shared" si="0"/>
        <v>31</v>
      </c>
    </row>
    <row r="42" spans="1:8" x14ac:dyDescent="0.2">
      <c r="A42" s="113">
        <f>A41+1</f>
        <v>37</v>
      </c>
      <c r="B42" t="s">
        <v>240</v>
      </c>
      <c r="D42">
        <f>Dokter!J55</f>
        <v>30</v>
      </c>
      <c r="F42">
        <f>Dokter!I77</f>
        <v>0</v>
      </c>
      <c r="H42">
        <f t="shared" si="0"/>
        <v>30</v>
      </c>
    </row>
    <row r="43" spans="1:8" x14ac:dyDescent="0.2">
      <c r="A43" s="113">
        <f t="shared" si="1"/>
        <v>38</v>
      </c>
      <c r="B43" t="s">
        <v>236</v>
      </c>
      <c r="D43">
        <f>Froukje!J55</f>
        <v>30</v>
      </c>
      <c r="F43">
        <f>Froukje!I77</f>
        <v>0</v>
      </c>
      <c r="H43">
        <f t="shared" si="0"/>
        <v>30</v>
      </c>
    </row>
    <row r="44" spans="1:8" x14ac:dyDescent="0.2">
      <c r="A44" s="113">
        <f t="shared" si="1"/>
        <v>39</v>
      </c>
      <c r="B44" t="s">
        <v>239</v>
      </c>
      <c r="D44">
        <f>Akkertje!J55</f>
        <v>30</v>
      </c>
      <c r="F44">
        <f>Akkertje!I77</f>
        <v>0</v>
      </c>
      <c r="H44">
        <f t="shared" si="0"/>
        <v>30</v>
      </c>
    </row>
    <row r="45" spans="1:8" x14ac:dyDescent="0.2">
      <c r="A45" s="113">
        <f t="shared" si="1"/>
        <v>40</v>
      </c>
      <c r="B45" t="s">
        <v>250</v>
      </c>
      <c r="D45">
        <f>Bram!J55</f>
        <v>23</v>
      </c>
      <c r="F45">
        <f>Bram!I77</f>
        <v>5</v>
      </c>
      <c r="H45">
        <f t="shared" si="0"/>
        <v>28</v>
      </c>
    </row>
    <row r="46" spans="1:8" x14ac:dyDescent="0.2">
      <c r="A46" s="113">
        <f t="shared" si="1"/>
        <v>41</v>
      </c>
      <c r="B46" t="s">
        <v>229</v>
      </c>
      <c r="D46">
        <f>Patrick!J55</f>
        <v>28</v>
      </c>
      <c r="F46">
        <f>Patrick!I77</f>
        <v>0</v>
      </c>
      <c r="H46">
        <f t="shared" si="0"/>
        <v>28</v>
      </c>
    </row>
    <row r="47" spans="1:8" x14ac:dyDescent="0.2">
      <c r="A47" s="113">
        <f t="shared" si="1"/>
        <v>42</v>
      </c>
      <c r="B47" t="s">
        <v>63</v>
      </c>
      <c r="D47">
        <f>'Mark Giesbers'!J55</f>
        <v>28</v>
      </c>
      <c r="F47">
        <f>'Mark Giesbers'!I77</f>
        <v>0</v>
      </c>
      <c r="H47">
        <f t="shared" si="0"/>
        <v>28</v>
      </c>
    </row>
    <row r="48" spans="1:8" x14ac:dyDescent="0.2">
      <c r="A48" s="113">
        <f t="shared" si="1"/>
        <v>43</v>
      </c>
      <c r="B48" t="s">
        <v>257</v>
      </c>
      <c r="D48">
        <f>Kiki!J55</f>
        <v>28</v>
      </c>
      <c r="F48">
        <f>Kiki!I77</f>
        <v>0</v>
      </c>
      <c r="H48">
        <f t="shared" si="0"/>
        <v>28</v>
      </c>
    </row>
    <row r="49" spans="1:8" x14ac:dyDescent="0.2">
      <c r="A49" s="113">
        <f t="shared" si="1"/>
        <v>44</v>
      </c>
      <c r="B49" t="s">
        <v>275</v>
      </c>
      <c r="D49">
        <f>Puck!J55</f>
        <v>28</v>
      </c>
      <c r="F49">
        <f>Puck!I77</f>
        <v>0</v>
      </c>
      <c r="H49">
        <f t="shared" si="0"/>
        <v>28</v>
      </c>
    </row>
    <row r="50" spans="1:8" x14ac:dyDescent="0.2">
      <c r="A50" s="113">
        <f t="shared" si="1"/>
        <v>45</v>
      </c>
      <c r="B50" t="s">
        <v>227</v>
      </c>
      <c r="D50">
        <f>'Guus Biessels'!J55</f>
        <v>27</v>
      </c>
      <c r="F50">
        <f>'Guus Biessels'!I77</f>
        <v>0</v>
      </c>
      <c r="H50">
        <f t="shared" si="0"/>
        <v>27</v>
      </c>
    </row>
    <row r="51" spans="1:8" x14ac:dyDescent="0.2">
      <c r="A51" s="113">
        <f t="shared" si="1"/>
        <v>46</v>
      </c>
      <c r="B51" t="s">
        <v>233</v>
      </c>
      <c r="D51">
        <f>Freek!J55</f>
        <v>26</v>
      </c>
      <c r="F51">
        <f>Freek!I77</f>
        <v>0</v>
      </c>
      <c r="H51">
        <f t="shared" si="0"/>
        <v>26</v>
      </c>
    </row>
    <row r="52" spans="1:8" x14ac:dyDescent="0.2">
      <c r="A52" s="113">
        <f t="shared" si="1"/>
        <v>47</v>
      </c>
      <c r="B52" t="s">
        <v>259</v>
      </c>
      <c r="D52">
        <f>Bobbi!J55</f>
        <v>26</v>
      </c>
      <c r="F52">
        <f>Bobbi!I77</f>
        <v>0</v>
      </c>
      <c r="H52">
        <f t="shared" si="0"/>
        <v>26</v>
      </c>
    </row>
    <row r="53" spans="1:8" x14ac:dyDescent="0.2">
      <c r="A53" s="113">
        <f t="shared" si="1"/>
        <v>48</v>
      </c>
      <c r="B53" t="s">
        <v>231</v>
      </c>
      <c r="D53">
        <f>Meulle!J55</f>
        <v>25</v>
      </c>
      <c r="F53">
        <f>Meulle!I77</f>
        <v>0</v>
      </c>
      <c r="H53">
        <f t="shared" si="0"/>
        <v>25</v>
      </c>
    </row>
    <row r="54" spans="1:8" x14ac:dyDescent="0.2">
      <c r="A54" s="113">
        <f t="shared" si="1"/>
        <v>49</v>
      </c>
      <c r="H54">
        <f t="shared" ref="H54" si="2">SUM(D54:F54)</f>
        <v>0</v>
      </c>
    </row>
  </sheetData>
  <sortState xmlns:xlrd2="http://schemas.microsoft.com/office/spreadsheetml/2017/richdata2" ref="B6:H53">
    <sortCondition descending="1" ref="H6:H53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A50C-F45E-4EF1-9FDC-5EECA98FC659}">
  <dimension ref="A1:N77"/>
  <sheetViews>
    <sheetView topLeftCell="A42" workbookViewId="0">
      <selection activeCell="M59" sqref="M59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224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J13" s="90">
        <v>1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0</v>
      </c>
      <c r="H14" s="101" t="s">
        <v>29</v>
      </c>
      <c r="I14" s="100">
        <v>0</v>
      </c>
      <c r="J14" s="90">
        <v>0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2</v>
      </c>
      <c r="J15" s="90">
        <v>0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102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2</v>
      </c>
      <c r="J21" s="90">
        <v>3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1</v>
      </c>
      <c r="J22" s="90">
        <v>1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0</v>
      </c>
      <c r="J28" s="90">
        <v>1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2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  <c r="J31" s="90">
        <v>1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J33" s="90">
        <v>1</v>
      </c>
      <c r="K33" s="102" t="s">
        <v>30</v>
      </c>
      <c r="L33" s="94" t="s">
        <v>16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1</v>
      </c>
      <c r="J34" s="90">
        <v>3</v>
      </c>
      <c r="K34" s="102" t="s">
        <v>31</v>
      </c>
      <c r="L34" s="94" t="s">
        <v>18</v>
      </c>
      <c r="M34" s="90">
        <v>1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1</v>
      </c>
      <c r="J35" s="90">
        <v>1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1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0</v>
      </c>
      <c r="H38" s="101" t="s">
        <v>29</v>
      </c>
      <c r="I38" s="100">
        <v>0</v>
      </c>
      <c r="J38" s="90">
        <v>1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J40" s="90">
        <v>0</v>
      </c>
      <c r="K40" s="102" t="s">
        <v>30</v>
      </c>
      <c r="L40" s="94" t="s">
        <v>108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0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1</v>
      </c>
      <c r="H43" s="101" t="s">
        <v>29</v>
      </c>
      <c r="I43" s="100">
        <v>1</v>
      </c>
      <c r="J43" s="90">
        <v>0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1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0</v>
      </c>
      <c r="J49" s="90">
        <v>1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22</v>
      </c>
      <c r="M54" s="90">
        <f>SUM(M12:M52)</f>
        <v>9</v>
      </c>
    </row>
    <row r="55" spans="1:14" x14ac:dyDescent="0.2">
      <c r="J55" s="90">
        <f>J54+M54</f>
        <v>31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40</v>
      </c>
      <c r="G60" s="91">
        <f>G59+1</f>
        <v>2</v>
      </c>
      <c r="H60" s="94" t="s">
        <v>16</v>
      </c>
      <c r="J60" s="91">
        <f>J59+1</f>
        <v>2</v>
      </c>
      <c r="K60" s="94" t="s">
        <v>5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16</v>
      </c>
      <c r="G61" s="91">
        <f>G60+1</f>
        <v>3</v>
      </c>
      <c r="H61" s="94" t="s">
        <v>12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18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12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48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9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19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217</v>
      </c>
    </row>
    <row r="71" spans="1:9" x14ac:dyDescent="0.2">
      <c r="A71" s="91">
        <f t="shared" si="0"/>
        <v>13</v>
      </c>
      <c r="B71" s="94" t="s">
        <v>17</v>
      </c>
      <c r="E71" s="90" t="s">
        <v>55</v>
      </c>
      <c r="H71" s="94" t="s">
        <v>219</v>
      </c>
    </row>
    <row r="72" spans="1:9" x14ac:dyDescent="0.2">
      <c r="A72" s="91">
        <f t="shared" si="0"/>
        <v>14</v>
      </c>
      <c r="B72" s="94" t="s">
        <v>43</v>
      </c>
      <c r="E72" s="90" t="s">
        <v>56</v>
      </c>
      <c r="H72" s="94" t="s">
        <v>5</v>
      </c>
      <c r="I72" s="90">
        <v>0</v>
      </c>
    </row>
    <row r="73" spans="1:9" x14ac:dyDescent="0.2">
      <c r="A73" s="91">
        <f t="shared" si="0"/>
        <v>15</v>
      </c>
      <c r="B73" s="94" t="s">
        <v>10</v>
      </c>
      <c r="E73" s="90" t="s">
        <v>57</v>
      </c>
      <c r="H73" s="94" t="s">
        <v>220</v>
      </c>
    </row>
    <row r="74" spans="1:9" x14ac:dyDescent="0.2">
      <c r="A74" s="91">
        <f t="shared" si="0"/>
        <v>16</v>
      </c>
      <c r="B74" s="94" t="s">
        <v>14</v>
      </c>
    </row>
    <row r="75" spans="1:9" x14ac:dyDescent="0.2">
      <c r="A75" s="90"/>
      <c r="B75" s="90"/>
      <c r="E75" s="90" t="s">
        <v>58</v>
      </c>
      <c r="H75" s="93">
        <v>165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200F-7D09-45AE-9447-585F05F0A5F0}">
  <dimension ref="A1:N78"/>
  <sheetViews>
    <sheetView topLeftCell="A45" workbookViewId="0">
      <selection activeCell="M62" sqref="M62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63</v>
      </c>
      <c r="C3" s="29"/>
    </row>
    <row r="4" spans="1:13" ht="16" x14ac:dyDescent="0.2">
      <c r="A4" s="27" t="s">
        <v>23</v>
      </c>
      <c r="B4" s="30" t="s">
        <v>64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8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1</v>
      </c>
      <c r="J14" s="26">
        <v>0</v>
      </c>
      <c r="K14" s="41" t="s">
        <v>32</v>
      </c>
      <c r="L14" s="42" t="s">
        <v>17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0</v>
      </c>
      <c r="H15" s="39" t="s">
        <v>29</v>
      </c>
      <c r="I15" s="40">
        <v>2</v>
      </c>
      <c r="J15" s="26">
        <v>0</v>
      </c>
      <c r="K15" s="41" t="s">
        <v>33</v>
      </c>
      <c r="L15" s="42" t="s">
        <v>13</v>
      </c>
      <c r="M15" s="26">
        <v>1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2</v>
      </c>
      <c r="J17" s="26">
        <v>1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1</v>
      </c>
      <c r="J19" s="26">
        <v>0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39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4</v>
      </c>
      <c r="H21" s="39" t="s">
        <v>29</v>
      </c>
      <c r="I21" s="40">
        <v>2</v>
      </c>
      <c r="J21" s="26">
        <v>0</v>
      </c>
      <c r="K21" s="41" t="s">
        <v>32</v>
      </c>
      <c r="L21" s="42" t="s">
        <v>42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1</v>
      </c>
      <c r="J26" s="26">
        <v>3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2</v>
      </c>
      <c r="J27" s="26">
        <v>1</v>
      </c>
      <c r="K27" s="41" t="s">
        <v>31</v>
      </c>
      <c r="L27" s="42" t="s">
        <v>65</v>
      </c>
      <c r="M27" s="26">
        <v>0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0</v>
      </c>
      <c r="H28" s="39" t="s">
        <v>29</v>
      </c>
      <c r="I28" s="40">
        <v>2</v>
      </c>
      <c r="J28" s="26">
        <v>0</v>
      </c>
      <c r="K28" s="41" t="s">
        <v>32</v>
      </c>
      <c r="L28" s="42" t="s">
        <v>14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1</v>
      </c>
      <c r="J29" s="26">
        <v>0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1</v>
      </c>
      <c r="J31" s="26">
        <v>1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1</v>
      </c>
      <c r="J34" s="26">
        <v>0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2</v>
      </c>
      <c r="J35" s="26">
        <v>1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45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1</v>
      </c>
      <c r="J42" s="26">
        <v>0</v>
      </c>
      <c r="K42" s="41" t="s">
        <v>32</v>
      </c>
      <c r="L42" s="42" t="s">
        <v>46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15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2</v>
      </c>
      <c r="J44" s="26">
        <v>1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1</v>
      </c>
      <c r="J45" s="26">
        <v>1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J49" s="26">
        <v>3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20</v>
      </c>
      <c r="M54" s="26">
        <f>SUM(M12:M52)</f>
        <v>8</v>
      </c>
    </row>
    <row r="55" spans="1:14" x14ac:dyDescent="0.2">
      <c r="J55" s="26">
        <f>J54+M54</f>
        <v>28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12</v>
      </c>
      <c r="M59" s="25">
        <v>1</v>
      </c>
      <c r="N59" s="42" t="s">
        <v>19</v>
      </c>
    </row>
    <row r="60" spans="1:14" x14ac:dyDescent="0.2">
      <c r="A60" s="25">
        <f>A59+1</f>
        <v>2</v>
      </c>
      <c r="B60" s="42" t="s">
        <v>8</v>
      </c>
      <c r="D60" s="25">
        <f>D59+1</f>
        <v>2</v>
      </c>
      <c r="E60" s="42" t="s">
        <v>9</v>
      </c>
      <c r="G60" s="25">
        <f>G59+1</f>
        <v>2</v>
      </c>
      <c r="H60" s="42" t="s">
        <v>18</v>
      </c>
      <c r="J60" s="25">
        <f>J59+1</f>
        <v>2</v>
      </c>
      <c r="K60" s="42" t="s">
        <v>19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19</v>
      </c>
      <c r="G61" s="25">
        <f t="shared" ref="G61:G62" si="2">G60+1</f>
        <v>3</v>
      </c>
      <c r="H61" s="42" t="s">
        <v>12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18</v>
      </c>
      <c r="G62" s="25">
        <f t="shared" si="2"/>
        <v>4</v>
      </c>
      <c r="H62" s="42" t="s">
        <v>19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12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16</v>
      </c>
    </row>
    <row r="65" spans="1:9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40</v>
      </c>
    </row>
    <row r="66" spans="1:9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8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45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11</v>
      </c>
    </row>
    <row r="71" spans="1:9" x14ac:dyDescent="0.2">
      <c r="A71" s="25">
        <f t="shared" si="0"/>
        <v>13</v>
      </c>
      <c r="B71" s="42" t="s">
        <v>66</v>
      </c>
      <c r="E71" s="26" t="s">
        <v>55</v>
      </c>
      <c r="H71" s="42" t="s">
        <v>67</v>
      </c>
    </row>
    <row r="72" spans="1:9" x14ac:dyDescent="0.2">
      <c r="A72" s="25">
        <f t="shared" si="0"/>
        <v>14</v>
      </c>
      <c r="B72" s="42" t="s">
        <v>48</v>
      </c>
      <c r="E72" s="26" t="s">
        <v>56</v>
      </c>
      <c r="H72" s="42" t="s">
        <v>11</v>
      </c>
      <c r="I72" s="26">
        <v>0</v>
      </c>
    </row>
    <row r="73" spans="1:9" x14ac:dyDescent="0.2">
      <c r="A73" s="25">
        <f t="shared" si="0"/>
        <v>15</v>
      </c>
      <c r="B73" s="42" t="s">
        <v>42</v>
      </c>
      <c r="E73" s="26" t="s">
        <v>57</v>
      </c>
      <c r="H73" s="42" t="s">
        <v>68</v>
      </c>
    </row>
    <row r="74" spans="1:9" x14ac:dyDescent="0.2">
      <c r="A74" s="25">
        <f t="shared" si="0"/>
        <v>16</v>
      </c>
      <c r="B74" s="42" t="s">
        <v>14</v>
      </c>
    </row>
    <row r="75" spans="1:9" x14ac:dyDescent="0.2">
      <c r="A75" s="26"/>
      <c r="B75" s="26"/>
      <c r="E75" s="26" t="s">
        <v>58</v>
      </c>
      <c r="H75" s="29">
        <v>102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  <row r="78" spans="1:9" x14ac:dyDescent="0.2">
      <c r="A78" s="26"/>
      <c r="B78" s="26"/>
    </row>
  </sheetData>
  <hyperlinks>
    <hyperlink ref="B4" r:id="rId1" xr:uid="{6DEAC728-48E1-4045-BF18-EC22F023E251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C54-52F8-4C29-8422-B703945EDFFF}">
  <dimension ref="A1:N77"/>
  <sheetViews>
    <sheetView topLeftCell="A37" workbookViewId="0">
      <selection activeCell="M52" sqref="M52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94</v>
      </c>
      <c r="C3" s="29"/>
    </row>
    <row r="4" spans="1:13" ht="16" x14ac:dyDescent="0.2">
      <c r="A4" s="27" t="s">
        <v>23</v>
      </c>
      <c r="B4" s="30" t="s">
        <v>93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86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85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8</v>
      </c>
      <c r="M14" s="26">
        <v>1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92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1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J19" s="26">
        <v>1</v>
      </c>
      <c r="K19" s="41" t="s">
        <v>30</v>
      </c>
      <c r="L19" s="42" t="s">
        <v>82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1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84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69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J22" s="26">
        <v>0</v>
      </c>
      <c r="K22" s="41" t="s">
        <v>33</v>
      </c>
      <c r="L22" s="42" t="s">
        <v>72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  <c r="J23" s="26">
        <v>3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1</v>
      </c>
      <c r="J24" s="26">
        <v>3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1</v>
      </c>
      <c r="J26" s="26">
        <v>3</v>
      </c>
      <c r="K26" s="41" t="s">
        <v>30</v>
      </c>
      <c r="L26" s="42" t="s">
        <v>79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1</v>
      </c>
      <c r="J27" s="26">
        <v>3</v>
      </c>
      <c r="K27" s="41" t="s">
        <v>31</v>
      </c>
      <c r="L27" s="42" t="s">
        <v>83</v>
      </c>
      <c r="M27" s="26">
        <v>0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2</v>
      </c>
      <c r="J28" s="26">
        <v>0</v>
      </c>
      <c r="K28" s="41" t="s">
        <v>32</v>
      </c>
      <c r="L28" s="42" t="s">
        <v>71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91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1</v>
      </c>
      <c r="J31" s="26">
        <v>2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81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80</v>
      </c>
      <c r="M34" s="26">
        <v>1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J35" s="26">
        <v>0</v>
      </c>
      <c r="K35" s="41" t="s">
        <v>32</v>
      </c>
      <c r="L35" s="42" t="s">
        <v>90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89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4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78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73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0</v>
      </c>
      <c r="J42" s="26">
        <v>0</v>
      </c>
      <c r="K42" s="41" t="s">
        <v>32</v>
      </c>
      <c r="L42" s="42" t="s">
        <v>66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J43" s="26">
        <v>1</v>
      </c>
      <c r="K43" s="41" t="s">
        <v>33</v>
      </c>
      <c r="L43" s="42" t="s">
        <v>88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1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1</v>
      </c>
      <c r="J47" s="26">
        <v>0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J48" s="26">
        <v>3</v>
      </c>
      <c r="K48" s="41" t="s">
        <v>31</v>
      </c>
      <c r="L48" s="42" t="s">
        <v>76</v>
      </c>
      <c r="M48" s="26">
        <v>0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2</v>
      </c>
      <c r="J49" s="26">
        <v>0</v>
      </c>
      <c r="K49" s="41" t="s">
        <v>32</v>
      </c>
      <c r="L49" s="42" t="s">
        <v>75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0</v>
      </c>
      <c r="H50" s="39" t="s">
        <v>29</v>
      </c>
      <c r="I50" s="40">
        <v>3</v>
      </c>
      <c r="J50" s="26">
        <v>3</v>
      </c>
      <c r="K50" s="41" t="s">
        <v>33</v>
      </c>
      <c r="L50" s="26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1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27</v>
      </c>
      <c r="M54" s="26">
        <f>SUM(M12:M52)</f>
        <v>12</v>
      </c>
    </row>
    <row r="55" spans="1:14" x14ac:dyDescent="0.2">
      <c r="J55" s="26">
        <f>J54+M54</f>
        <v>39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86</v>
      </c>
      <c r="D59" s="25">
        <v>1</v>
      </c>
      <c r="E59" s="42" t="s">
        <v>86</v>
      </c>
      <c r="G59" s="25">
        <v>1</v>
      </c>
      <c r="H59" s="42" t="s">
        <v>81</v>
      </c>
      <c r="J59" s="25">
        <v>1</v>
      </c>
      <c r="K59" s="42" t="s">
        <v>81</v>
      </c>
      <c r="M59" s="25">
        <v>1</v>
      </c>
      <c r="N59" s="42" t="s">
        <v>81</v>
      </c>
    </row>
    <row r="60" spans="1:14" x14ac:dyDescent="0.2">
      <c r="A60" s="25">
        <f t="shared" ref="A60:A74" si="0">A59+1</f>
        <v>2</v>
      </c>
      <c r="B60" s="42" t="s">
        <v>85</v>
      </c>
      <c r="D60" s="25">
        <f t="shared" ref="D60:D66" si="1">D59+1</f>
        <v>2</v>
      </c>
      <c r="E60" s="42" t="s">
        <v>81</v>
      </c>
      <c r="G60" s="25">
        <f>G59+1</f>
        <v>2</v>
      </c>
      <c r="H60" s="42" t="s">
        <v>78</v>
      </c>
      <c r="J60" s="25">
        <f>J59+1</f>
        <v>2</v>
      </c>
      <c r="K60" s="42" t="s">
        <v>79</v>
      </c>
    </row>
    <row r="61" spans="1:14" x14ac:dyDescent="0.2">
      <c r="A61" s="25">
        <f t="shared" si="0"/>
        <v>3</v>
      </c>
      <c r="B61" s="42" t="s">
        <v>82</v>
      </c>
      <c r="D61" s="25">
        <f t="shared" si="1"/>
        <v>3</v>
      </c>
      <c r="E61" s="42" t="s">
        <v>78</v>
      </c>
      <c r="G61" s="25">
        <f>G60+1</f>
        <v>3</v>
      </c>
      <c r="H61" s="42" t="s">
        <v>79</v>
      </c>
    </row>
    <row r="62" spans="1:14" x14ac:dyDescent="0.2">
      <c r="A62" s="25">
        <f t="shared" si="0"/>
        <v>4</v>
      </c>
      <c r="B62" s="42" t="s">
        <v>84</v>
      </c>
      <c r="D62" s="25">
        <f t="shared" si="1"/>
        <v>4</v>
      </c>
      <c r="E62" s="42" t="s">
        <v>80</v>
      </c>
      <c r="G62" s="25">
        <f>G61+1</f>
        <v>4</v>
      </c>
      <c r="H62" s="42" t="s">
        <v>69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77</v>
      </c>
    </row>
    <row r="64" spans="1:14" x14ac:dyDescent="0.2">
      <c r="A64" s="25">
        <f t="shared" si="0"/>
        <v>6</v>
      </c>
      <c r="B64" s="42" t="s">
        <v>83</v>
      </c>
      <c r="D64" s="25">
        <f t="shared" si="1"/>
        <v>6</v>
      </c>
      <c r="E64" s="42" t="s">
        <v>82</v>
      </c>
    </row>
    <row r="65" spans="1:9" x14ac:dyDescent="0.2">
      <c r="A65" s="25">
        <f t="shared" si="0"/>
        <v>7</v>
      </c>
      <c r="B65" s="42" t="s">
        <v>81</v>
      </c>
      <c r="D65" s="25">
        <f t="shared" si="1"/>
        <v>7</v>
      </c>
      <c r="E65" s="42" t="s">
        <v>69</v>
      </c>
    </row>
    <row r="66" spans="1:9" x14ac:dyDescent="0.2">
      <c r="A66" s="25">
        <f t="shared" si="0"/>
        <v>8</v>
      </c>
      <c r="B66" s="42" t="s">
        <v>80</v>
      </c>
      <c r="D66" s="25">
        <f t="shared" si="1"/>
        <v>8</v>
      </c>
      <c r="E66" s="42" t="s">
        <v>79</v>
      </c>
    </row>
    <row r="67" spans="1:9" x14ac:dyDescent="0.2">
      <c r="A67" s="25">
        <f t="shared" si="0"/>
        <v>9</v>
      </c>
      <c r="B67" s="42" t="s">
        <v>78</v>
      </c>
    </row>
    <row r="68" spans="1:9" x14ac:dyDescent="0.2">
      <c r="A68" s="25">
        <f t="shared" si="0"/>
        <v>10</v>
      </c>
      <c r="B68" s="42" t="s">
        <v>66</v>
      </c>
    </row>
    <row r="69" spans="1:9" x14ac:dyDescent="0.2">
      <c r="A69" s="25">
        <f t="shared" si="0"/>
        <v>11</v>
      </c>
      <c r="B69" s="42" t="s">
        <v>77</v>
      </c>
      <c r="E69" s="37" t="s">
        <v>54</v>
      </c>
    </row>
    <row r="70" spans="1:9" x14ac:dyDescent="0.2">
      <c r="A70" s="25">
        <f t="shared" si="0"/>
        <v>12</v>
      </c>
      <c r="B70" s="42" t="s">
        <v>76</v>
      </c>
    </row>
    <row r="71" spans="1:9" x14ac:dyDescent="0.2">
      <c r="A71" s="25">
        <f t="shared" si="0"/>
        <v>13</v>
      </c>
      <c r="B71" s="42" t="s">
        <v>75</v>
      </c>
      <c r="E71" s="26" t="s">
        <v>55</v>
      </c>
      <c r="H71" s="42" t="s">
        <v>74</v>
      </c>
    </row>
    <row r="72" spans="1:9" x14ac:dyDescent="0.2">
      <c r="A72" s="25">
        <f t="shared" si="0"/>
        <v>14</v>
      </c>
      <c r="B72" s="42" t="s">
        <v>73</v>
      </c>
      <c r="E72" s="26" t="s">
        <v>56</v>
      </c>
      <c r="H72" s="42" t="s">
        <v>72</v>
      </c>
      <c r="I72" s="26">
        <v>0</v>
      </c>
    </row>
    <row r="73" spans="1:9" x14ac:dyDescent="0.2">
      <c r="A73" s="25">
        <f t="shared" si="0"/>
        <v>15</v>
      </c>
      <c r="B73" s="42" t="s">
        <v>71</v>
      </c>
      <c r="E73" s="26" t="s">
        <v>57</v>
      </c>
      <c r="H73" s="42" t="s">
        <v>70</v>
      </c>
    </row>
    <row r="74" spans="1:9" x14ac:dyDescent="0.2">
      <c r="A74" s="25">
        <f t="shared" si="0"/>
        <v>16</v>
      </c>
      <c r="B74" s="42" t="s">
        <v>69</v>
      </c>
    </row>
    <row r="75" spans="1:9" x14ac:dyDescent="0.2">
      <c r="A75" s="26"/>
      <c r="B75" s="26"/>
      <c r="E75" s="26" t="s">
        <v>58</v>
      </c>
      <c r="H75" s="29">
        <v>123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</sheetData>
  <hyperlinks>
    <hyperlink ref="B4" r:id="rId1" xr:uid="{E79179DC-827F-F140-8BED-CF94C59349C0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7C3E-9D87-4BF5-B295-1F50B6B26E5F}">
  <dimension ref="A1:N77"/>
  <sheetViews>
    <sheetView workbookViewId="0">
      <selection activeCell="B4" sqref="B4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147" t="s">
        <v>307</v>
      </c>
      <c r="C3" s="29"/>
    </row>
    <row r="4" spans="1:13" x14ac:dyDescent="0.2">
      <c r="A4" s="27" t="s">
        <v>23</v>
      </c>
      <c r="B4" s="28"/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2</v>
      </c>
      <c r="J12" s="26">
        <v>1</v>
      </c>
      <c r="K12" s="41" t="s">
        <v>30</v>
      </c>
      <c r="L12" s="42" t="s">
        <v>86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85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92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95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2</v>
      </c>
      <c r="H16" s="39" t="s">
        <v>29</v>
      </c>
      <c r="I16" s="40">
        <v>4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3</v>
      </c>
      <c r="H17" s="39" t="s">
        <v>29</v>
      </c>
      <c r="I17" s="40">
        <v>0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0</v>
      </c>
      <c r="J19" s="26">
        <v>3</v>
      </c>
      <c r="K19" s="41" t="s">
        <v>30</v>
      </c>
      <c r="L19" s="42" t="s">
        <v>84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4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82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72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J22" s="26">
        <v>1</v>
      </c>
      <c r="K22" s="41" t="s">
        <v>33</v>
      </c>
      <c r="L22" s="42" t="s">
        <v>69</v>
      </c>
      <c r="M22" s="26">
        <v>0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3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4</v>
      </c>
      <c r="J26" s="26">
        <v>0</v>
      </c>
      <c r="K26" s="41" t="s">
        <v>30</v>
      </c>
      <c r="L26" s="42" t="s">
        <v>79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4</v>
      </c>
      <c r="J27" s="26">
        <v>1</v>
      </c>
      <c r="K27" s="41" t="s">
        <v>31</v>
      </c>
      <c r="L27" s="42" t="s">
        <v>71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3</v>
      </c>
      <c r="J28" s="26">
        <v>0</v>
      </c>
      <c r="K28" s="41" t="s">
        <v>32</v>
      </c>
      <c r="L28" s="42" t="s">
        <v>83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5</v>
      </c>
      <c r="J29" s="26">
        <v>0</v>
      </c>
      <c r="K29" s="41" t="s">
        <v>33</v>
      </c>
      <c r="L29" s="42" t="s">
        <v>91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5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3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4</v>
      </c>
      <c r="J33" s="26">
        <v>1</v>
      </c>
      <c r="K33" s="41" t="s">
        <v>30</v>
      </c>
      <c r="L33" s="42" t="s">
        <v>81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4</v>
      </c>
      <c r="J34" s="26">
        <v>1</v>
      </c>
      <c r="K34" s="41" t="s">
        <v>31</v>
      </c>
      <c r="L34" s="42" t="s">
        <v>80</v>
      </c>
      <c r="M34" s="26">
        <v>1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3</v>
      </c>
      <c r="H35" s="39" t="s">
        <v>29</v>
      </c>
      <c r="I35" s="40">
        <v>1</v>
      </c>
      <c r="J35" s="26">
        <v>0</v>
      </c>
      <c r="K35" s="41" t="s">
        <v>32</v>
      </c>
      <c r="L35" s="42" t="s">
        <v>90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0</v>
      </c>
      <c r="H36" s="39" t="s">
        <v>29</v>
      </c>
      <c r="I36" s="40">
        <v>5</v>
      </c>
      <c r="J36" s="26">
        <v>1</v>
      </c>
      <c r="K36" s="41" t="s">
        <v>33</v>
      </c>
      <c r="L36" s="42" t="s">
        <v>89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0</v>
      </c>
      <c r="J40" s="26">
        <v>1</v>
      </c>
      <c r="K40" s="41" t="s">
        <v>30</v>
      </c>
      <c r="L40" s="42" t="s">
        <v>78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4</v>
      </c>
      <c r="J41" s="26">
        <v>1</v>
      </c>
      <c r="K41" s="41" t="s">
        <v>31</v>
      </c>
      <c r="L41" s="42" t="s">
        <v>96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3</v>
      </c>
      <c r="J42" s="26">
        <v>1</v>
      </c>
      <c r="K42" s="41" t="s">
        <v>32</v>
      </c>
      <c r="L42" s="42" t="s">
        <v>73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3</v>
      </c>
      <c r="J43" s="26">
        <v>0</v>
      </c>
      <c r="K43" s="41" t="s">
        <v>33</v>
      </c>
      <c r="L43" s="42" t="s">
        <v>66</v>
      </c>
      <c r="M43" s="26">
        <v>1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3</v>
      </c>
      <c r="H47" s="39" t="s">
        <v>29</v>
      </c>
      <c r="I47" s="40">
        <v>1</v>
      </c>
      <c r="J47" s="26">
        <v>3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97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/>
      <c r="I49" s="40">
        <v>3</v>
      </c>
      <c r="J49" s="26">
        <v>0</v>
      </c>
      <c r="K49" s="41" t="s">
        <v>32</v>
      </c>
      <c r="L49" s="42" t="s">
        <v>76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2</v>
      </c>
      <c r="H50" s="39" t="s">
        <v>29</v>
      </c>
      <c r="I50" s="40">
        <v>4</v>
      </c>
      <c r="J50" s="26">
        <v>1</v>
      </c>
      <c r="K50" s="41" t="s">
        <v>33</v>
      </c>
      <c r="L50" s="42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3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4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22</v>
      </c>
      <c r="M54" s="26">
        <f>SUM(M12:M52)</f>
        <v>8</v>
      </c>
    </row>
    <row r="55" spans="1:14" x14ac:dyDescent="0.2">
      <c r="J55" s="26">
        <f>J54+M54</f>
        <v>30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84</v>
      </c>
      <c r="D59" s="25">
        <v>1</v>
      </c>
      <c r="E59" s="42" t="s">
        <v>16</v>
      </c>
      <c r="G59" s="25">
        <v>1</v>
      </c>
      <c r="H59" s="42" t="s">
        <v>79</v>
      </c>
      <c r="J59" s="25">
        <v>1</v>
      </c>
      <c r="K59" s="42" t="s">
        <v>79</v>
      </c>
      <c r="M59" s="25">
        <v>1</v>
      </c>
      <c r="N59" s="42" t="s">
        <v>79</v>
      </c>
    </row>
    <row r="60" spans="1:14" x14ac:dyDescent="0.2">
      <c r="A60" s="25">
        <f>A59+1</f>
        <v>2</v>
      </c>
      <c r="B60" s="42" t="s">
        <v>81</v>
      </c>
      <c r="D60" s="25">
        <f>D59+1</f>
        <v>2</v>
      </c>
      <c r="E60" s="42" t="s">
        <v>79</v>
      </c>
      <c r="G60" s="25">
        <f>G59+1</f>
        <v>2</v>
      </c>
      <c r="H60" s="42" t="s">
        <v>86</v>
      </c>
      <c r="J60" s="25">
        <f>J59+1</f>
        <v>2</v>
      </c>
      <c r="K60" s="42" t="s">
        <v>86</v>
      </c>
    </row>
    <row r="61" spans="1:14" x14ac:dyDescent="0.2">
      <c r="A61" s="25">
        <f t="shared" ref="A61:A74" si="0">A60+1</f>
        <v>3</v>
      </c>
      <c r="B61" s="42" t="s">
        <v>79</v>
      </c>
      <c r="D61" s="25">
        <f t="shared" ref="D61:D66" si="1">D60+1</f>
        <v>3</v>
      </c>
      <c r="E61" s="42" t="s">
        <v>84</v>
      </c>
      <c r="G61" s="25">
        <f t="shared" ref="G61:G62" si="2">G60+1</f>
        <v>3</v>
      </c>
      <c r="H61" s="42" t="s">
        <v>84</v>
      </c>
    </row>
    <row r="62" spans="1:14" x14ac:dyDescent="0.2">
      <c r="A62" s="25">
        <f t="shared" si="0"/>
        <v>4</v>
      </c>
      <c r="B62" s="42" t="s">
        <v>86</v>
      </c>
      <c r="D62" s="25">
        <f t="shared" si="1"/>
        <v>4</v>
      </c>
      <c r="E62" s="42" t="s">
        <v>82</v>
      </c>
      <c r="G62" s="25">
        <f t="shared" si="2"/>
        <v>4</v>
      </c>
      <c r="H62" s="42" t="s">
        <v>80</v>
      </c>
    </row>
    <row r="63" spans="1:14" x14ac:dyDescent="0.2">
      <c r="A63" s="25">
        <f t="shared" si="0"/>
        <v>5</v>
      </c>
      <c r="B63" s="42" t="s">
        <v>66</v>
      </c>
      <c r="D63" s="25">
        <f t="shared" si="1"/>
        <v>5</v>
      </c>
      <c r="E63" s="42" t="s">
        <v>86</v>
      </c>
    </row>
    <row r="64" spans="1:14" x14ac:dyDescent="0.2">
      <c r="A64" s="25">
        <f t="shared" si="0"/>
        <v>6</v>
      </c>
      <c r="B64" s="42" t="s">
        <v>85</v>
      </c>
      <c r="D64" s="25">
        <f t="shared" si="1"/>
        <v>6</v>
      </c>
      <c r="E64" s="42" t="s">
        <v>80</v>
      </c>
    </row>
    <row r="65" spans="1:9" x14ac:dyDescent="0.2">
      <c r="A65" s="25">
        <f t="shared" si="0"/>
        <v>7</v>
      </c>
      <c r="B65" s="42" t="s">
        <v>78</v>
      </c>
      <c r="D65" s="25">
        <f t="shared" si="1"/>
        <v>7</v>
      </c>
      <c r="E65" s="42" t="s">
        <v>77</v>
      </c>
    </row>
    <row r="66" spans="1:9" x14ac:dyDescent="0.2">
      <c r="A66" s="25">
        <f t="shared" si="0"/>
        <v>8</v>
      </c>
      <c r="B66" s="42" t="s">
        <v>77</v>
      </c>
      <c r="D66" s="25">
        <f t="shared" si="1"/>
        <v>8</v>
      </c>
      <c r="E66" s="42" t="s">
        <v>71</v>
      </c>
    </row>
    <row r="67" spans="1:9" x14ac:dyDescent="0.2">
      <c r="A67" s="25">
        <f t="shared" si="0"/>
        <v>9</v>
      </c>
      <c r="B67" s="42" t="s">
        <v>82</v>
      </c>
    </row>
    <row r="68" spans="1:9" x14ac:dyDescent="0.2">
      <c r="A68" s="25">
        <f t="shared" si="0"/>
        <v>10</v>
      </c>
      <c r="B68" s="42" t="s">
        <v>80</v>
      </c>
    </row>
    <row r="69" spans="1:9" x14ac:dyDescent="0.2">
      <c r="A69" s="25">
        <f t="shared" si="0"/>
        <v>11</v>
      </c>
      <c r="B69" s="42" t="s">
        <v>76</v>
      </c>
      <c r="E69" s="37" t="s">
        <v>54</v>
      </c>
    </row>
    <row r="70" spans="1:9" x14ac:dyDescent="0.2">
      <c r="A70" s="25">
        <f t="shared" si="0"/>
        <v>12</v>
      </c>
      <c r="B70" s="42" t="s">
        <v>90</v>
      </c>
    </row>
    <row r="71" spans="1:9" x14ac:dyDescent="0.2">
      <c r="A71" s="25">
        <f t="shared" si="0"/>
        <v>13</v>
      </c>
      <c r="B71" s="42" t="s">
        <v>92</v>
      </c>
      <c r="E71" s="26" t="s">
        <v>55</v>
      </c>
      <c r="H71" s="42" t="s">
        <v>98</v>
      </c>
    </row>
    <row r="72" spans="1:9" x14ac:dyDescent="0.2">
      <c r="A72" s="25">
        <f t="shared" si="0"/>
        <v>14</v>
      </c>
      <c r="B72" s="42" t="s">
        <v>75</v>
      </c>
      <c r="E72" s="26" t="s">
        <v>56</v>
      </c>
      <c r="H72" s="42" t="s">
        <v>16</v>
      </c>
      <c r="I72" s="26">
        <v>0</v>
      </c>
    </row>
    <row r="73" spans="1:9" x14ac:dyDescent="0.2">
      <c r="A73" s="25">
        <f t="shared" si="0"/>
        <v>15</v>
      </c>
      <c r="B73" s="42" t="s">
        <v>14</v>
      </c>
      <c r="E73" s="26" t="s">
        <v>57</v>
      </c>
      <c r="H73" s="42" t="s">
        <v>99</v>
      </c>
    </row>
    <row r="74" spans="1:9" x14ac:dyDescent="0.2">
      <c r="A74" s="25">
        <f t="shared" si="0"/>
        <v>16</v>
      </c>
      <c r="B74" s="42" t="s">
        <v>39</v>
      </c>
    </row>
    <row r="75" spans="1:9" x14ac:dyDescent="0.2">
      <c r="A75" s="26"/>
      <c r="B75" s="26"/>
      <c r="E75" s="26" t="s">
        <v>58</v>
      </c>
      <c r="H75" s="29">
        <v>285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0A04-ED8D-4245-95CB-A6EE70E6DF64}">
  <dimension ref="A1:N77"/>
  <sheetViews>
    <sheetView workbookViewId="0">
      <selection activeCell="M49" sqref="M49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46" t="s">
        <v>100</v>
      </c>
      <c r="C3" s="29"/>
    </row>
    <row r="4" spans="1:13" ht="16" x14ac:dyDescent="0.2">
      <c r="A4" s="27" t="s">
        <v>23</v>
      </c>
      <c r="B4" s="47" t="s">
        <v>101</v>
      </c>
      <c r="C4" s="46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J14" s="26">
        <v>3</v>
      </c>
      <c r="K14" s="41" t="s">
        <v>32</v>
      </c>
      <c r="L14" s="42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1</v>
      </c>
      <c r="J15" s="26">
        <v>3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0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0</v>
      </c>
      <c r="J19" s="26">
        <v>1</v>
      </c>
      <c r="K19" s="41" t="s">
        <v>30</v>
      </c>
      <c r="L19" s="42" t="s">
        <v>42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1</v>
      </c>
      <c r="J20" s="26">
        <v>3</v>
      </c>
      <c r="K20" s="41" t="s">
        <v>31</v>
      </c>
      <c r="L20" s="42" t="s">
        <v>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2</v>
      </c>
      <c r="J21" s="26">
        <v>0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3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2</v>
      </c>
      <c r="H26" s="39" t="s">
        <v>29</v>
      </c>
      <c r="I26" s="40">
        <v>3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4</v>
      </c>
      <c r="J27" s="26">
        <v>1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2</v>
      </c>
      <c r="J28" s="26">
        <v>1</v>
      </c>
      <c r="K28" s="41" t="s">
        <v>32</v>
      </c>
      <c r="L28" s="42" t="s">
        <v>44</v>
      </c>
      <c r="M28" s="26">
        <v>1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41</v>
      </c>
      <c r="M29" s="26">
        <v>1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1</v>
      </c>
      <c r="J30" s="26">
        <v>0</v>
      </c>
      <c r="M30" s="26">
        <v>2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3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1</v>
      </c>
      <c r="J33" s="26">
        <v>1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1</v>
      </c>
      <c r="J35" s="26">
        <v>1</v>
      </c>
      <c r="K35" s="41" t="s">
        <v>32</v>
      </c>
      <c r="L35" s="42" t="s">
        <v>20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10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15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1</v>
      </c>
      <c r="J42" s="26">
        <v>0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J43" s="26">
        <v>1</v>
      </c>
      <c r="K43" s="41" t="s">
        <v>33</v>
      </c>
      <c r="L43" s="42" t="s">
        <v>46</v>
      </c>
      <c r="M43" s="26">
        <v>1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2</v>
      </c>
      <c r="J44" s="26">
        <v>1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1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4</v>
      </c>
      <c r="H48" s="39" t="s">
        <v>29</v>
      </c>
      <c r="I48" s="40">
        <v>1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2</v>
      </c>
      <c r="H49" s="39" t="s">
        <v>29</v>
      </c>
      <c r="I49" s="40">
        <v>3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2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24</v>
      </c>
      <c r="M54" s="26">
        <f>SUM(M12:M52)</f>
        <v>13</v>
      </c>
    </row>
    <row r="55" spans="1:14" x14ac:dyDescent="0.2">
      <c r="J55" s="26">
        <f>J54+M54</f>
        <v>37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17</v>
      </c>
      <c r="D59" s="25">
        <v>1</v>
      </c>
      <c r="E59" s="42" t="s">
        <v>102</v>
      </c>
      <c r="G59" s="25">
        <v>1</v>
      </c>
      <c r="H59" s="42" t="s">
        <v>5</v>
      </c>
      <c r="J59" s="25">
        <v>1</v>
      </c>
      <c r="K59" s="42" t="s">
        <v>5</v>
      </c>
      <c r="M59" s="25">
        <v>1</v>
      </c>
      <c r="N59" s="42" t="s">
        <v>5</v>
      </c>
    </row>
    <row r="60" spans="1:14" x14ac:dyDescent="0.2">
      <c r="A60" s="25">
        <f>A59+1</f>
        <v>2</v>
      </c>
      <c r="B60" s="42" t="s">
        <v>9</v>
      </c>
      <c r="D60" s="25">
        <f>D59+1</f>
        <v>2</v>
      </c>
      <c r="E60" s="42" t="s">
        <v>103</v>
      </c>
      <c r="G60" s="25">
        <f>G59+1</f>
        <v>2</v>
      </c>
      <c r="H60" s="42" t="s">
        <v>16</v>
      </c>
      <c r="J60" s="25">
        <f>J59+1</f>
        <v>2</v>
      </c>
      <c r="K60" s="42" t="s">
        <v>18</v>
      </c>
    </row>
    <row r="61" spans="1:14" x14ac:dyDescent="0.2">
      <c r="A61" s="25">
        <f t="shared" ref="A61:A74" si="0">A60+1</f>
        <v>3</v>
      </c>
      <c r="B61" s="42" t="s">
        <v>5</v>
      </c>
      <c r="D61" s="25">
        <f t="shared" ref="D61:D66" si="1">D60+1</f>
        <v>3</v>
      </c>
      <c r="E61" s="42" t="s">
        <v>104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14</v>
      </c>
      <c r="D62" s="25">
        <f t="shared" si="1"/>
        <v>4</v>
      </c>
      <c r="E62" s="42" t="s">
        <v>105</v>
      </c>
      <c r="G62" s="25">
        <f t="shared" si="2"/>
        <v>4</v>
      </c>
      <c r="H62" s="42" t="s">
        <v>18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106</v>
      </c>
    </row>
    <row r="64" spans="1:14" x14ac:dyDescent="0.2">
      <c r="A64" s="25">
        <f t="shared" si="0"/>
        <v>6</v>
      </c>
      <c r="B64" s="42" t="s">
        <v>13</v>
      </c>
      <c r="D64" s="25">
        <f t="shared" si="1"/>
        <v>6</v>
      </c>
      <c r="E64" s="42" t="s">
        <v>107</v>
      </c>
    </row>
    <row r="65" spans="1:9" x14ac:dyDescent="0.2">
      <c r="A65" s="25">
        <f t="shared" si="0"/>
        <v>7</v>
      </c>
      <c r="B65" s="42" t="s">
        <v>42</v>
      </c>
      <c r="D65" s="25">
        <f t="shared" si="1"/>
        <v>7</v>
      </c>
      <c r="E65" s="42" t="s">
        <v>108</v>
      </c>
    </row>
    <row r="66" spans="1:9" x14ac:dyDescent="0.2">
      <c r="A66" s="25">
        <f t="shared" si="0"/>
        <v>8</v>
      </c>
      <c r="B66" s="42" t="s">
        <v>45</v>
      </c>
      <c r="D66" s="25">
        <f t="shared" si="1"/>
        <v>8</v>
      </c>
      <c r="E66" s="42" t="s">
        <v>109</v>
      </c>
    </row>
    <row r="67" spans="1:9" x14ac:dyDescent="0.2">
      <c r="A67" s="25">
        <f t="shared" si="0"/>
        <v>9</v>
      </c>
      <c r="B67" s="42" t="s">
        <v>16</v>
      </c>
    </row>
    <row r="68" spans="1:9" x14ac:dyDescent="0.2">
      <c r="A68" s="25">
        <f t="shared" si="0"/>
        <v>10</v>
      </c>
      <c r="B68" s="42" t="s">
        <v>15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39</v>
      </c>
    </row>
    <row r="71" spans="1:9" x14ac:dyDescent="0.2">
      <c r="A71" s="25">
        <f t="shared" si="0"/>
        <v>13</v>
      </c>
      <c r="B71" s="42" t="s">
        <v>40</v>
      </c>
      <c r="E71" s="26" t="s">
        <v>55</v>
      </c>
      <c r="H71" s="42" t="s">
        <v>110</v>
      </c>
    </row>
    <row r="72" spans="1:9" x14ac:dyDescent="0.2">
      <c r="A72" s="25">
        <f t="shared" si="0"/>
        <v>14</v>
      </c>
      <c r="B72" s="42" t="s">
        <v>20</v>
      </c>
      <c r="E72" s="26" t="s">
        <v>56</v>
      </c>
      <c r="H72" s="42" t="s">
        <v>65</v>
      </c>
      <c r="I72" s="26">
        <v>0</v>
      </c>
    </row>
    <row r="73" spans="1:9" x14ac:dyDescent="0.2">
      <c r="A73" s="25">
        <f t="shared" si="0"/>
        <v>15</v>
      </c>
      <c r="B73" s="42" t="s">
        <v>18</v>
      </c>
      <c r="E73" s="26" t="s">
        <v>57</v>
      </c>
      <c r="H73" s="42" t="s">
        <v>111</v>
      </c>
    </row>
    <row r="74" spans="1:9" x14ac:dyDescent="0.2">
      <c r="A74" s="25">
        <f t="shared" si="0"/>
        <v>16</v>
      </c>
      <c r="B74" s="42" t="s">
        <v>11</v>
      </c>
    </row>
    <row r="75" spans="1:9" x14ac:dyDescent="0.2">
      <c r="A75" s="26"/>
      <c r="B75" s="26"/>
      <c r="E75" s="26" t="s">
        <v>58</v>
      </c>
      <c r="H75" s="29"/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hyperlinks>
    <hyperlink ref="B4" r:id="rId1" xr:uid="{974EB378-0514-4329-A823-5EC23DE8D0AA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8953-DEFB-413F-88CD-EEE5E4901FA1}">
  <dimension ref="A1:Q82"/>
  <sheetViews>
    <sheetView workbookViewId="0">
      <selection activeCell="B4" sqref="B4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147" t="s">
        <v>308</v>
      </c>
      <c r="C3" s="29"/>
    </row>
    <row r="4" spans="1:13" x14ac:dyDescent="0.2">
      <c r="A4" s="27" t="s">
        <v>23</v>
      </c>
      <c r="B4" s="28"/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1</v>
      </c>
      <c r="J14" s="26">
        <v>1</v>
      </c>
      <c r="K14" s="41" t="s">
        <v>32</v>
      </c>
      <c r="L14" s="42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1</v>
      </c>
      <c r="J16" s="26">
        <v>3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39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1</v>
      </c>
      <c r="J21" s="26">
        <v>0</v>
      </c>
      <c r="K21" s="41" t="s">
        <v>32</v>
      </c>
      <c r="L21" s="42" t="s">
        <v>42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3</v>
      </c>
      <c r="J28" s="26">
        <v>0</v>
      </c>
      <c r="K28" s="41" t="s">
        <v>32</v>
      </c>
      <c r="L28" s="42" t="s">
        <v>44</v>
      </c>
      <c r="M28" s="26">
        <v>1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41</v>
      </c>
      <c r="M29" s="26">
        <v>1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  <c r="M30" s="26">
        <v>2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2</v>
      </c>
      <c r="J35" s="26">
        <v>1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J36" s="26">
        <v>1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1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J42" s="26">
        <v>3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J43" s="26">
        <v>1</v>
      </c>
      <c r="K43" s="41" t="s">
        <v>33</v>
      </c>
      <c r="L43" s="42" t="s">
        <v>15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0</v>
      </c>
      <c r="J44" s="26">
        <v>1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2</v>
      </c>
      <c r="J48" s="26">
        <v>0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2</v>
      </c>
      <c r="H49" s="39" t="s">
        <v>29</v>
      </c>
      <c r="I49" s="40">
        <v>0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20</v>
      </c>
      <c r="M54" s="26">
        <f>SUM(M12:M52)</f>
        <v>13</v>
      </c>
    </row>
    <row r="55" spans="1:14" x14ac:dyDescent="0.2">
      <c r="J55" s="26">
        <f>J54+M54</f>
        <v>33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39</v>
      </c>
      <c r="G59" s="25">
        <v>1</v>
      </c>
      <c r="H59" s="42" t="s">
        <v>5</v>
      </c>
      <c r="J59" s="25">
        <v>1</v>
      </c>
      <c r="K59" s="42" t="s">
        <v>106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112</v>
      </c>
      <c r="G60" s="25">
        <f>G59+1</f>
        <v>2</v>
      </c>
      <c r="H60" s="42" t="s">
        <v>18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19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9</v>
      </c>
      <c r="G62" s="25">
        <f t="shared" si="2"/>
        <v>4</v>
      </c>
      <c r="H62" s="42" t="s">
        <v>16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16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40</v>
      </c>
    </row>
    <row r="65" spans="1:17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12</v>
      </c>
    </row>
    <row r="66" spans="1:17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18</v>
      </c>
    </row>
    <row r="67" spans="1:17" x14ac:dyDescent="0.2">
      <c r="A67" s="25">
        <f t="shared" si="0"/>
        <v>9</v>
      </c>
      <c r="B67" s="42" t="s">
        <v>40</v>
      </c>
    </row>
    <row r="68" spans="1:17" x14ac:dyDescent="0.2">
      <c r="A68" s="25">
        <f t="shared" si="0"/>
        <v>10</v>
      </c>
      <c r="B68" s="42" t="s">
        <v>46</v>
      </c>
    </row>
    <row r="69" spans="1:17" x14ac:dyDescent="0.2">
      <c r="A69" s="25">
        <f t="shared" si="0"/>
        <v>11</v>
      </c>
      <c r="B69" s="42" t="s">
        <v>12</v>
      </c>
      <c r="E69" s="37" t="s">
        <v>54</v>
      </c>
    </row>
    <row r="70" spans="1:17" x14ac:dyDescent="0.2">
      <c r="A70" s="25">
        <f t="shared" si="0"/>
        <v>12</v>
      </c>
      <c r="B70" s="42" t="s">
        <v>11</v>
      </c>
    </row>
    <row r="71" spans="1:17" x14ac:dyDescent="0.2">
      <c r="A71" s="25">
        <f t="shared" si="0"/>
        <v>13</v>
      </c>
      <c r="B71" s="42" t="s">
        <v>48</v>
      </c>
      <c r="E71" s="26" t="s">
        <v>55</v>
      </c>
      <c r="H71" s="42" t="s">
        <v>113</v>
      </c>
    </row>
    <row r="72" spans="1:17" x14ac:dyDescent="0.2">
      <c r="A72" s="25">
        <f t="shared" si="0"/>
        <v>14</v>
      </c>
      <c r="B72" s="42" t="s">
        <v>10</v>
      </c>
      <c r="E72" s="26" t="s">
        <v>56</v>
      </c>
      <c r="H72" s="42" t="s">
        <v>114</v>
      </c>
      <c r="I72" s="26">
        <v>0</v>
      </c>
    </row>
    <row r="73" spans="1:17" x14ac:dyDescent="0.2">
      <c r="A73" s="25">
        <f t="shared" si="0"/>
        <v>15</v>
      </c>
      <c r="B73" s="42" t="s">
        <v>42</v>
      </c>
      <c r="E73" s="26" t="s">
        <v>57</v>
      </c>
      <c r="H73" s="42" t="s">
        <v>114</v>
      </c>
    </row>
    <row r="74" spans="1:17" x14ac:dyDescent="0.2">
      <c r="A74" s="25">
        <f t="shared" si="0"/>
        <v>16</v>
      </c>
      <c r="B74" s="42" t="s">
        <v>13</v>
      </c>
    </row>
    <row r="75" spans="1:17" x14ac:dyDescent="0.2">
      <c r="A75" s="26"/>
      <c r="B75" s="26"/>
      <c r="E75" s="26" t="s">
        <v>58</v>
      </c>
      <c r="H75" s="29">
        <v>137</v>
      </c>
    </row>
    <row r="76" spans="1:17" x14ac:dyDescent="0.2">
      <c r="A76" s="26"/>
      <c r="B76" s="26"/>
      <c r="E76" s="26" t="s">
        <v>59</v>
      </c>
    </row>
    <row r="77" spans="1:17" x14ac:dyDescent="0.2">
      <c r="I77" s="26">
        <f>SUM(I71:I73)</f>
        <v>0</v>
      </c>
    </row>
    <row r="79" spans="1:17" x14ac:dyDescent="0.2">
      <c r="L79" s="88"/>
      <c r="N79" s="89"/>
      <c r="O79" s="89"/>
      <c r="P79" s="89"/>
      <c r="Q79" s="89"/>
    </row>
    <row r="80" spans="1:17" x14ac:dyDescent="0.2">
      <c r="L80" s="88"/>
      <c r="M80" s="88"/>
      <c r="N80" s="89"/>
      <c r="O80" s="89"/>
      <c r="P80" s="89"/>
      <c r="Q80" s="89"/>
    </row>
    <row r="81" spans="14:17" x14ac:dyDescent="0.2">
      <c r="N81" s="89"/>
      <c r="O81" s="89"/>
      <c r="P81" s="89"/>
      <c r="Q81" s="89"/>
    </row>
    <row r="82" spans="14:17" x14ac:dyDescent="0.2">
      <c r="N82" s="89"/>
      <c r="O82" s="89"/>
      <c r="P82" s="89"/>
      <c r="Q82" s="89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FCE2-600F-4B33-8022-59BE91306D8D}">
  <dimension ref="A1:N77"/>
  <sheetViews>
    <sheetView topLeftCell="A40" workbookViewId="0">
      <selection activeCell="M54" sqref="M54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46" t="s">
        <v>115</v>
      </c>
      <c r="C3" s="29"/>
    </row>
    <row r="4" spans="1:13" ht="16" x14ac:dyDescent="0.2">
      <c r="A4" s="27" t="s">
        <v>23</v>
      </c>
      <c r="B4" s="47" t="s">
        <v>116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13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J14" s="26">
        <v>3</v>
      </c>
      <c r="K14" s="41" t="s">
        <v>32</v>
      </c>
      <c r="L14" s="42" t="s">
        <v>17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1</v>
      </c>
      <c r="J15" s="26">
        <v>0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2</v>
      </c>
      <c r="J19" s="26">
        <v>0</v>
      </c>
      <c r="K19" s="41" t="s">
        <v>30</v>
      </c>
      <c r="L19" s="42" t="s">
        <v>42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39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9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2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2</v>
      </c>
      <c r="J27" s="26">
        <v>1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J28" s="26">
        <v>3</v>
      </c>
      <c r="K28" s="41" t="s">
        <v>32</v>
      </c>
      <c r="L28" s="42" t="s">
        <v>41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1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J33" s="26">
        <v>3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20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10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1</v>
      </c>
      <c r="J40" s="26">
        <v>1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15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1</v>
      </c>
      <c r="J42" s="26">
        <v>0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J43" s="26">
        <v>0</v>
      </c>
      <c r="K43" s="41" t="s">
        <v>33</v>
      </c>
      <c r="L43" s="42" t="s">
        <v>46</v>
      </c>
      <c r="M43" s="26">
        <v>1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  <c r="J44" s="26">
        <v>3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1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J48" s="26">
        <v>3</v>
      </c>
      <c r="K48" s="41" t="s">
        <v>31</v>
      </c>
      <c r="L48" s="42" t="s">
        <v>48</v>
      </c>
      <c r="M48" s="26">
        <v>0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2</v>
      </c>
      <c r="J49" s="26">
        <v>0</v>
      </c>
      <c r="K49" s="41" t="s">
        <v>32</v>
      </c>
      <c r="L49" s="42" t="s">
        <v>11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2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24</v>
      </c>
      <c r="M54" s="26">
        <f>SUM(M12:M52)</f>
        <v>6</v>
      </c>
    </row>
    <row r="55" spans="1:14" x14ac:dyDescent="0.2">
      <c r="J55" s="26">
        <f>J54+M54</f>
        <v>30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19</v>
      </c>
      <c r="J59" s="25">
        <v>1</v>
      </c>
      <c r="K59" s="42" t="s">
        <v>19</v>
      </c>
      <c r="M59" s="25">
        <v>1</v>
      </c>
      <c r="N59" s="42" t="s">
        <v>19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40</v>
      </c>
      <c r="G60" s="25">
        <f>G59+1</f>
        <v>2</v>
      </c>
      <c r="H60" s="42" t="s">
        <v>5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42</v>
      </c>
      <c r="D61" s="25">
        <f t="shared" ref="D61:D66" si="1">D60+1</f>
        <v>3</v>
      </c>
      <c r="E61" s="42" t="s">
        <v>42</v>
      </c>
      <c r="G61" s="25">
        <f t="shared" ref="G61:G62" si="2">G60+1</f>
        <v>3</v>
      </c>
      <c r="H61" s="42" t="s">
        <v>18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39</v>
      </c>
      <c r="G62" s="25">
        <f t="shared" si="2"/>
        <v>4</v>
      </c>
      <c r="H62" s="42" t="s">
        <v>16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19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12</v>
      </c>
    </row>
    <row r="65" spans="1:11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18</v>
      </c>
    </row>
    <row r="66" spans="1:11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16</v>
      </c>
    </row>
    <row r="67" spans="1:11" x14ac:dyDescent="0.2">
      <c r="A67" s="25">
        <f t="shared" si="0"/>
        <v>9</v>
      </c>
      <c r="B67" s="42" t="s">
        <v>40</v>
      </c>
    </row>
    <row r="68" spans="1:11" x14ac:dyDescent="0.2">
      <c r="A68" s="25">
        <f t="shared" si="0"/>
        <v>10</v>
      </c>
      <c r="B68" s="42" t="s">
        <v>15</v>
      </c>
    </row>
    <row r="69" spans="1:11" x14ac:dyDescent="0.2">
      <c r="A69" s="25">
        <f t="shared" si="0"/>
        <v>11</v>
      </c>
      <c r="B69" s="42" t="s">
        <v>11</v>
      </c>
      <c r="E69" s="37" t="s">
        <v>54</v>
      </c>
    </row>
    <row r="70" spans="1:11" x14ac:dyDescent="0.2">
      <c r="A70" s="25">
        <f t="shared" si="0"/>
        <v>12</v>
      </c>
      <c r="B70" s="42" t="s">
        <v>12</v>
      </c>
    </row>
    <row r="71" spans="1:11" ht="18" x14ac:dyDescent="0.2">
      <c r="A71" s="25">
        <f t="shared" si="0"/>
        <v>13</v>
      </c>
      <c r="B71" s="42" t="s">
        <v>48</v>
      </c>
      <c r="E71" s="26" t="s">
        <v>55</v>
      </c>
      <c r="H71" s="42" t="s">
        <v>117</v>
      </c>
      <c r="K71" s="48"/>
    </row>
    <row r="72" spans="1:11" x14ac:dyDescent="0.2">
      <c r="A72" s="25">
        <f t="shared" si="0"/>
        <v>14</v>
      </c>
      <c r="B72" s="42" t="s">
        <v>9</v>
      </c>
      <c r="E72" s="26" t="s">
        <v>56</v>
      </c>
      <c r="H72" s="42" t="s">
        <v>41</v>
      </c>
      <c r="I72" s="26">
        <v>0</v>
      </c>
    </row>
    <row r="73" spans="1:11" x14ac:dyDescent="0.2">
      <c r="A73" s="25">
        <f t="shared" si="0"/>
        <v>15</v>
      </c>
      <c r="B73" s="42" t="s">
        <v>17</v>
      </c>
      <c r="E73" s="26" t="s">
        <v>57</v>
      </c>
      <c r="H73" s="42" t="s">
        <v>118</v>
      </c>
    </row>
    <row r="74" spans="1:11" x14ac:dyDescent="0.2">
      <c r="A74" s="25">
        <f t="shared" si="0"/>
        <v>16</v>
      </c>
      <c r="B74" s="42" t="s">
        <v>20</v>
      </c>
    </row>
    <row r="75" spans="1:11" x14ac:dyDescent="0.2">
      <c r="A75" s="26"/>
      <c r="B75" s="26"/>
      <c r="E75" s="26" t="s">
        <v>58</v>
      </c>
      <c r="H75" s="29">
        <v>118</v>
      </c>
    </row>
    <row r="76" spans="1:11" x14ac:dyDescent="0.2">
      <c r="A76" s="26"/>
      <c r="B76" s="26"/>
      <c r="E76" s="26" t="s">
        <v>59</v>
      </c>
    </row>
    <row r="77" spans="1:11" x14ac:dyDescent="0.2">
      <c r="I77" s="26">
        <f>SUM(I71:I73)</f>
        <v>0</v>
      </c>
    </row>
  </sheetData>
  <hyperlinks>
    <hyperlink ref="B4" r:id="rId1" xr:uid="{49ED2773-41D0-45B3-9DEF-62603FD7C701}"/>
  </hyperlinks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A8C7-063A-46DD-8C5D-44CB1F019595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27"/>
    <col min="2" max="2" width="11" style="25" customWidth="1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46" t="s">
        <v>119</v>
      </c>
      <c r="C3" s="29"/>
    </row>
    <row r="4" spans="1:13" ht="16" x14ac:dyDescent="0.2">
      <c r="A4" s="27" t="s">
        <v>23</v>
      </c>
      <c r="B4" s="47" t="s">
        <v>120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1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13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17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0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42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0</v>
      </c>
      <c r="H23" s="39" t="s">
        <v>29</v>
      </c>
      <c r="I23" s="40">
        <v>1</v>
      </c>
      <c r="J23" s="26">
        <v>0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1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1</v>
      </c>
      <c r="J27" s="26">
        <v>3</v>
      </c>
      <c r="K27" s="41" t="s">
        <v>31</v>
      </c>
      <c r="L27" s="42" t="s">
        <v>41</v>
      </c>
      <c r="M27" s="26">
        <v>0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J28" s="26">
        <v>3</v>
      </c>
      <c r="K28" s="41" t="s">
        <v>32</v>
      </c>
      <c r="L28" s="42" t="s">
        <v>14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1</v>
      </c>
      <c r="J29" s="26">
        <v>0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1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1</v>
      </c>
      <c r="J33" s="26">
        <v>0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0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1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1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1</v>
      </c>
      <c r="J42" s="26">
        <v>0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15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1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1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1</v>
      </c>
      <c r="J47" s="26">
        <v>0</v>
      </c>
      <c r="K47" s="41" t="s">
        <v>30</v>
      </c>
      <c r="L47" s="42" t="s">
        <v>121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J48" s="26">
        <v>3</v>
      </c>
      <c r="K48" s="41" t="s">
        <v>31</v>
      </c>
      <c r="L48" s="42" t="s">
        <v>48</v>
      </c>
      <c r="M48" s="26">
        <v>0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J49" s="26">
        <v>3</v>
      </c>
      <c r="K49" s="41" t="s">
        <v>32</v>
      </c>
      <c r="L49" s="42" t="s">
        <v>11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1</v>
      </c>
      <c r="J51" s="26">
        <v>0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2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20</v>
      </c>
      <c r="M54" s="26">
        <f>SUM(M12:M52)</f>
        <v>10</v>
      </c>
    </row>
    <row r="55" spans="1:14" x14ac:dyDescent="0.2">
      <c r="J55" s="26">
        <f>J54+M54</f>
        <v>30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42</v>
      </c>
      <c r="D59" s="25">
        <v>1</v>
      </c>
      <c r="E59" s="42" t="s">
        <v>9</v>
      </c>
      <c r="G59" s="25">
        <v>1</v>
      </c>
      <c r="H59" s="42" t="s">
        <v>19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5</v>
      </c>
      <c r="D60" s="25">
        <f>D59+1</f>
        <v>2</v>
      </c>
      <c r="E60" s="42" t="s">
        <v>5</v>
      </c>
      <c r="G60" s="25">
        <f>G59+1</f>
        <v>2</v>
      </c>
      <c r="H60" s="42" t="s">
        <v>18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19</v>
      </c>
      <c r="D61" s="25">
        <f t="shared" ref="D61:D66" si="1">D60+1</f>
        <v>3</v>
      </c>
      <c r="E61" s="42" t="s">
        <v>12</v>
      </c>
      <c r="G61" s="25">
        <f t="shared" ref="G61:G62" si="2">G60+1</f>
        <v>3</v>
      </c>
      <c r="H61" s="42" t="s">
        <v>16</v>
      </c>
    </row>
    <row r="62" spans="1:14" x14ac:dyDescent="0.2">
      <c r="A62" s="25">
        <f t="shared" si="0"/>
        <v>4</v>
      </c>
      <c r="B62" s="42" t="s">
        <v>13</v>
      </c>
      <c r="D62" s="25">
        <f t="shared" si="1"/>
        <v>4</v>
      </c>
      <c r="E62" s="42" t="s">
        <v>16</v>
      </c>
      <c r="G62" s="25">
        <f t="shared" si="2"/>
        <v>4</v>
      </c>
      <c r="H62" s="42" t="s">
        <v>5</v>
      </c>
    </row>
    <row r="63" spans="1:14" x14ac:dyDescent="0.2">
      <c r="A63" s="25">
        <f t="shared" si="0"/>
        <v>5</v>
      </c>
      <c r="B63" s="42" t="s">
        <v>9</v>
      </c>
      <c r="D63" s="25">
        <f t="shared" si="1"/>
        <v>5</v>
      </c>
      <c r="E63" s="42" t="s">
        <v>40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18</v>
      </c>
    </row>
    <row r="65" spans="1:9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42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46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122</v>
      </c>
    </row>
    <row r="71" spans="1:9" x14ac:dyDescent="0.2">
      <c r="A71" s="25">
        <f t="shared" si="0"/>
        <v>13</v>
      </c>
      <c r="B71" s="42" t="s">
        <v>39</v>
      </c>
      <c r="E71" s="26" t="s">
        <v>55</v>
      </c>
      <c r="H71" s="42" t="s">
        <v>110</v>
      </c>
    </row>
    <row r="72" spans="1:9" x14ac:dyDescent="0.2">
      <c r="A72" s="25">
        <f t="shared" si="0"/>
        <v>14</v>
      </c>
      <c r="B72" s="42" t="s">
        <v>14</v>
      </c>
      <c r="E72" s="26" t="s">
        <v>56</v>
      </c>
      <c r="H72" s="42" t="s">
        <v>45</v>
      </c>
      <c r="I72" s="26">
        <v>0</v>
      </c>
    </row>
    <row r="73" spans="1:9" x14ac:dyDescent="0.2">
      <c r="A73" s="25">
        <f t="shared" si="0"/>
        <v>15</v>
      </c>
      <c r="B73" s="42" t="s">
        <v>10</v>
      </c>
      <c r="E73" s="26" t="s">
        <v>57</v>
      </c>
      <c r="H73" s="42" t="s">
        <v>110</v>
      </c>
    </row>
    <row r="74" spans="1:9" x14ac:dyDescent="0.2">
      <c r="A74" s="25">
        <f t="shared" si="0"/>
        <v>16</v>
      </c>
      <c r="B74" s="42" t="s">
        <v>11</v>
      </c>
    </row>
    <row r="75" spans="1:9" x14ac:dyDescent="0.2">
      <c r="A75" s="26"/>
      <c r="B75" s="26"/>
      <c r="E75" s="26" t="s">
        <v>58</v>
      </c>
      <c r="H75" s="46">
        <v>126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hyperlinks>
    <hyperlink ref="B4" r:id="rId1" xr:uid="{21F5428F-DE58-47F1-83C2-FC518E099E63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2C46-4618-45FF-B0BB-7D5E4B497222}">
  <dimension ref="A1:N77"/>
  <sheetViews>
    <sheetView workbookViewId="0">
      <selection activeCell="C3" sqref="C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147" t="s">
        <v>309</v>
      </c>
      <c r="C3" s="29"/>
    </row>
    <row r="4" spans="1:13" x14ac:dyDescent="0.2">
      <c r="A4" s="27" t="s">
        <v>23</v>
      </c>
      <c r="B4" s="28"/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1</v>
      </c>
      <c r="H12" s="39" t="s">
        <v>29</v>
      </c>
      <c r="I12" s="40">
        <v>1</v>
      </c>
      <c r="J12" s="26">
        <v>0</v>
      </c>
      <c r="K12" s="41" t="s">
        <v>30</v>
      </c>
      <c r="L12" s="42" t="s">
        <v>17</v>
      </c>
      <c r="M12" s="26">
        <v>0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13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5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2</v>
      </c>
      <c r="J15" s="26">
        <v>1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2</v>
      </c>
      <c r="H16" s="39" t="s">
        <v>29</v>
      </c>
      <c r="I16" s="40">
        <v>1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4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42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J22" s="26">
        <v>0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2</v>
      </c>
      <c r="J23" s="26">
        <v>0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4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3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2</v>
      </c>
      <c r="J28" s="26">
        <v>1</v>
      </c>
      <c r="K28" s="41" t="s">
        <v>32</v>
      </c>
      <c r="L28" s="42" t="s">
        <v>41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1</v>
      </c>
      <c r="J29" s="26">
        <v>3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0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20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10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0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1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2</v>
      </c>
      <c r="J42" s="26">
        <v>1</v>
      </c>
      <c r="K42" s="41" t="s">
        <v>32</v>
      </c>
      <c r="L42" s="42" t="s">
        <v>45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15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  <c r="J44" s="26">
        <v>3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2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  <c r="J51" s="26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4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24</v>
      </c>
      <c r="M54" s="26">
        <f>SUM(M12:M52)</f>
        <v>10</v>
      </c>
    </row>
    <row r="55" spans="1:14" x14ac:dyDescent="0.2">
      <c r="J55" s="26">
        <f>J54+M54</f>
        <v>34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17</v>
      </c>
      <c r="D59" s="25">
        <v>1</v>
      </c>
      <c r="E59" s="42" t="s">
        <v>9</v>
      </c>
      <c r="G59" s="25">
        <v>1</v>
      </c>
      <c r="H59" s="42" t="s">
        <v>12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42</v>
      </c>
      <c r="G60" s="25">
        <f>G59+1</f>
        <v>2</v>
      </c>
      <c r="H60" s="42" t="s">
        <v>18</v>
      </c>
      <c r="J60" s="25">
        <f>J59+1</f>
        <v>2</v>
      </c>
      <c r="K60" s="42" t="s">
        <v>9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18</v>
      </c>
      <c r="G61" s="25">
        <f t="shared" ref="G61:G62" si="2">G60+1</f>
        <v>3</v>
      </c>
      <c r="H61" s="42" t="s">
        <v>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12</v>
      </c>
      <c r="G62" s="25">
        <f t="shared" si="2"/>
        <v>4</v>
      </c>
      <c r="H62" s="42" t="s">
        <v>42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11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17</v>
      </c>
    </row>
    <row r="65" spans="1:9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39</v>
      </c>
    </row>
    <row r="66" spans="1:9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19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46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11</v>
      </c>
    </row>
    <row r="71" spans="1:9" x14ac:dyDescent="0.2">
      <c r="A71" s="25">
        <f t="shared" si="0"/>
        <v>13</v>
      </c>
      <c r="B71" s="42" t="s">
        <v>5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20</v>
      </c>
      <c r="E72" s="26" t="s">
        <v>56</v>
      </c>
      <c r="H72" s="42" t="s">
        <v>16</v>
      </c>
      <c r="I72" s="26">
        <v>0</v>
      </c>
    </row>
    <row r="73" spans="1:9" x14ac:dyDescent="0.2">
      <c r="A73" s="25">
        <f t="shared" si="0"/>
        <v>15</v>
      </c>
      <c r="B73" s="42" t="s">
        <v>39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122</v>
      </c>
    </row>
    <row r="75" spans="1:9" x14ac:dyDescent="0.2">
      <c r="A75" s="26"/>
      <c r="B75" s="26"/>
      <c r="E75" s="26" t="s">
        <v>58</v>
      </c>
      <c r="H75" s="29">
        <v>104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580B-7DFE-4DAF-BF43-BC22152AB604}">
  <dimension ref="A1:N77"/>
  <sheetViews>
    <sheetView topLeftCell="A40" workbookViewId="0">
      <selection activeCell="M46" sqref="M4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128</v>
      </c>
      <c r="C3" s="29"/>
    </row>
    <row r="4" spans="1:13" ht="16" x14ac:dyDescent="0.2">
      <c r="A4" s="27" t="s">
        <v>23</v>
      </c>
      <c r="B4" s="30" t="s">
        <v>127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92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85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1</v>
      </c>
      <c r="J15" s="26">
        <v>3</v>
      </c>
      <c r="K15" s="41" t="s">
        <v>33</v>
      </c>
      <c r="L15" s="42" t="s">
        <v>95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2</v>
      </c>
      <c r="J19" s="26">
        <v>0</v>
      </c>
      <c r="K19" s="41" t="s">
        <v>30</v>
      </c>
      <c r="L19" s="42" t="s">
        <v>69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84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82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72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  <c r="J23" s="26">
        <v>3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79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125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0</v>
      </c>
      <c r="H28" s="39" t="s">
        <v>29</v>
      </c>
      <c r="I28" s="40">
        <v>1</v>
      </c>
      <c r="J28" s="26">
        <v>0</v>
      </c>
      <c r="K28" s="41" t="s">
        <v>32</v>
      </c>
      <c r="L28" s="42" t="s">
        <v>83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91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J33" s="26">
        <v>3</v>
      </c>
      <c r="K33" s="41" t="s">
        <v>30</v>
      </c>
      <c r="L33" s="42" t="s">
        <v>80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81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89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0</v>
      </c>
      <c r="J36" s="26">
        <v>0</v>
      </c>
      <c r="K36" s="41" t="s">
        <v>33</v>
      </c>
      <c r="L36" s="42" t="s">
        <v>90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78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66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J42" s="26">
        <v>3</v>
      </c>
      <c r="K42" s="41" t="s">
        <v>32</v>
      </c>
      <c r="L42" s="42" t="s">
        <v>73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1</v>
      </c>
      <c r="J43" s="26">
        <v>1</v>
      </c>
      <c r="K43" s="41" t="s">
        <v>33</v>
      </c>
      <c r="L43" s="42" t="s">
        <v>88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75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1</v>
      </c>
      <c r="J49" s="26">
        <v>0</v>
      </c>
      <c r="K49" s="41" t="s">
        <v>32</v>
      </c>
      <c r="L49" s="42" t="s">
        <v>76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1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  <c r="J52" s="26">
        <v>0</v>
      </c>
    </row>
    <row r="53" spans="1:14" ht="16" x14ac:dyDescent="0.2">
      <c r="G53" s="43">
        <f>SUM(G12:G52)</f>
        <v>48</v>
      </c>
      <c r="I53" s="43">
        <f>SUM(I12:I52)</f>
        <v>47</v>
      </c>
      <c r="K53" s="37"/>
    </row>
    <row r="54" spans="1:14" x14ac:dyDescent="0.2">
      <c r="J54" s="26">
        <f>SUM(J11:J52)</f>
        <v>24</v>
      </c>
      <c r="M54" s="26">
        <f>SUM(M12:M52)</f>
        <v>7</v>
      </c>
    </row>
    <row r="55" spans="1:14" x14ac:dyDescent="0.2">
      <c r="J55" s="26">
        <f>J54+M54</f>
        <v>31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 t="shared" ref="A60:A74" si="0">A59+1</f>
        <v>2</v>
      </c>
      <c r="B60" s="42" t="s">
        <v>92</v>
      </c>
      <c r="D60" s="25">
        <f t="shared" ref="D60:D66" si="1"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126</v>
      </c>
    </row>
    <row r="61" spans="1:14" x14ac:dyDescent="0.2">
      <c r="A61" s="25">
        <f t="shared" si="0"/>
        <v>3</v>
      </c>
      <c r="B61" s="42" t="s">
        <v>69</v>
      </c>
      <c r="D61" s="25">
        <f t="shared" si="1"/>
        <v>3</v>
      </c>
      <c r="E61" s="42" t="s">
        <v>16</v>
      </c>
      <c r="G61" s="25">
        <f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84</v>
      </c>
      <c r="D62" s="25">
        <f t="shared" si="1"/>
        <v>4</v>
      </c>
      <c r="E62" s="42" t="s">
        <v>40</v>
      </c>
      <c r="G62" s="25">
        <f>G61+1</f>
        <v>4</v>
      </c>
      <c r="H62" s="42" t="s">
        <v>16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12</v>
      </c>
    </row>
    <row r="64" spans="1:14" x14ac:dyDescent="0.2">
      <c r="A64" s="25">
        <f t="shared" si="0"/>
        <v>6</v>
      </c>
      <c r="B64" s="42" t="s">
        <v>125</v>
      </c>
      <c r="D64" s="25">
        <f t="shared" si="1"/>
        <v>6</v>
      </c>
      <c r="E64" s="42" t="s">
        <v>42</v>
      </c>
    </row>
    <row r="65" spans="1:9" x14ac:dyDescent="0.2">
      <c r="A65" s="25">
        <f t="shared" si="0"/>
        <v>7</v>
      </c>
      <c r="B65" s="42" t="s">
        <v>80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81</v>
      </c>
      <c r="D66" s="25">
        <f t="shared" si="1"/>
        <v>8</v>
      </c>
      <c r="E66" s="42" t="s">
        <v>39</v>
      </c>
    </row>
    <row r="67" spans="1:9" x14ac:dyDescent="0.2">
      <c r="A67" s="25">
        <f t="shared" si="0"/>
        <v>9</v>
      </c>
      <c r="B67" s="42" t="s">
        <v>78</v>
      </c>
    </row>
    <row r="68" spans="1:9" x14ac:dyDescent="0.2">
      <c r="A68" s="25">
        <f t="shared" si="0"/>
        <v>10</v>
      </c>
      <c r="B68" s="42" t="s">
        <v>66</v>
      </c>
    </row>
    <row r="69" spans="1:9" x14ac:dyDescent="0.2">
      <c r="A69" s="25">
        <f t="shared" si="0"/>
        <v>11</v>
      </c>
      <c r="B69" s="42" t="s">
        <v>77</v>
      </c>
      <c r="E69" s="37" t="s">
        <v>54</v>
      </c>
    </row>
    <row r="70" spans="1:9" x14ac:dyDescent="0.2">
      <c r="A70" s="25">
        <f t="shared" si="0"/>
        <v>12</v>
      </c>
      <c r="B70" s="42" t="s">
        <v>75</v>
      </c>
    </row>
    <row r="71" spans="1:9" x14ac:dyDescent="0.2">
      <c r="A71" s="25">
        <f t="shared" si="0"/>
        <v>13</v>
      </c>
      <c r="B71" s="42" t="s">
        <v>82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89</v>
      </c>
      <c r="E72" s="26" t="s">
        <v>56</v>
      </c>
      <c r="H72" s="42" t="s">
        <v>13</v>
      </c>
      <c r="I72" s="26">
        <v>5</v>
      </c>
    </row>
    <row r="73" spans="1:9" x14ac:dyDescent="0.2">
      <c r="A73" s="25">
        <f t="shared" si="0"/>
        <v>15</v>
      </c>
      <c r="B73" s="42" t="s">
        <v>85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76</v>
      </c>
    </row>
    <row r="75" spans="1:9" x14ac:dyDescent="0.2">
      <c r="A75" s="26"/>
      <c r="B75" s="26"/>
      <c r="E75" s="26" t="s">
        <v>58</v>
      </c>
      <c r="H75" s="29">
        <v>135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5</v>
      </c>
    </row>
  </sheetData>
  <hyperlinks>
    <hyperlink ref="B4" r:id="rId1" xr:uid="{09D12E73-BEF4-442F-9CD1-349F2B97E128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7527-64A4-4526-A3B7-FD65C137750A}">
  <dimension ref="A1:N77"/>
  <sheetViews>
    <sheetView topLeftCell="A42" workbookViewId="0">
      <selection activeCell="K58" sqref="K58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223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1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0</v>
      </c>
      <c r="J15" s="90">
        <v>1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  <c r="J16" s="90">
        <v>3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  <c r="J23" s="90">
        <v>3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0</v>
      </c>
      <c r="J26" s="90">
        <v>1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3</v>
      </c>
      <c r="J27" s="90">
        <v>1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2</v>
      </c>
      <c r="H28" s="101" t="s">
        <v>29</v>
      </c>
      <c r="I28" s="100">
        <v>2</v>
      </c>
      <c r="J28" s="90">
        <v>1</v>
      </c>
      <c r="K28" s="102" t="s">
        <v>32</v>
      </c>
      <c r="L28" s="94" t="s">
        <v>14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44</v>
      </c>
      <c r="M29" s="90">
        <v>1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2</v>
      </c>
      <c r="J30" s="90">
        <v>1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0</v>
      </c>
      <c r="H31" s="101" t="s">
        <v>29</v>
      </c>
      <c r="I31" s="100">
        <v>2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1</v>
      </c>
      <c r="J40" s="90">
        <v>1</v>
      </c>
      <c r="K40" s="102" t="s">
        <v>30</v>
      </c>
      <c r="L40" s="94" t="s">
        <v>108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J42" s="90">
        <v>1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1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11</v>
      </c>
      <c r="M47" s="90">
        <v>0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J48" s="90">
        <v>3</v>
      </c>
      <c r="K48" s="102" t="s">
        <v>31</v>
      </c>
      <c r="L48" s="94" t="s">
        <v>12</v>
      </c>
      <c r="M48" s="90">
        <v>0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2</v>
      </c>
      <c r="J50" s="90">
        <v>0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29</v>
      </c>
      <c r="M54" s="90">
        <f>SUM(M12:M52)</f>
        <v>6</v>
      </c>
    </row>
    <row r="55" spans="1:14" x14ac:dyDescent="0.2">
      <c r="J55" s="90">
        <f>J54+M54</f>
        <v>35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16</v>
      </c>
      <c r="D60" s="91">
        <f t="shared" ref="D60:D66" si="1">D59+1</f>
        <v>2</v>
      </c>
      <c r="E60" s="94" t="s">
        <v>19</v>
      </c>
      <c r="G60" s="91">
        <f>G59+1</f>
        <v>2</v>
      </c>
      <c r="H60" s="94" t="s">
        <v>16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19</v>
      </c>
      <c r="D61" s="91">
        <f t="shared" si="1"/>
        <v>3</v>
      </c>
      <c r="E61" s="94" t="s">
        <v>12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9</v>
      </c>
      <c r="D62" s="91">
        <f t="shared" si="1"/>
        <v>4</v>
      </c>
      <c r="E62" s="94" t="s">
        <v>9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42</v>
      </c>
      <c r="D63" s="91">
        <f t="shared" si="1"/>
        <v>5</v>
      </c>
      <c r="E63" s="94" t="s">
        <v>42</v>
      </c>
    </row>
    <row r="64" spans="1:14" x14ac:dyDescent="0.2">
      <c r="A64" s="91">
        <f t="shared" si="0"/>
        <v>6</v>
      </c>
      <c r="B64" s="94" t="s">
        <v>40</v>
      </c>
      <c r="D64" s="91">
        <f t="shared" si="1"/>
        <v>6</v>
      </c>
      <c r="E64" s="94" t="s">
        <v>40</v>
      </c>
    </row>
    <row r="65" spans="1:9" x14ac:dyDescent="0.2">
      <c r="A65" s="91">
        <f t="shared" si="0"/>
        <v>7</v>
      </c>
      <c r="B65" s="94" t="s">
        <v>12</v>
      </c>
      <c r="D65" s="91">
        <f t="shared" si="1"/>
        <v>7</v>
      </c>
      <c r="E65" s="94" t="s">
        <v>11</v>
      </c>
    </row>
    <row r="66" spans="1:9" x14ac:dyDescent="0.2">
      <c r="A66" s="91">
        <f t="shared" si="0"/>
        <v>8</v>
      </c>
      <c r="B66" s="94" t="s">
        <v>217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39</v>
      </c>
    </row>
    <row r="68" spans="1:9" x14ac:dyDescent="0.2">
      <c r="A68" s="91">
        <f t="shared" si="0"/>
        <v>10</v>
      </c>
      <c r="B68" s="94" t="s">
        <v>18</v>
      </c>
    </row>
    <row r="69" spans="1:9" x14ac:dyDescent="0.2">
      <c r="A69" s="91">
        <f t="shared" si="0"/>
        <v>11</v>
      </c>
      <c r="B69" s="94" t="s">
        <v>8</v>
      </c>
      <c r="E69" s="95" t="s">
        <v>54</v>
      </c>
    </row>
    <row r="70" spans="1:9" x14ac:dyDescent="0.2">
      <c r="A70" s="91">
        <f t="shared" si="0"/>
        <v>12</v>
      </c>
      <c r="B70" s="94" t="s">
        <v>41</v>
      </c>
    </row>
    <row r="71" spans="1:9" x14ac:dyDescent="0.2">
      <c r="A71" s="91">
        <f t="shared" si="0"/>
        <v>13</v>
      </c>
      <c r="B71" s="94" t="s">
        <v>46</v>
      </c>
      <c r="E71" s="90" t="s">
        <v>55</v>
      </c>
      <c r="H71" s="94" t="s">
        <v>114</v>
      </c>
    </row>
    <row r="72" spans="1:9" x14ac:dyDescent="0.2">
      <c r="A72" s="91">
        <f t="shared" si="0"/>
        <v>14</v>
      </c>
      <c r="B72" s="94" t="s">
        <v>48</v>
      </c>
      <c r="E72" s="90" t="s">
        <v>56</v>
      </c>
      <c r="H72" s="94" t="s">
        <v>13</v>
      </c>
      <c r="I72" s="90">
        <v>5</v>
      </c>
    </row>
    <row r="73" spans="1:9" x14ac:dyDescent="0.2">
      <c r="A73" s="91">
        <f t="shared" si="0"/>
        <v>15</v>
      </c>
      <c r="B73" s="94" t="s">
        <v>45</v>
      </c>
      <c r="E73" s="90" t="s">
        <v>57</v>
      </c>
      <c r="H73" s="94" t="s">
        <v>152</v>
      </c>
    </row>
    <row r="74" spans="1:9" x14ac:dyDescent="0.2">
      <c r="A74" s="91">
        <f t="shared" si="0"/>
        <v>16</v>
      </c>
      <c r="B74" s="94" t="s">
        <v>44</v>
      </c>
    </row>
    <row r="75" spans="1:9" x14ac:dyDescent="0.2">
      <c r="A75" s="90"/>
      <c r="B75" s="90"/>
      <c r="E75" s="90" t="s">
        <v>58</v>
      </c>
      <c r="H75" s="93">
        <v>103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7190-56BB-4016-A70E-AE66F737B617}">
  <dimension ref="A1:N77"/>
  <sheetViews>
    <sheetView topLeftCell="A39" workbookViewId="0">
      <selection activeCell="M45" sqref="M45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131</v>
      </c>
      <c r="C3" s="29"/>
    </row>
    <row r="4" spans="1:13" ht="16" x14ac:dyDescent="0.2">
      <c r="A4" s="27" t="s">
        <v>23</v>
      </c>
      <c r="B4" s="30" t="s">
        <v>132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J14" s="26">
        <v>3</v>
      </c>
      <c r="K14" s="41" t="s">
        <v>32</v>
      </c>
      <c r="L14" s="42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2</v>
      </c>
      <c r="J15" s="26">
        <v>0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3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1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42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1</v>
      </c>
      <c r="J21" s="26">
        <v>1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3</v>
      </c>
      <c r="H22" s="39" t="s">
        <v>29</v>
      </c>
      <c r="I22" s="40">
        <v>1</v>
      </c>
      <c r="J22" s="26">
        <v>1</v>
      </c>
      <c r="K22" s="41" t="s">
        <v>33</v>
      </c>
      <c r="L22" s="42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0</v>
      </c>
      <c r="H23" s="39" t="s">
        <v>29</v>
      </c>
      <c r="I23" s="40">
        <v>1</v>
      </c>
      <c r="J23" s="26">
        <v>0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133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1</v>
      </c>
      <c r="J28" s="26">
        <v>0</v>
      </c>
      <c r="K28" s="41" t="s">
        <v>32</v>
      </c>
      <c r="L28" s="42" t="s">
        <v>44</v>
      </c>
      <c r="M28" s="26">
        <v>1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3</v>
      </c>
      <c r="J29" s="26">
        <v>0</v>
      </c>
      <c r="K29" s="41" t="s">
        <v>33</v>
      </c>
      <c r="L29" s="42" t="s">
        <v>41</v>
      </c>
      <c r="M29" s="26">
        <v>1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1</v>
      </c>
      <c r="J30" s="26">
        <v>0</v>
      </c>
      <c r="M30" s="26">
        <v>2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3</v>
      </c>
      <c r="J33" s="26">
        <v>1</v>
      </c>
      <c r="K33" s="41" t="s">
        <v>30</v>
      </c>
      <c r="L33" s="42" t="s">
        <v>16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18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J35" s="26">
        <v>0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J36" s="26">
        <v>1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2</v>
      </c>
      <c r="J42" s="26">
        <v>1</v>
      </c>
      <c r="K42" s="41" t="s">
        <v>32</v>
      </c>
      <c r="L42" s="42" t="s">
        <v>15</v>
      </c>
      <c r="M42" s="26">
        <v>1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0</v>
      </c>
      <c r="J43" s="26">
        <v>3</v>
      </c>
      <c r="K43" s="41" t="s">
        <v>33</v>
      </c>
      <c r="L43" s="42" t="s">
        <v>45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  <c r="J44" s="26">
        <v>3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3</v>
      </c>
      <c r="H48" s="39" t="s">
        <v>29</v>
      </c>
      <c r="I48" s="40">
        <v>1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1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  <c r="J51" s="26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  <c r="J52" s="26">
        <v>0</v>
      </c>
    </row>
    <row r="53" spans="1:14" ht="16" x14ac:dyDescent="0.2">
      <c r="G53" s="43">
        <f>SUM(G12:G52)</f>
        <v>50</v>
      </c>
      <c r="I53" s="43">
        <f>SUM(I12:I52)</f>
        <v>54</v>
      </c>
      <c r="K53" s="37"/>
    </row>
    <row r="54" spans="1:14" x14ac:dyDescent="0.2">
      <c r="J54" s="26">
        <f>SUM(J11:J52)</f>
        <v>27</v>
      </c>
      <c r="M54" s="26">
        <f>SUM(M12:M52)</f>
        <v>18</v>
      </c>
    </row>
    <row r="55" spans="1:14" x14ac:dyDescent="0.2">
      <c r="J55" s="26">
        <f>J54+M54</f>
        <v>45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16</v>
      </c>
      <c r="J59" s="25">
        <v>1</v>
      </c>
      <c r="K59" s="42" t="s">
        <v>18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16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12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9</v>
      </c>
    </row>
    <row r="64" spans="1:14" x14ac:dyDescent="0.2">
      <c r="A64" s="25">
        <f t="shared" si="0"/>
        <v>6</v>
      </c>
      <c r="B64" s="42" t="s">
        <v>133</v>
      </c>
      <c r="D64" s="25">
        <f t="shared" si="1"/>
        <v>6</v>
      </c>
      <c r="E64" s="42" t="s">
        <v>42</v>
      </c>
    </row>
    <row r="65" spans="1:9" x14ac:dyDescent="0.2">
      <c r="A65" s="25">
        <f t="shared" si="0"/>
        <v>7</v>
      </c>
      <c r="B65" s="42" t="s">
        <v>16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18</v>
      </c>
      <c r="D66" s="25">
        <f t="shared" si="1"/>
        <v>8</v>
      </c>
      <c r="E66" s="42" t="s">
        <v>12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46</v>
      </c>
    </row>
    <row r="69" spans="1:9" x14ac:dyDescent="0.2">
      <c r="A69" s="25">
        <f t="shared" si="0"/>
        <v>11</v>
      </c>
      <c r="B69" s="42" t="s">
        <v>12</v>
      </c>
      <c r="E69" s="37" t="s">
        <v>54</v>
      </c>
    </row>
    <row r="70" spans="1:9" x14ac:dyDescent="0.2">
      <c r="A70" s="25">
        <f t="shared" si="0"/>
        <v>12</v>
      </c>
      <c r="B70" s="42" t="s">
        <v>11</v>
      </c>
    </row>
    <row r="71" spans="1:9" x14ac:dyDescent="0.2">
      <c r="A71" s="25">
        <f t="shared" si="0"/>
        <v>13</v>
      </c>
      <c r="B71" s="42" t="s">
        <v>39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10</v>
      </c>
      <c r="E72" s="26" t="s">
        <v>56</v>
      </c>
      <c r="H72" s="42" t="s">
        <v>39</v>
      </c>
      <c r="I72" s="26">
        <v>0</v>
      </c>
    </row>
    <row r="73" spans="1:9" x14ac:dyDescent="0.2">
      <c r="A73" s="25">
        <f t="shared" si="0"/>
        <v>15</v>
      </c>
      <c r="B73" s="42" t="s">
        <v>13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48</v>
      </c>
    </row>
    <row r="75" spans="1:9" x14ac:dyDescent="0.2">
      <c r="A75" s="26"/>
      <c r="B75" s="26"/>
      <c r="E75" s="26" t="s">
        <v>58</v>
      </c>
      <c r="H75" s="29">
        <v>145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hyperlinks>
    <hyperlink ref="B4" r:id="rId1" xr:uid="{9FF52B39-AF35-404D-B76E-D4DA3192BF84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4230-8767-4D11-9460-47ED17B66911}">
  <dimension ref="A1:N77"/>
  <sheetViews>
    <sheetView topLeftCell="A36" workbookViewId="0">
      <selection activeCell="M48" sqref="M48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134</v>
      </c>
      <c r="C3" s="29"/>
    </row>
    <row r="4" spans="1:13" ht="16" x14ac:dyDescent="0.2">
      <c r="A4" s="27" t="s">
        <v>23</v>
      </c>
      <c r="B4" s="30" t="s">
        <v>135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J13" s="26">
        <v>1</v>
      </c>
      <c r="K13" s="41" t="s">
        <v>31</v>
      </c>
      <c r="L13" s="42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0</v>
      </c>
      <c r="K14" s="41" t="s">
        <v>32</v>
      </c>
      <c r="L14" s="42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2</v>
      </c>
      <c r="J15" s="26">
        <v>1</v>
      </c>
      <c r="K15" s="41" t="s">
        <v>33</v>
      </c>
      <c r="L15" s="42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2</v>
      </c>
      <c r="J19" s="26">
        <v>1</v>
      </c>
      <c r="K19" s="41" t="s">
        <v>30</v>
      </c>
      <c r="L19" s="42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0</v>
      </c>
      <c r="J20" s="26">
        <v>1</v>
      </c>
      <c r="K20" s="41" t="s">
        <v>31</v>
      </c>
      <c r="L20" s="42" t="s">
        <v>42</v>
      </c>
      <c r="M20" s="26">
        <v>1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39</v>
      </c>
      <c r="M21" s="26">
        <v>1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J22" s="26">
        <v>1</v>
      </c>
      <c r="K22" s="41" t="s">
        <v>33</v>
      </c>
      <c r="L22" s="42" t="s">
        <v>72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  <c r="J23" s="26">
        <v>3</v>
      </c>
      <c r="M23" s="26">
        <v>2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19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133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0</v>
      </c>
      <c r="J28" s="26">
        <v>0</v>
      </c>
      <c r="K28" s="41" t="s">
        <v>32</v>
      </c>
      <c r="L28" s="42" t="s">
        <v>44</v>
      </c>
      <c r="M28" s="26">
        <v>1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3</v>
      </c>
      <c r="J29" s="26">
        <v>0</v>
      </c>
      <c r="K29" s="41" t="s">
        <v>33</v>
      </c>
      <c r="L29" s="42" t="s">
        <v>41</v>
      </c>
      <c r="M29" s="26">
        <v>1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1</v>
      </c>
      <c r="J30" s="26">
        <v>0</v>
      </c>
      <c r="M30" s="26">
        <v>2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0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J33" s="26">
        <v>1</v>
      </c>
      <c r="K33" s="41" t="s">
        <v>30</v>
      </c>
      <c r="L33" s="42" t="s">
        <v>16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18</v>
      </c>
      <c r="M34" s="26">
        <v>1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J35" s="26">
        <v>0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J36" s="26">
        <v>1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3</v>
      </c>
      <c r="H37" s="39" t="s">
        <v>29</v>
      </c>
      <c r="I37" s="40">
        <v>1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46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J42" s="26">
        <v>3</v>
      </c>
      <c r="K42" s="41" t="s">
        <v>32</v>
      </c>
      <c r="L42" s="42" t="s">
        <v>15</v>
      </c>
      <c r="M42" s="26">
        <v>1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45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1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3</v>
      </c>
      <c r="H48" s="39" t="s">
        <v>29</v>
      </c>
      <c r="I48" s="40">
        <v>1</v>
      </c>
      <c r="J48" s="26">
        <v>1</v>
      </c>
      <c r="K48" s="41" t="s">
        <v>31</v>
      </c>
      <c r="L48" s="42" t="s">
        <v>75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J49" s="26">
        <v>3</v>
      </c>
      <c r="K49" s="41" t="s">
        <v>32</v>
      </c>
      <c r="L49" s="42" t="s">
        <v>76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0</v>
      </c>
      <c r="H50" s="39" t="s">
        <v>29</v>
      </c>
      <c r="I50" s="40">
        <v>2</v>
      </c>
      <c r="J50" s="26">
        <v>1</v>
      </c>
      <c r="K50" s="41" t="s">
        <v>33</v>
      </c>
      <c r="L50" s="42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  <c r="J51" s="26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  <c r="J52" s="26">
        <v>0</v>
      </c>
    </row>
    <row r="53" spans="1:14" ht="16" x14ac:dyDescent="0.2">
      <c r="G53" s="43">
        <f>SUM(G12:G52)</f>
        <v>58</v>
      </c>
      <c r="I53" s="43">
        <f>SUM(I12:I52)</f>
        <v>51</v>
      </c>
      <c r="K53" s="37"/>
    </row>
    <row r="54" spans="1:14" x14ac:dyDescent="0.2">
      <c r="J54" s="26">
        <f>SUM(J11:J52)</f>
        <v>27</v>
      </c>
      <c r="M54" s="26">
        <f>SUM(M12:M52)</f>
        <v>19</v>
      </c>
    </row>
    <row r="55" spans="1:14" x14ac:dyDescent="0.2">
      <c r="J55" s="26">
        <f>J54+M54</f>
        <v>46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16</v>
      </c>
      <c r="J59" s="25">
        <v>1</v>
      </c>
      <c r="K59" s="42" t="s">
        <v>18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16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12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9</v>
      </c>
    </row>
    <row r="64" spans="1:14" x14ac:dyDescent="0.2">
      <c r="A64" s="25">
        <f t="shared" si="0"/>
        <v>6</v>
      </c>
      <c r="B64" s="42" t="s">
        <v>133</v>
      </c>
      <c r="D64" s="25">
        <f t="shared" si="1"/>
        <v>6</v>
      </c>
      <c r="E64" s="42" t="s">
        <v>42</v>
      </c>
    </row>
    <row r="65" spans="1:9" x14ac:dyDescent="0.2">
      <c r="A65" s="25">
        <f t="shared" si="0"/>
        <v>7</v>
      </c>
      <c r="B65" s="42" t="s">
        <v>16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18</v>
      </c>
      <c r="D66" s="25">
        <f t="shared" si="1"/>
        <v>8</v>
      </c>
      <c r="E66" s="42" t="s">
        <v>12</v>
      </c>
    </row>
    <row r="67" spans="1:9" x14ac:dyDescent="0.2">
      <c r="A67" s="25">
        <f t="shared" si="0"/>
        <v>9</v>
      </c>
      <c r="B67" s="42" t="s">
        <v>40</v>
      </c>
    </row>
    <row r="68" spans="1:9" x14ac:dyDescent="0.2">
      <c r="A68" s="25">
        <f t="shared" si="0"/>
        <v>10</v>
      </c>
      <c r="B68" s="42" t="s">
        <v>46</v>
      </c>
    </row>
    <row r="69" spans="1:9" x14ac:dyDescent="0.2">
      <c r="A69" s="25">
        <f t="shared" si="0"/>
        <v>11</v>
      </c>
      <c r="B69" s="42" t="s">
        <v>77</v>
      </c>
      <c r="E69" s="37" t="s">
        <v>54</v>
      </c>
    </row>
    <row r="70" spans="1:9" x14ac:dyDescent="0.2">
      <c r="A70" s="25">
        <f t="shared" si="0"/>
        <v>12</v>
      </c>
      <c r="B70" s="42" t="s">
        <v>75</v>
      </c>
    </row>
    <row r="71" spans="1:9" x14ac:dyDescent="0.2">
      <c r="A71" s="25">
        <f t="shared" si="0"/>
        <v>13</v>
      </c>
      <c r="B71" s="42" t="s">
        <v>39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10</v>
      </c>
      <c r="E72" s="26" t="s">
        <v>56</v>
      </c>
      <c r="H72" s="42" t="s">
        <v>10</v>
      </c>
      <c r="I72" s="26">
        <v>0</v>
      </c>
    </row>
    <row r="73" spans="1:9" x14ac:dyDescent="0.2">
      <c r="A73" s="25">
        <f t="shared" si="0"/>
        <v>15</v>
      </c>
      <c r="B73" s="42" t="s">
        <v>13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76</v>
      </c>
    </row>
    <row r="75" spans="1:9" x14ac:dyDescent="0.2">
      <c r="A75" s="26"/>
      <c r="B75" s="26"/>
      <c r="E75" s="26" t="s">
        <v>58</v>
      </c>
      <c r="H75" s="29">
        <v>128</v>
      </c>
    </row>
    <row r="76" spans="1:9" x14ac:dyDescent="0.2">
      <c r="A76" s="26"/>
      <c r="B76" s="26"/>
      <c r="E76" s="26" t="s">
        <v>59</v>
      </c>
    </row>
    <row r="77" spans="1:9" x14ac:dyDescent="0.2">
      <c r="I77" s="26">
        <f>SUM(I71:I73)</f>
        <v>0</v>
      </c>
    </row>
  </sheetData>
  <hyperlinks>
    <hyperlink ref="B4" r:id="rId1" xr:uid="{7FB7BC09-A76A-4493-AA59-124F4EAB81A8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D088-44B8-49ED-869F-AB7AEB7108A3}">
  <dimension ref="A1:N77"/>
  <sheetViews>
    <sheetView workbookViewId="0">
      <selection activeCell="C3" sqref="C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148" t="s">
        <v>310</v>
      </c>
      <c r="C3" s="52"/>
    </row>
    <row r="4" spans="1:13" x14ac:dyDescent="0.2">
      <c r="A4" s="51" t="s">
        <v>23</v>
      </c>
      <c r="B4" s="68"/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0</v>
      </c>
      <c r="J13" s="49">
        <v>0</v>
      </c>
      <c r="K13" s="61" t="s">
        <v>31</v>
      </c>
      <c r="L13" s="53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1</v>
      </c>
      <c r="H14" s="60" t="s">
        <v>29</v>
      </c>
      <c r="I14" s="59">
        <v>0</v>
      </c>
      <c r="J14" s="49">
        <v>1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1</v>
      </c>
      <c r="J15" s="49">
        <v>0</v>
      </c>
      <c r="K15" s="61" t="s">
        <v>33</v>
      </c>
      <c r="L15" s="53" t="s">
        <v>8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1</v>
      </c>
      <c r="J19" s="49">
        <v>0</v>
      </c>
      <c r="K19" s="61" t="s">
        <v>30</v>
      </c>
      <c r="L19" s="53" t="s">
        <v>42</v>
      </c>
      <c r="M19" s="49">
        <v>0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3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4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2</v>
      </c>
      <c r="J22" s="49">
        <v>0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4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J27" s="49">
        <v>3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2</v>
      </c>
      <c r="J35" s="49">
        <v>1</v>
      </c>
      <c r="K35" s="61" t="s">
        <v>32</v>
      </c>
      <c r="L35" s="53" t="s">
        <v>20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0</v>
      </c>
      <c r="J36" s="49">
        <v>0</v>
      </c>
      <c r="K36" s="61" t="s">
        <v>33</v>
      </c>
      <c r="L36" s="53" t="s">
        <v>138</v>
      </c>
      <c r="M36" s="49">
        <v>0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1</v>
      </c>
      <c r="J40" s="49">
        <v>1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2</v>
      </c>
      <c r="J42" s="49">
        <v>0</v>
      </c>
      <c r="K42" s="61" t="s">
        <v>32</v>
      </c>
      <c r="L42" s="53" t="s">
        <v>15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1</v>
      </c>
      <c r="J43" s="49">
        <v>1</v>
      </c>
      <c r="K43" s="61" t="s">
        <v>33</v>
      </c>
      <c r="L43" s="53" t="s">
        <v>137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1</v>
      </c>
      <c r="J44" s="49">
        <v>3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2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4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26</v>
      </c>
      <c r="M54" s="49">
        <f>SUM(M12:M52)</f>
        <v>8</v>
      </c>
    </row>
    <row r="55" spans="1:14" x14ac:dyDescent="0.2">
      <c r="J55" s="49">
        <f>J54+M54</f>
        <v>34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13</v>
      </c>
      <c r="D60" s="50">
        <f t="shared" ref="D60:D66" si="1">D59+1</f>
        <v>2</v>
      </c>
      <c r="E60" s="53" t="s">
        <v>42</v>
      </c>
      <c r="G60" s="50">
        <f>G59+1</f>
        <v>2</v>
      </c>
      <c r="H60" s="53" t="s">
        <v>16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42</v>
      </c>
      <c r="D61" s="50">
        <f t="shared" si="1"/>
        <v>3</v>
      </c>
      <c r="E61" s="53" t="s">
        <v>12</v>
      </c>
      <c r="G61" s="50">
        <f>G60+1</f>
        <v>3</v>
      </c>
      <c r="H61" s="53" t="s">
        <v>5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16</v>
      </c>
      <c r="G62" s="50">
        <f>G61+1</f>
        <v>4</v>
      </c>
      <c r="H62" s="53" t="s">
        <v>9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9</v>
      </c>
    </row>
    <row r="65" spans="1:9" x14ac:dyDescent="0.2">
      <c r="A65" s="50">
        <f t="shared" si="0"/>
        <v>7</v>
      </c>
      <c r="B65" s="53" t="s">
        <v>14</v>
      </c>
      <c r="D65" s="50">
        <f t="shared" si="1"/>
        <v>7</v>
      </c>
      <c r="E65" s="53" t="s">
        <v>40</v>
      </c>
    </row>
    <row r="66" spans="1:9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18</v>
      </c>
    </row>
    <row r="67" spans="1:9" x14ac:dyDescent="0.2">
      <c r="A67" s="50">
        <f t="shared" si="0"/>
        <v>9</v>
      </c>
      <c r="B67" s="53" t="s">
        <v>16</v>
      </c>
    </row>
    <row r="68" spans="1:9" x14ac:dyDescent="0.2">
      <c r="A68" s="50">
        <f t="shared" si="0"/>
        <v>10</v>
      </c>
      <c r="B68" s="53" t="s">
        <v>40</v>
      </c>
    </row>
    <row r="69" spans="1:9" x14ac:dyDescent="0.2">
      <c r="A69" s="50">
        <f t="shared" si="0"/>
        <v>11</v>
      </c>
      <c r="B69" s="53" t="s">
        <v>45</v>
      </c>
      <c r="E69" s="54" t="s">
        <v>54</v>
      </c>
    </row>
    <row r="70" spans="1:9" x14ac:dyDescent="0.2">
      <c r="A70" s="50">
        <f t="shared" si="0"/>
        <v>12</v>
      </c>
      <c r="B70" s="53" t="s">
        <v>20</v>
      </c>
    </row>
    <row r="71" spans="1:9" x14ac:dyDescent="0.2">
      <c r="A71" s="50">
        <f t="shared" si="0"/>
        <v>13</v>
      </c>
      <c r="B71" s="53" t="s">
        <v>12</v>
      </c>
      <c r="E71" s="49" t="s">
        <v>55</v>
      </c>
      <c r="H71" s="53" t="s">
        <v>124</v>
      </c>
    </row>
    <row r="72" spans="1:9" x14ac:dyDescent="0.2">
      <c r="A72" s="50">
        <f t="shared" si="0"/>
        <v>14</v>
      </c>
      <c r="B72" s="53" t="s">
        <v>48</v>
      </c>
      <c r="E72" s="49" t="s">
        <v>56</v>
      </c>
      <c r="H72" s="53" t="s">
        <v>8</v>
      </c>
      <c r="I72" s="49">
        <v>0</v>
      </c>
    </row>
    <row r="73" spans="1:9" x14ac:dyDescent="0.2">
      <c r="A73" s="50">
        <f t="shared" si="0"/>
        <v>15</v>
      </c>
      <c r="B73" s="53" t="s">
        <v>15</v>
      </c>
      <c r="E73" s="49" t="s">
        <v>57</v>
      </c>
      <c r="H73" s="53" t="s">
        <v>136</v>
      </c>
    </row>
    <row r="74" spans="1:9" x14ac:dyDescent="0.2">
      <c r="A74" s="50">
        <f t="shared" si="0"/>
        <v>16</v>
      </c>
      <c r="B74" s="53" t="s">
        <v>11</v>
      </c>
    </row>
    <row r="75" spans="1:9" x14ac:dyDescent="0.2">
      <c r="A75" s="49"/>
      <c r="B75" s="49"/>
      <c r="E75" s="49" t="s">
        <v>58</v>
      </c>
      <c r="H75" s="52">
        <v>164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E455-46D5-42B3-85ED-1556CCC00B7E}">
  <dimension ref="A1:N77"/>
  <sheetViews>
    <sheetView workbookViewId="0">
      <selection activeCell="M46" sqref="M4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141</v>
      </c>
      <c r="C3" s="52"/>
    </row>
    <row r="4" spans="1:13" ht="16" x14ac:dyDescent="0.2">
      <c r="A4" s="51" t="s">
        <v>23</v>
      </c>
      <c r="B4" s="30" t="s">
        <v>140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J14" s="49">
        <v>3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8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J19" s="49">
        <v>0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39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42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1</v>
      </c>
      <c r="J26" s="49">
        <v>3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3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J35" s="49">
        <v>1</v>
      </c>
      <c r="K35" s="61" t="s">
        <v>32</v>
      </c>
      <c r="L35" s="53" t="s">
        <v>20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2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10</v>
      </c>
      <c r="M36" s="49">
        <v>0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0</v>
      </c>
      <c r="J42" s="49">
        <v>0</v>
      </c>
      <c r="K42" s="61" t="s">
        <v>32</v>
      </c>
      <c r="L42" s="53" t="s">
        <v>45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46</v>
      </c>
      <c r="M43" s="49">
        <v>1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2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2</v>
      </c>
      <c r="J48" s="49">
        <v>0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2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25</v>
      </c>
      <c r="M54" s="49">
        <f>SUM(M12:M52)</f>
        <v>8</v>
      </c>
    </row>
    <row r="55" spans="1:14" x14ac:dyDescent="0.2">
      <c r="J55" s="49">
        <f>J54+M54</f>
        <v>33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16</v>
      </c>
      <c r="D59" s="50">
        <v>1</v>
      </c>
      <c r="E59" s="53" t="s">
        <v>16</v>
      </c>
      <c r="G59" s="50">
        <v>1</v>
      </c>
      <c r="H59" s="53" t="s">
        <v>19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109</v>
      </c>
      <c r="D60" s="50">
        <f t="shared" ref="D60:D66" si="1">D59+1</f>
        <v>2</v>
      </c>
      <c r="E60" s="53" t="s">
        <v>18</v>
      </c>
      <c r="G60" s="50">
        <f>G59+1</f>
        <v>2</v>
      </c>
      <c r="H60" s="53" t="s">
        <v>18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5</v>
      </c>
      <c r="G61" s="50">
        <f>G60+1</f>
        <v>3</v>
      </c>
      <c r="H61" s="53" t="s">
        <v>5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40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5</v>
      </c>
      <c r="D64" s="50">
        <f t="shared" si="1"/>
        <v>6</v>
      </c>
      <c r="E64" s="53" t="s">
        <v>12</v>
      </c>
    </row>
    <row r="65" spans="1:9" x14ac:dyDescent="0.2">
      <c r="A65" s="50">
        <f t="shared" si="0"/>
        <v>7</v>
      </c>
      <c r="B65" s="53" t="s">
        <v>40</v>
      </c>
      <c r="D65" s="50">
        <f t="shared" si="1"/>
        <v>7</v>
      </c>
      <c r="E65" s="53" t="s">
        <v>9</v>
      </c>
    </row>
    <row r="66" spans="1:9" x14ac:dyDescent="0.2">
      <c r="A66" s="50">
        <f t="shared" si="0"/>
        <v>8</v>
      </c>
      <c r="B66" s="53" t="s">
        <v>11</v>
      </c>
      <c r="D66" s="50">
        <f t="shared" si="1"/>
        <v>8</v>
      </c>
      <c r="E66" s="53" t="s">
        <v>122</v>
      </c>
    </row>
    <row r="67" spans="1:9" x14ac:dyDescent="0.2">
      <c r="A67" s="50">
        <f t="shared" si="0"/>
        <v>9</v>
      </c>
      <c r="B67" s="53" t="s">
        <v>42</v>
      </c>
    </row>
    <row r="68" spans="1:9" x14ac:dyDescent="0.2">
      <c r="A68" s="50">
        <f t="shared" si="0"/>
        <v>10</v>
      </c>
      <c r="B68" s="53" t="s">
        <v>48</v>
      </c>
    </row>
    <row r="69" spans="1:9" x14ac:dyDescent="0.2">
      <c r="A69" s="50">
        <f t="shared" si="0"/>
        <v>11</v>
      </c>
      <c r="B69" s="53" t="s">
        <v>14</v>
      </c>
      <c r="E69" s="54" t="s">
        <v>54</v>
      </c>
    </row>
    <row r="70" spans="1:9" x14ac:dyDescent="0.2">
      <c r="A70" s="50">
        <f t="shared" si="0"/>
        <v>12</v>
      </c>
      <c r="B70" s="53" t="s">
        <v>13</v>
      </c>
    </row>
    <row r="71" spans="1:9" x14ac:dyDescent="0.2">
      <c r="A71" s="50">
        <f t="shared" si="0"/>
        <v>13</v>
      </c>
      <c r="B71" s="53" t="s">
        <v>20</v>
      </c>
      <c r="E71" s="49" t="s">
        <v>55</v>
      </c>
      <c r="H71" s="53" t="s">
        <v>139</v>
      </c>
    </row>
    <row r="72" spans="1:9" x14ac:dyDescent="0.2">
      <c r="A72" s="50">
        <f t="shared" si="0"/>
        <v>14</v>
      </c>
      <c r="B72" s="53" t="s">
        <v>17</v>
      </c>
      <c r="E72" s="49" t="s">
        <v>56</v>
      </c>
      <c r="H72" s="53" t="s">
        <v>43</v>
      </c>
      <c r="I72" s="49">
        <v>0</v>
      </c>
    </row>
    <row r="73" spans="1:9" x14ac:dyDescent="0.2">
      <c r="A73" s="50">
        <f t="shared" si="0"/>
        <v>15</v>
      </c>
      <c r="B73" s="53" t="s">
        <v>12</v>
      </c>
      <c r="E73" s="49" t="s">
        <v>57</v>
      </c>
      <c r="H73" s="53" t="s">
        <v>136</v>
      </c>
    </row>
    <row r="74" spans="1:9" x14ac:dyDescent="0.2">
      <c r="A74" s="50">
        <f t="shared" si="0"/>
        <v>16</v>
      </c>
      <c r="B74" s="53" t="s">
        <v>40</v>
      </c>
    </row>
    <row r="75" spans="1:9" x14ac:dyDescent="0.2">
      <c r="A75" s="49"/>
      <c r="B75" s="49"/>
      <c r="E75" s="49" t="s">
        <v>58</v>
      </c>
      <c r="H75" s="52">
        <v>146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93FD2622-0DA2-D145-B6F4-3628710D9718}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D358-BCB4-4269-9A1D-3A8E05CB7DEC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142</v>
      </c>
      <c r="C3" s="52"/>
    </row>
    <row r="4" spans="1:13" ht="16" x14ac:dyDescent="0.2">
      <c r="A4" s="51" t="s">
        <v>23</v>
      </c>
      <c r="B4" s="30" t="s">
        <v>143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J14" s="49">
        <v>1</v>
      </c>
      <c r="K14" s="61" t="s">
        <v>32</v>
      </c>
      <c r="L14" s="53" t="s">
        <v>13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3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144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145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53" t="s">
        <v>146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2</v>
      </c>
      <c r="H28" s="60" t="s">
        <v>29</v>
      </c>
      <c r="I28" s="59">
        <v>2</v>
      </c>
      <c r="J28" s="49">
        <v>1</v>
      </c>
      <c r="K28" s="61" t="s">
        <v>32</v>
      </c>
      <c r="L28" s="53" t="s">
        <v>44</v>
      </c>
      <c r="M28" s="49">
        <v>1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3</v>
      </c>
      <c r="J29" s="49">
        <v>0</v>
      </c>
      <c r="K29" s="61" t="s">
        <v>33</v>
      </c>
      <c r="L29" s="53" t="s">
        <v>41</v>
      </c>
      <c r="M29" s="49">
        <v>1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  <c r="M30" s="49">
        <v>2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3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147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J41" s="49">
        <v>0</v>
      </c>
      <c r="K41" s="61" t="s">
        <v>31</v>
      </c>
      <c r="L41" s="53" t="s">
        <v>148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0</v>
      </c>
      <c r="H42" s="60" t="s">
        <v>29</v>
      </c>
      <c r="I42" s="59">
        <v>1</v>
      </c>
      <c r="J42" s="49">
        <v>1</v>
      </c>
      <c r="K42" s="61" t="s">
        <v>32</v>
      </c>
      <c r="L42" s="53" t="s">
        <v>15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  <c r="J44" s="4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J47" s="49">
        <v>0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0</v>
      </c>
      <c r="J48" s="49">
        <v>1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J49" s="49">
        <v>3</v>
      </c>
      <c r="K49" s="61" t="s">
        <v>32</v>
      </c>
      <c r="L49" s="53" t="s">
        <v>47</v>
      </c>
      <c r="M49" s="49">
        <v>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11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26</v>
      </c>
      <c r="M54" s="49">
        <f>SUM(M12:M52)</f>
        <v>14</v>
      </c>
    </row>
    <row r="55" spans="1:14" x14ac:dyDescent="0.2">
      <c r="J55" s="49">
        <f>J54+M54</f>
        <v>40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5</v>
      </c>
      <c r="J59" s="50">
        <v>1</v>
      </c>
      <c r="K59" s="53" t="s">
        <v>19</v>
      </c>
      <c r="M59" s="50">
        <v>1</v>
      </c>
      <c r="N59" s="53" t="s">
        <v>18</v>
      </c>
    </row>
    <row r="60" spans="1:14" x14ac:dyDescent="0.2">
      <c r="A60" s="50">
        <f>A59+1</f>
        <v>2</v>
      </c>
      <c r="B60" s="53" t="s">
        <v>17</v>
      </c>
      <c r="D60" s="50">
        <f>D59+1</f>
        <v>2</v>
      </c>
      <c r="E60" s="53" t="s">
        <v>9</v>
      </c>
      <c r="G60" s="50">
        <f>G59+1</f>
        <v>2</v>
      </c>
      <c r="H60" s="53" t="s">
        <v>19</v>
      </c>
      <c r="J60" s="50">
        <f>J59+1</f>
        <v>2</v>
      </c>
      <c r="K60" s="53" t="s">
        <v>18</v>
      </c>
    </row>
    <row r="61" spans="1:14" x14ac:dyDescent="0.2">
      <c r="A61" s="50">
        <f t="shared" ref="A61:A74" si="0">A60+1</f>
        <v>3</v>
      </c>
      <c r="B61" s="53" t="s">
        <v>9</v>
      </c>
      <c r="D61" s="50">
        <f t="shared" ref="D61:D66" si="1">D60+1</f>
        <v>3</v>
      </c>
      <c r="E61" s="53" t="s">
        <v>18</v>
      </c>
      <c r="G61" s="50">
        <f t="shared" ref="G61:G62" si="2"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16</v>
      </c>
      <c r="G62" s="50">
        <f t="shared" si="2"/>
        <v>4</v>
      </c>
      <c r="H62" s="53" t="s">
        <v>9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40</v>
      </c>
    </row>
    <row r="65" spans="1:9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12</v>
      </c>
    </row>
    <row r="66" spans="1:9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39</v>
      </c>
    </row>
    <row r="67" spans="1:9" x14ac:dyDescent="0.2">
      <c r="A67" s="50">
        <f t="shared" si="0"/>
        <v>9</v>
      </c>
      <c r="B67" s="53" t="s">
        <v>40</v>
      </c>
    </row>
    <row r="68" spans="1:9" x14ac:dyDescent="0.2">
      <c r="A68" s="50">
        <f t="shared" si="0"/>
        <v>10</v>
      </c>
      <c r="B68" s="53" t="s">
        <v>46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122</v>
      </c>
    </row>
    <row r="71" spans="1:9" x14ac:dyDescent="0.2">
      <c r="A71" s="50">
        <f t="shared" si="0"/>
        <v>13</v>
      </c>
      <c r="B71" s="53" t="s">
        <v>42</v>
      </c>
      <c r="E71" s="49" t="s">
        <v>55</v>
      </c>
      <c r="H71" s="53" t="s">
        <v>124</v>
      </c>
    </row>
    <row r="72" spans="1:9" x14ac:dyDescent="0.2">
      <c r="A72" s="50">
        <f t="shared" si="0"/>
        <v>14</v>
      </c>
      <c r="B72" s="53" t="s">
        <v>10</v>
      </c>
      <c r="E72" s="49" t="s">
        <v>56</v>
      </c>
      <c r="H72" s="53" t="s">
        <v>42</v>
      </c>
      <c r="I72" s="49">
        <v>0</v>
      </c>
    </row>
    <row r="73" spans="1:9" x14ac:dyDescent="0.2">
      <c r="A73" s="50">
        <f t="shared" si="0"/>
        <v>15</v>
      </c>
      <c r="B73" s="53" t="s">
        <v>47</v>
      </c>
      <c r="E73" s="49" t="s">
        <v>57</v>
      </c>
      <c r="H73" s="53" t="s">
        <v>124</v>
      </c>
    </row>
    <row r="74" spans="1:9" x14ac:dyDescent="0.2">
      <c r="A74" s="50">
        <f t="shared" si="0"/>
        <v>16</v>
      </c>
      <c r="B74" s="53" t="s">
        <v>149</v>
      </c>
    </row>
    <row r="75" spans="1:9" x14ac:dyDescent="0.2">
      <c r="A75" s="49"/>
      <c r="B75" s="49"/>
      <c r="E75" s="49" t="s">
        <v>58</v>
      </c>
      <c r="H75" s="52">
        <v>106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984C6A70-3CCA-42D1-9D9D-80FC96616E11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FCEB-4678-4914-B92D-D15CCA69C5BE}">
  <dimension ref="A1:N77"/>
  <sheetViews>
    <sheetView zoomScale="139" workbookViewId="0">
      <selection activeCell="C3" sqref="C3"/>
    </sheetView>
  </sheetViews>
  <sheetFormatPr baseColWidth="10" defaultColWidth="9" defaultRowHeight="19" x14ac:dyDescent="0.25"/>
  <cols>
    <col min="1" max="1" width="10.5" style="73" bestFit="1" customWidth="1"/>
    <col min="2" max="2" width="9" style="71"/>
    <col min="3" max="3" width="11.1640625" style="72" customWidth="1"/>
    <col min="4" max="4" width="5.6640625" style="72" customWidth="1"/>
    <col min="5" max="5" width="11.33203125" style="72" customWidth="1"/>
    <col min="6" max="6" width="2.5" style="72" customWidth="1"/>
    <col min="7" max="7" width="5.6640625" style="72" customWidth="1"/>
    <col min="8" max="8" width="5.5" style="72" customWidth="1"/>
    <col min="9" max="9" width="5.6640625" style="72" customWidth="1"/>
    <col min="10" max="10" width="9" style="72"/>
    <col min="11" max="11" width="3.1640625" style="72" customWidth="1"/>
    <col min="12" max="12" width="23.6640625" style="72" customWidth="1"/>
    <col min="13" max="16384" width="9" style="72"/>
  </cols>
  <sheetData>
    <row r="1" spans="1:13" x14ac:dyDescent="0.25">
      <c r="A1" s="70" t="s">
        <v>21</v>
      </c>
    </row>
    <row r="3" spans="1:13" x14ac:dyDescent="0.25">
      <c r="A3" s="73" t="s">
        <v>22</v>
      </c>
      <c r="B3" s="74" t="s">
        <v>311</v>
      </c>
      <c r="C3" s="75"/>
    </row>
    <row r="4" spans="1:13" x14ac:dyDescent="0.25">
      <c r="A4" s="73" t="s">
        <v>23</v>
      </c>
      <c r="B4" s="74"/>
      <c r="C4" s="75"/>
    </row>
    <row r="8" spans="1:13" s="78" customFormat="1" x14ac:dyDescent="0.25">
      <c r="A8" s="76" t="s">
        <v>24</v>
      </c>
      <c r="B8" s="77"/>
      <c r="C8" s="77"/>
      <c r="D8" s="77"/>
      <c r="E8" s="77"/>
      <c r="F8" s="77"/>
      <c r="G8" s="77"/>
      <c r="H8" s="77"/>
      <c r="I8" s="77"/>
      <c r="K8" s="79" t="s">
        <v>25</v>
      </c>
      <c r="L8" s="79"/>
    </row>
    <row r="10" spans="1:13" s="78" customFormat="1" x14ac:dyDescent="0.25">
      <c r="A10" s="80" t="s">
        <v>0</v>
      </c>
      <c r="B10" s="81" t="s">
        <v>26</v>
      </c>
      <c r="G10" s="77" t="s">
        <v>27</v>
      </c>
      <c r="H10" s="77"/>
      <c r="I10" s="77"/>
    </row>
    <row r="11" spans="1:13" x14ac:dyDescent="0.25">
      <c r="K11" s="78" t="s">
        <v>1</v>
      </c>
    </row>
    <row r="12" spans="1:13" x14ac:dyDescent="0.25">
      <c r="A12" s="73">
        <v>45457</v>
      </c>
      <c r="B12" s="71" t="s">
        <v>28</v>
      </c>
      <c r="C12" s="72" t="s">
        <v>5</v>
      </c>
      <c r="D12" s="82" t="s">
        <v>29</v>
      </c>
      <c r="E12" s="72" t="s">
        <v>13</v>
      </c>
      <c r="G12" s="83">
        <v>2</v>
      </c>
      <c r="H12" s="82" t="s">
        <v>29</v>
      </c>
      <c r="I12" s="83">
        <v>1</v>
      </c>
      <c r="J12" s="72">
        <v>1</v>
      </c>
      <c r="K12" s="84" t="s">
        <v>30</v>
      </c>
      <c r="L12" s="85" t="s">
        <v>5</v>
      </c>
      <c r="M12" s="72">
        <v>1</v>
      </c>
    </row>
    <row r="13" spans="1:13" x14ac:dyDescent="0.25">
      <c r="A13" s="73">
        <v>45458</v>
      </c>
      <c r="B13" s="71" t="s">
        <v>28</v>
      </c>
      <c r="C13" s="72" t="s">
        <v>8</v>
      </c>
      <c r="D13" s="82" t="s">
        <v>29</v>
      </c>
      <c r="E13" s="72" t="s">
        <v>17</v>
      </c>
      <c r="G13" s="83">
        <v>0</v>
      </c>
      <c r="H13" s="82" t="s">
        <v>29</v>
      </c>
      <c r="I13" s="83">
        <v>3</v>
      </c>
      <c r="J13" s="72">
        <v>1</v>
      </c>
      <c r="K13" s="84" t="s">
        <v>31</v>
      </c>
      <c r="L13" s="85" t="s">
        <v>92</v>
      </c>
      <c r="M13" s="72">
        <v>1</v>
      </c>
    </row>
    <row r="14" spans="1:13" x14ac:dyDescent="0.25">
      <c r="A14" s="73">
        <v>45462</v>
      </c>
      <c r="B14" s="71" t="s">
        <v>28</v>
      </c>
      <c r="C14" s="72" t="s">
        <v>5</v>
      </c>
      <c r="D14" s="82" t="s">
        <v>29</v>
      </c>
      <c r="E14" s="72" t="s">
        <v>8</v>
      </c>
      <c r="G14" s="83">
        <v>3</v>
      </c>
      <c r="H14" s="82" t="s">
        <v>29</v>
      </c>
      <c r="I14" s="83">
        <v>0</v>
      </c>
      <c r="J14" s="72">
        <v>1</v>
      </c>
      <c r="K14" s="84" t="s">
        <v>32</v>
      </c>
      <c r="L14" s="85" t="s">
        <v>13</v>
      </c>
      <c r="M14" s="72">
        <v>0</v>
      </c>
    </row>
    <row r="15" spans="1:13" x14ac:dyDescent="0.25">
      <c r="A15" s="73">
        <v>45462</v>
      </c>
      <c r="B15" s="71" t="s">
        <v>28</v>
      </c>
      <c r="C15" s="72" t="s">
        <v>13</v>
      </c>
      <c r="D15" s="82" t="s">
        <v>29</v>
      </c>
      <c r="E15" s="72" t="s">
        <v>17</v>
      </c>
      <c r="G15" s="83">
        <v>2</v>
      </c>
      <c r="H15" s="82" t="s">
        <v>29</v>
      </c>
      <c r="I15" s="83">
        <v>2</v>
      </c>
      <c r="J15" s="72">
        <v>1</v>
      </c>
      <c r="K15" s="84" t="s">
        <v>33</v>
      </c>
      <c r="L15" s="85" t="s">
        <v>8</v>
      </c>
      <c r="M15" s="72">
        <v>0</v>
      </c>
    </row>
    <row r="16" spans="1:13" x14ac:dyDescent="0.25">
      <c r="A16" s="73">
        <v>45466</v>
      </c>
      <c r="B16" s="71" t="s">
        <v>28</v>
      </c>
      <c r="C16" s="72" t="s">
        <v>17</v>
      </c>
      <c r="D16" s="82" t="s">
        <v>29</v>
      </c>
      <c r="E16" s="72" t="s">
        <v>5</v>
      </c>
      <c r="G16" s="83">
        <v>1</v>
      </c>
      <c r="H16" s="82" t="s">
        <v>29</v>
      </c>
      <c r="I16" s="83">
        <v>1</v>
      </c>
      <c r="J16" s="72">
        <v>3</v>
      </c>
    </row>
    <row r="17" spans="1:13" x14ac:dyDescent="0.25">
      <c r="A17" s="73">
        <v>45466</v>
      </c>
      <c r="B17" s="71" t="s">
        <v>28</v>
      </c>
      <c r="C17" s="72" t="s">
        <v>13</v>
      </c>
      <c r="D17" s="82" t="s">
        <v>29</v>
      </c>
      <c r="E17" s="72" t="s">
        <v>8</v>
      </c>
      <c r="G17" s="83">
        <v>3</v>
      </c>
      <c r="H17" s="82" t="s">
        <v>29</v>
      </c>
      <c r="I17" s="83">
        <v>2</v>
      </c>
      <c r="J17" s="72">
        <v>0</v>
      </c>
    </row>
    <row r="18" spans="1:13" x14ac:dyDescent="0.25">
      <c r="G18" s="71"/>
      <c r="I18" s="71"/>
      <c r="K18" s="78" t="s">
        <v>2</v>
      </c>
    </row>
    <row r="19" spans="1:13" x14ac:dyDescent="0.25">
      <c r="A19" s="73">
        <v>45458</v>
      </c>
      <c r="B19" s="71" t="s">
        <v>34</v>
      </c>
      <c r="C19" s="72" t="s">
        <v>9</v>
      </c>
      <c r="D19" s="82" t="s">
        <v>29</v>
      </c>
      <c r="E19" s="72" t="s">
        <v>39</v>
      </c>
      <c r="G19" s="83">
        <v>0</v>
      </c>
      <c r="H19" s="82" t="s">
        <v>29</v>
      </c>
      <c r="I19" s="83">
        <v>0</v>
      </c>
      <c r="J19" s="72">
        <v>0</v>
      </c>
      <c r="K19" s="84" t="s">
        <v>30</v>
      </c>
      <c r="L19" s="85" t="s">
        <v>42</v>
      </c>
      <c r="M19" s="72">
        <v>0</v>
      </c>
    </row>
    <row r="20" spans="1:13" x14ac:dyDescent="0.25">
      <c r="A20" s="73">
        <v>45458</v>
      </c>
      <c r="B20" s="71" t="s">
        <v>34</v>
      </c>
      <c r="C20" s="72" t="s">
        <v>42</v>
      </c>
      <c r="D20" s="82" t="s">
        <v>29</v>
      </c>
      <c r="E20" s="72" t="s">
        <v>43</v>
      </c>
      <c r="G20" s="83">
        <v>4</v>
      </c>
      <c r="H20" s="82" t="s">
        <v>29</v>
      </c>
      <c r="I20" s="83">
        <v>0</v>
      </c>
      <c r="J20" s="72">
        <v>1</v>
      </c>
      <c r="K20" s="84" t="s">
        <v>31</v>
      </c>
      <c r="L20" s="85" t="s">
        <v>9</v>
      </c>
      <c r="M20" s="72">
        <v>0</v>
      </c>
    </row>
    <row r="21" spans="1:13" x14ac:dyDescent="0.25">
      <c r="A21" s="73">
        <v>45462</v>
      </c>
      <c r="B21" s="71" t="s">
        <v>34</v>
      </c>
      <c r="C21" s="72" t="s">
        <v>39</v>
      </c>
      <c r="D21" s="82" t="s">
        <v>29</v>
      </c>
      <c r="E21" s="72" t="s">
        <v>43</v>
      </c>
      <c r="G21" s="83">
        <v>1</v>
      </c>
      <c r="H21" s="82" t="s">
        <v>29</v>
      </c>
      <c r="I21" s="83">
        <v>0</v>
      </c>
      <c r="J21" s="72">
        <v>0</v>
      </c>
      <c r="K21" s="84" t="s">
        <v>32</v>
      </c>
      <c r="L21" s="85" t="s">
        <v>39</v>
      </c>
      <c r="M21" s="72">
        <v>1</v>
      </c>
    </row>
    <row r="22" spans="1:13" x14ac:dyDescent="0.25">
      <c r="A22" s="73">
        <v>45463</v>
      </c>
      <c r="B22" s="71" t="s">
        <v>34</v>
      </c>
      <c r="C22" s="72" t="s">
        <v>9</v>
      </c>
      <c r="D22" s="82" t="s">
        <v>29</v>
      </c>
      <c r="E22" s="72" t="s">
        <v>42</v>
      </c>
      <c r="G22" s="83">
        <v>2</v>
      </c>
      <c r="H22" s="82" t="s">
        <v>29</v>
      </c>
      <c r="I22" s="83">
        <v>2</v>
      </c>
      <c r="J22" s="72">
        <v>0</v>
      </c>
      <c r="K22" s="84" t="s">
        <v>33</v>
      </c>
      <c r="L22" s="85" t="s">
        <v>43</v>
      </c>
      <c r="M22" s="72">
        <v>1</v>
      </c>
    </row>
    <row r="23" spans="1:13" x14ac:dyDescent="0.25">
      <c r="A23" s="73">
        <v>45467</v>
      </c>
      <c r="B23" s="71" t="s">
        <v>34</v>
      </c>
      <c r="C23" s="72" t="s">
        <v>39</v>
      </c>
      <c r="D23" s="82" t="s">
        <v>29</v>
      </c>
      <c r="E23" s="72" t="s">
        <v>42</v>
      </c>
      <c r="G23" s="83">
        <v>1</v>
      </c>
      <c r="H23" s="82" t="s">
        <v>29</v>
      </c>
      <c r="I23" s="83">
        <v>2</v>
      </c>
      <c r="J23" s="72">
        <v>0</v>
      </c>
    </row>
    <row r="24" spans="1:13" x14ac:dyDescent="0.25">
      <c r="A24" s="73">
        <v>45467</v>
      </c>
      <c r="B24" s="71" t="s">
        <v>34</v>
      </c>
      <c r="C24" s="72" t="s">
        <v>43</v>
      </c>
      <c r="D24" s="82" t="s">
        <v>29</v>
      </c>
      <c r="E24" s="72" t="s">
        <v>9</v>
      </c>
      <c r="G24" s="83">
        <v>0</v>
      </c>
      <c r="H24" s="82" t="s">
        <v>29</v>
      </c>
      <c r="I24" s="83">
        <v>3</v>
      </c>
      <c r="J24" s="72">
        <v>1</v>
      </c>
    </row>
    <row r="25" spans="1:13" x14ac:dyDescent="0.25">
      <c r="G25" s="71"/>
      <c r="I25" s="71"/>
      <c r="K25" s="78" t="s">
        <v>3</v>
      </c>
    </row>
    <row r="26" spans="1:13" x14ac:dyDescent="0.25">
      <c r="A26" s="73">
        <v>45459</v>
      </c>
      <c r="B26" s="71" t="s">
        <v>35</v>
      </c>
      <c r="C26" s="72" t="s">
        <v>44</v>
      </c>
      <c r="D26" s="82" t="s">
        <v>29</v>
      </c>
      <c r="E26" s="72" t="s">
        <v>14</v>
      </c>
      <c r="G26" s="83">
        <v>1</v>
      </c>
      <c r="H26" s="82"/>
      <c r="I26" s="83">
        <v>1</v>
      </c>
      <c r="J26" s="72">
        <v>3</v>
      </c>
      <c r="K26" s="84" t="s">
        <v>30</v>
      </c>
      <c r="L26" s="85" t="s">
        <v>71</v>
      </c>
      <c r="M26" s="72">
        <v>0</v>
      </c>
    </row>
    <row r="27" spans="1:13" x14ac:dyDescent="0.25">
      <c r="A27" s="73">
        <v>45459</v>
      </c>
      <c r="B27" s="71" t="s">
        <v>35</v>
      </c>
      <c r="C27" s="72" t="s">
        <v>41</v>
      </c>
      <c r="D27" s="82" t="s">
        <v>29</v>
      </c>
      <c r="E27" s="72" t="s">
        <v>19</v>
      </c>
      <c r="G27" s="83">
        <v>3</v>
      </c>
      <c r="H27" s="82" t="s">
        <v>29</v>
      </c>
      <c r="I27" s="83">
        <v>2</v>
      </c>
      <c r="J27" s="72">
        <v>0</v>
      </c>
      <c r="K27" s="84" t="s">
        <v>31</v>
      </c>
      <c r="L27" s="85" t="s">
        <v>19</v>
      </c>
      <c r="M27" s="72">
        <v>0</v>
      </c>
    </row>
    <row r="28" spans="1:13" x14ac:dyDescent="0.25">
      <c r="A28" s="73">
        <v>45463</v>
      </c>
      <c r="B28" s="71" t="s">
        <v>35</v>
      </c>
      <c r="C28" s="72" t="s">
        <v>44</v>
      </c>
      <c r="D28" s="82" t="s">
        <v>29</v>
      </c>
      <c r="E28" s="72" t="s">
        <v>41</v>
      </c>
      <c r="G28" s="83">
        <v>1</v>
      </c>
      <c r="H28" s="82" t="s">
        <v>29</v>
      </c>
      <c r="I28" s="83">
        <v>0</v>
      </c>
      <c r="J28" s="72">
        <v>0</v>
      </c>
      <c r="K28" s="84" t="s">
        <v>32</v>
      </c>
      <c r="L28" s="85" t="s">
        <v>41</v>
      </c>
      <c r="M28" s="72">
        <v>0</v>
      </c>
    </row>
    <row r="29" spans="1:13" x14ac:dyDescent="0.25">
      <c r="A29" s="73">
        <v>45463</v>
      </c>
      <c r="B29" s="71" t="s">
        <v>35</v>
      </c>
      <c r="C29" s="72" t="s">
        <v>14</v>
      </c>
      <c r="D29" s="82" t="s">
        <v>29</v>
      </c>
      <c r="E29" s="72" t="s">
        <v>19</v>
      </c>
      <c r="G29" s="83">
        <v>1</v>
      </c>
      <c r="H29" s="82" t="s">
        <v>29</v>
      </c>
      <c r="I29" s="83">
        <v>2</v>
      </c>
      <c r="J29" s="72">
        <v>0</v>
      </c>
      <c r="K29" s="84" t="s">
        <v>33</v>
      </c>
      <c r="L29" s="85" t="s">
        <v>44</v>
      </c>
      <c r="M29" s="72">
        <v>0</v>
      </c>
    </row>
    <row r="30" spans="1:13" x14ac:dyDescent="0.25">
      <c r="A30" s="73">
        <v>45468</v>
      </c>
      <c r="B30" s="71" t="s">
        <v>35</v>
      </c>
      <c r="C30" s="72" t="s">
        <v>19</v>
      </c>
      <c r="D30" s="82" t="s">
        <v>29</v>
      </c>
      <c r="E30" s="72" t="s">
        <v>44</v>
      </c>
      <c r="G30" s="83">
        <v>3</v>
      </c>
      <c r="H30" s="82" t="s">
        <v>29</v>
      </c>
      <c r="I30" s="83">
        <v>0</v>
      </c>
      <c r="J30" s="72">
        <v>0</v>
      </c>
    </row>
    <row r="31" spans="1:13" x14ac:dyDescent="0.25">
      <c r="A31" s="73">
        <v>45468</v>
      </c>
      <c r="B31" s="71" t="s">
        <v>35</v>
      </c>
      <c r="C31" s="72" t="s">
        <v>14</v>
      </c>
      <c r="D31" s="82" t="s">
        <v>29</v>
      </c>
      <c r="E31" s="72" t="s">
        <v>41</v>
      </c>
      <c r="G31" s="83">
        <v>1</v>
      </c>
      <c r="H31" s="82" t="s">
        <v>29</v>
      </c>
      <c r="I31" s="83">
        <v>1</v>
      </c>
      <c r="J31" s="72">
        <v>1</v>
      </c>
    </row>
    <row r="32" spans="1:13" x14ac:dyDescent="0.25">
      <c r="G32" s="71"/>
      <c r="I32" s="71"/>
      <c r="K32" s="78" t="s">
        <v>4</v>
      </c>
    </row>
    <row r="33" spans="1:13" x14ac:dyDescent="0.25">
      <c r="A33" s="73">
        <v>45459</v>
      </c>
      <c r="B33" s="71" t="s">
        <v>36</v>
      </c>
      <c r="C33" s="72" t="s">
        <v>20</v>
      </c>
      <c r="D33" s="82" t="s">
        <v>29</v>
      </c>
      <c r="E33" s="72" t="s">
        <v>16</v>
      </c>
      <c r="G33" s="83">
        <v>0</v>
      </c>
      <c r="H33" s="82" t="s">
        <v>29</v>
      </c>
      <c r="I33" s="83">
        <v>3</v>
      </c>
      <c r="J33" s="72">
        <v>1</v>
      </c>
      <c r="K33" s="84" t="s">
        <v>30</v>
      </c>
      <c r="L33" s="85" t="s">
        <v>18</v>
      </c>
      <c r="M33" s="72">
        <v>0</v>
      </c>
    </row>
    <row r="34" spans="1:13" x14ac:dyDescent="0.25">
      <c r="A34" s="73">
        <v>45460</v>
      </c>
      <c r="B34" s="71" t="s">
        <v>36</v>
      </c>
      <c r="C34" s="72" t="s">
        <v>10</v>
      </c>
      <c r="D34" s="82" t="s">
        <v>29</v>
      </c>
      <c r="E34" s="72" t="s">
        <v>18</v>
      </c>
      <c r="G34" s="83">
        <v>1</v>
      </c>
      <c r="H34" s="82" t="s">
        <v>29</v>
      </c>
      <c r="I34" s="83">
        <v>3</v>
      </c>
      <c r="J34" s="72">
        <v>1</v>
      </c>
      <c r="K34" s="84" t="s">
        <v>31</v>
      </c>
      <c r="L34" s="85" t="s">
        <v>16</v>
      </c>
      <c r="M34" s="72">
        <v>0</v>
      </c>
    </row>
    <row r="35" spans="1:13" x14ac:dyDescent="0.25">
      <c r="A35" s="73">
        <v>45464</v>
      </c>
      <c r="B35" s="71" t="s">
        <v>36</v>
      </c>
      <c r="C35" s="72" t="s">
        <v>16</v>
      </c>
      <c r="D35" s="82" t="s">
        <v>29</v>
      </c>
      <c r="E35" s="72" t="s">
        <v>18</v>
      </c>
      <c r="G35" s="83">
        <v>1</v>
      </c>
      <c r="H35" s="82" t="s">
        <v>29</v>
      </c>
      <c r="I35" s="83">
        <v>1</v>
      </c>
      <c r="J35" s="72">
        <v>1</v>
      </c>
      <c r="K35" s="84" t="s">
        <v>32</v>
      </c>
      <c r="L35" s="85" t="s">
        <v>10</v>
      </c>
      <c r="M35" s="72">
        <v>0</v>
      </c>
    </row>
    <row r="36" spans="1:13" x14ac:dyDescent="0.25">
      <c r="A36" s="73">
        <v>45464</v>
      </c>
      <c r="B36" s="71" t="s">
        <v>36</v>
      </c>
      <c r="C36" s="72" t="s">
        <v>20</v>
      </c>
      <c r="D36" s="82" t="s">
        <v>29</v>
      </c>
      <c r="E36" s="72" t="s">
        <v>10</v>
      </c>
      <c r="G36" s="83">
        <v>1</v>
      </c>
      <c r="H36" s="82" t="s">
        <v>29</v>
      </c>
      <c r="I36" s="83">
        <v>3</v>
      </c>
      <c r="J36" s="72">
        <v>3</v>
      </c>
      <c r="K36" s="84" t="s">
        <v>33</v>
      </c>
      <c r="L36" s="85" t="s">
        <v>20</v>
      </c>
      <c r="M36" s="72">
        <v>1</v>
      </c>
    </row>
    <row r="37" spans="1:13" x14ac:dyDescent="0.25">
      <c r="A37" s="73">
        <v>45468</v>
      </c>
      <c r="B37" s="71" t="s">
        <v>36</v>
      </c>
      <c r="C37" s="72" t="s">
        <v>16</v>
      </c>
      <c r="D37" s="82" t="s">
        <v>29</v>
      </c>
      <c r="E37" s="72" t="s">
        <v>10</v>
      </c>
      <c r="G37" s="83">
        <v>2</v>
      </c>
      <c r="H37" s="82" t="s">
        <v>29</v>
      </c>
      <c r="I37" s="83">
        <v>0</v>
      </c>
      <c r="J37" s="72">
        <v>0</v>
      </c>
    </row>
    <row r="38" spans="1:13" x14ac:dyDescent="0.25">
      <c r="A38" s="73">
        <v>45468</v>
      </c>
      <c r="B38" s="71" t="s">
        <v>36</v>
      </c>
      <c r="C38" s="72" t="s">
        <v>18</v>
      </c>
      <c r="D38" s="82" t="s">
        <v>29</v>
      </c>
      <c r="E38" s="72" t="s">
        <v>20</v>
      </c>
      <c r="G38" s="83">
        <v>3</v>
      </c>
      <c r="H38" s="82">
        <v>3</v>
      </c>
      <c r="I38" s="83">
        <v>0</v>
      </c>
      <c r="J38" s="72">
        <v>0</v>
      </c>
    </row>
    <row r="39" spans="1:13" x14ac:dyDescent="0.25">
      <c r="G39" s="71"/>
      <c r="I39" s="71"/>
      <c r="K39" s="78" t="s">
        <v>6</v>
      </c>
    </row>
    <row r="40" spans="1:13" x14ac:dyDescent="0.25">
      <c r="A40" s="73">
        <v>45460</v>
      </c>
      <c r="B40" s="71" t="s">
        <v>37</v>
      </c>
      <c r="C40" s="72" t="s">
        <v>45</v>
      </c>
      <c r="D40" s="82" t="s">
        <v>29</v>
      </c>
      <c r="E40" s="72" t="s">
        <v>46</v>
      </c>
      <c r="G40" s="83">
        <v>0</v>
      </c>
      <c r="H40" s="82" t="s">
        <v>29</v>
      </c>
      <c r="I40" s="83">
        <v>0</v>
      </c>
      <c r="J40" s="72">
        <v>0</v>
      </c>
      <c r="K40" s="84" t="s">
        <v>30</v>
      </c>
      <c r="L40" s="85" t="s">
        <v>40</v>
      </c>
      <c r="M40" s="72">
        <v>0</v>
      </c>
    </row>
    <row r="41" spans="1:13" x14ac:dyDescent="0.25">
      <c r="A41" s="73">
        <v>45460</v>
      </c>
      <c r="B41" s="71" t="s">
        <v>37</v>
      </c>
      <c r="C41" s="72" t="s">
        <v>40</v>
      </c>
      <c r="D41" s="82" t="s">
        <v>29</v>
      </c>
      <c r="E41" s="72" t="s">
        <v>15</v>
      </c>
      <c r="G41" s="83">
        <v>2</v>
      </c>
      <c r="H41" s="82" t="s">
        <v>29</v>
      </c>
      <c r="I41" s="83">
        <v>0</v>
      </c>
      <c r="J41" s="72">
        <v>0</v>
      </c>
      <c r="K41" s="84" t="s">
        <v>31</v>
      </c>
      <c r="L41" s="85" t="s">
        <v>46</v>
      </c>
      <c r="M41" s="72">
        <v>0</v>
      </c>
    </row>
    <row r="42" spans="1:13" x14ac:dyDescent="0.25">
      <c r="A42" s="73">
        <v>45464</v>
      </c>
      <c r="B42" s="71" t="s">
        <v>37</v>
      </c>
      <c r="C42" s="72" t="s">
        <v>15</v>
      </c>
      <c r="D42" s="82" t="s">
        <v>29</v>
      </c>
      <c r="E42" s="72" t="s">
        <v>46</v>
      </c>
      <c r="G42" s="83">
        <v>1</v>
      </c>
      <c r="H42" s="82" t="s">
        <v>29</v>
      </c>
      <c r="I42" s="83">
        <v>1</v>
      </c>
      <c r="J42" s="72">
        <v>0</v>
      </c>
      <c r="K42" s="84" t="s">
        <v>32</v>
      </c>
      <c r="L42" s="85" t="s">
        <v>15</v>
      </c>
      <c r="M42" s="72">
        <v>1</v>
      </c>
    </row>
    <row r="43" spans="1:13" x14ac:dyDescent="0.25">
      <c r="A43" s="73">
        <v>45465</v>
      </c>
      <c r="B43" s="71" t="s">
        <v>37</v>
      </c>
      <c r="C43" s="72" t="s">
        <v>40</v>
      </c>
      <c r="D43" s="82" t="s">
        <v>29</v>
      </c>
      <c r="E43" s="72" t="s">
        <v>45</v>
      </c>
      <c r="G43" s="83">
        <v>2</v>
      </c>
      <c r="H43" s="82" t="s">
        <v>29</v>
      </c>
      <c r="I43" s="83">
        <v>0</v>
      </c>
      <c r="J43" s="72">
        <v>3</v>
      </c>
      <c r="K43" s="84" t="s">
        <v>33</v>
      </c>
      <c r="L43" s="85" t="s">
        <v>45</v>
      </c>
      <c r="M43" s="72">
        <v>0</v>
      </c>
    </row>
    <row r="44" spans="1:13" x14ac:dyDescent="0.25">
      <c r="A44" s="73">
        <v>45469</v>
      </c>
      <c r="B44" s="71" t="s">
        <v>37</v>
      </c>
      <c r="C44" s="72" t="s">
        <v>15</v>
      </c>
      <c r="D44" s="82" t="s">
        <v>29</v>
      </c>
      <c r="E44" s="72" t="s">
        <v>45</v>
      </c>
      <c r="G44" s="83">
        <v>0</v>
      </c>
      <c r="H44" s="82" t="s">
        <v>29</v>
      </c>
      <c r="I44" s="83">
        <v>0</v>
      </c>
      <c r="J44" s="72">
        <v>1</v>
      </c>
    </row>
    <row r="45" spans="1:13" x14ac:dyDescent="0.25">
      <c r="A45" s="73">
        <v>45469</v>
      </c>
      <c r="B45" s="71" t="s">
        <v>37</v>
      </c>
      <c r="C45" s="72" t="s">
        <v>46</v>
      </c>
      <c r="D45" s="82" t="s">
        <v>29</v>
      </c>
      <c r="E45" s="72" t="s">
        <v>40</v>
      </c>
      <c r="G45" s="83">
        <v>1</v>
      </c>
      <c r="H45" s="82" t="s">
        <v>29</v>
      </c>
      <c r="I45" s="83">
        <v>3</v>
      </c>
      <c r="J45" s="72">
        <v>0</v>
      </c>
    </row>
    <row r="46" spans="1:13" x14ac:dyDescent="0.25">
      <c r="G46" s="71"/>
      <c r="I46" s="71"/>
      <c r="K46" s="78" t="s">
        <v>7</v>
      </c>
    </row>
    <row r="47" spans="1:13" x14ac:dyDescent="0.25">
      <c r="A47" s="73">
        <v>45461</v>
      </c>
      <c r="B47" s="71" t="s">
        <v>38</v>
      </c>
      <c r="C47" s="72" t="s">
        <v>11</v>
      </c>
      <c r="D47" s="82" t="s">
        <v>29</v>
      </c>
      <c r="E47" s="72" t="s">
        <v>47</v>
      </c>
      <c r="G47" s="83">
        <v>0</v>
      </c>
      <c r="H47" s="82" t="s">
        <v>29</v>
      </c>
      <c r="I47" s="83">
        <v>2</v>
      </c>
      <c r="J47" s="72">
        <v>0</v>
      </c>
      <c r="K47" s="84" t="s">
        <v>30</v>
      </c>
      <c r="L47" s="85" t="s">
        <v>12</v>
      </c>
      <c r="M47" s="72">
        <v>1</v>
      </c>
    </row>
    <row r="48" spans="1:13" x14ac:dyDescent="0.25">
      <c r="A48" s="73">
        <v>45461</v>
      </c>
      <c r="B48" s="71" t="s">
        <v>38</v>
      </c>
      <c r="C48" s="72" t="s">
        <v>12</v>
      </c>
      <c r="D48" s="82" t="s">
        <v>29</v>
      </c>
      <c r="E48" s="72" t="s">
        <v>48</v>
      </c>
      <c r="G48" s="83">
        <v>1</v>
      </c>
      <c r="H48" s="82" t="s">
        <v>29</v>
      </c>
      <c r="I48" s="83">
        <v>1</v>
      </c>
      <c r="J48" s="72">
        <v>0</v>
      </c>
      <c r="K48" s="84" t="s">
        <v>31</v>
      </c>
      <c r="L48" s="85" t="s">
        <v>48</v>
      </c>
      <c r="M48" s="72">
        <v>0</v>
      </c>
    </row>
    <row r="49" spans="1:14" x14ac:dyDescent="0.25">
      <c r="A49" s="73">
        <v>45465</v>
      </c>
      <c r="B49" s="71" t="s">
        <v>38</v>
      </c>
      <c r="C49" s="72" t="s">
        <v>47</v>
      </c>
      <c r="D49" s="82" t="s">
        <v>29</v>
      </c>
      <c r="E49" s="72" t="s">
        <v>48</v>
      </c>
      <c r="G49" s="83">
        <v>1</v>
      </c>
      <c r="H49" s="82" t="s">
        <v>29</v>
      </c>
      <c r="I49" s="83">
        <v>1</v>
      </c>
      <c r="J49" s="72">
        <v>3</v>
      </c>
      <c r="K49" s="84" t="s">
        <v>32</v>
      </c>
      <c r="L49" s="85" t="s">
        <v>47</v>
      </c>
      <c r="M49" s="72">
        <v>1</v>
      </c>
    </row>
    <row r="50" spans="1:14" x14ac:dyDescent="0.25">
      <c r="A50" s="73">
        <v>45465</v>
      </c>
      <c r="B50" s="71" t="s">
        <v>38</v>
      </c>
      <c r="C50" s="72" t="s">
        <v>11</v>
      </c>
      <c r="D50" s="82" t="s">
        <v>29</v>
      </c>
      <c r="E50" s="72" t="s">
        <v>12</v>
      </c>
      <c r="G50" s="83">
        <v>1</v>
      </c>
      <c r="H50" s="82" t="s">
        <v>29</v>
      </c>
      <c r="I50" s="83">
        <v>4</v>
      </c>
      <c r="J50" s="72">
        <v>1</v>
      </c>
      <c r="K50" s="84" t="s">
        <v>33</v>
      </c>
      <c r="L50" s="85" t="s">
        <v>11</v>
      </c>
      <c r="M50" s="72">
        <v>0</v>
      </c>
    </row>
    <row r="51" spans="1:14" x14ac:dyDescent="0.25">
      <c r="A51" s="73">
        <v>45469</v>
      </c>
      <c r="B51" s="71" t="s">
        <v>38</v>
      </c>
      <c r="C51" s="72" t="s">
        <v>48</v>
      </c>
      <c r="D51" s="82" t="s">
        <v>29</v>
      </c>
      <c r="E51" s="72" t="s">
        <v>11</v>
      </c>
      <c r="G51" s="83">
        <v>2</v>
      </c>
      <c r="H51" s="82" t="s">
        <v>29</v>
      </c>
      <c r="I51" s="83">
        <v>0</v>
      </c>
      <c r="J51" s="72">
        <v>0</v>
      </c>
    </row>
    <row r="52" spans="1:14" x14ac:dyDescent="0.25">
      <c r="A52" s="73">
        <v>45469</v>
      </c>
      <c r="B52" s="71" t="s">
        <v>38</v>
      </c>
      <c r="C52" s="72" t="s">
        <v>47</v>
      </c>
      <c r="D52" s="82" t="s">
        <v>29</v>
      </c>
      <c r="E52" s="72" t="s">
        <v>12</v>
      </c>
      <c r="G52" s="83">
        <v>0</v>
      </c>
      <c r="H52" s="82" t="s">
        <v>29</v>
      </c>
      <c r="I52" s="83">
        <v>2</v>
      </c>
      <c r="J52" s="72">
        <v>0</v>
      </c>
    </row>
    <row r="53" spans="1:14" x14ac:dyDescent="0.25">
      <c r="G53" s="71"/>
      <c r="I53" s="71"/>
      <c r="K53" s="78"/>
    </row>
    <row r="54" spans="1:14" x14ac:dyDescent="0.25">
      <c r="J54" s="72">
        <f>SUM(J11:J52)</f>
        <v>27</v>
      </c>
      <c r="M54" s="72">
        <f>SUM(M12:M52)</f>
        <v>8</v>
      </c>
    </row>
    <row r="55" spans="1:14" x14ac:dyDescent="0.25">
      <c r="J55" s="72">
        <f>J54+M54</f>
        <v>35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s="49" customFormat="1" ht="15" x14ac:dyDescent="0.2"/>
    <row r="59" spans="1:14" s="49" customFormat="1" x14ac:dyDescent="0.25">
      <c r="A59" s="50">
        <v>1</v>
      </c>
      <c r="B59" s="85" t="s">
        <v>12</v>
      </c>
      <c r="D59" s="50">
        <v>1</v>
      </c>
      <c r="E59" s="53" t="s">
        <v>12</v>
      </c>
      <c r="G59" s="50">
        <v>1</v>
      </c>
      <c r="H59" s="53" t="s">
        <v>82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s="49" customFormat="1" x14ac:dyDescent="0.25">
      <c r="A60" s="50">
        <f>A59+1</f>
        <v>2</v>
      </c>
      <c r="B60" s="85" t="s">
        <v>48</v>
      </c>
      <c r="D60" s="50">
        <f>D59+1</f>
        <v>2</v>
      </c>
      <c r="E60" s="53" t="s">
        <v>40</v>
      </c>
      <c r="G60" s="50">
        <f>G59+1</f>
        <v>2</v>
      </c>
      <c r="H60" s="53" t="s">
        <v>12</v>
      </c>
      <c r="J60" s="50">
        <f>J59+1</f>
        <v>2</v>
      </c>
      <c r="K60" s="53" t="s">
        <v>9</v>
      </c>
    </row>
    <row r="61" spans="1:14" s="49" customFormat="1" x14ac:dyDescent="0.25">
      <c r="A61" s="50">
        <f t="shared" ref="A61:A74" si="0">A60+1</f>
        <v>3</v>
      </c>
      <c r="B61" s="85" t="s">
        <v>40</v>
      </c>
      <c r="D61" s="50">
        <f t="shared" ref="D61:D66" si="1">D60+1</f>
        <v>3</v>
      </c>
      <c r="E61" s="53" t="s">
        <v>9</v>
      </c>
      <c r="G61" s="50">
        <f t="shared" ref="G61:G62" si="2">G60+1</f>
        <v>3</v>
      </c>
      <c r="H61" s="53" t="s">
        <v>5</v>
      </c>
    </row>
    <row r="62" spans="1:14" s="49" customFormat="1" x14ac:dyDescent="0.25">
      <c r="A62" s="50">
        <f t="shared" si="0"/>
        <v>4</v>
      </c>
      <c r="B62" s="85" t="s">
        <v>46</v>
      </c>
      <c r="D62" s="50">
        <f t="shared" si="1"/>
        <v>4</v>
      </c>
      <c r="E62" s="53" t="s">
        <v>5</v>
      </c>
      <c r="G62" s="50">
        <f t="shared" si="2"/>
        <v>4</v>
      </c>
      <c r="H62" s="53" t="s">
        <v>18</v>
      </c>
    </row>
    <row r="63" spans="1:14" s="49" customFormat="1" x14ac:dyDescent="0.25">
      <c r="A63" s="50">
        <f t="shared" si="0"/>
        <v>5</v>
      </c>
      <c r="B63" s="85" t="s">
        <v>18</v>
      </c>
      <c r="D63" s="50">
        <f t="shared" si="1"/>
        <v>5</v>
      </c>
      <c r="E63" s="53" t="s">
        <v>16</v>
      </c>
    </row>
    <row r="64" spans="1:14" s="49" customFormat="1" x14ac:dyDescent="0.25">
      <c r="A64" s="50">
        <f t="shared" si="0"/>
        <v>6</v>
      </c>
      <c r="B64" s="85" t="s">
        <v>16</v>
      </c>
      <c r="D64" s="50">
        <f t="shared" si="1"/>
        <v>6</v>
      </c>
      <c r="E64" s="53" t="s">
        <v>104</v>
      </c>
    </row>
    <row r="65" spans="1:9" s="49" customFormat="1" x14ac:dyDescent="0.25">
      <c r="A65" s="50">
        <f t="shared" si="0"/>
        <v>7</v>
      </c>
      <c r="B65" s="85" t="s">
        <v>71</v>
      </c>
      <c r="D65" s="50">
        <f t="shared" si="1"/>
        <v>7</v>
      </c>
      <c r="E65" s="53" t="s">
        <v>13</v>
      </c>
    </row>
    <row r="66" spans="1:9" s="49" customFormat="1" x14ac:dyDescent="0.25">
      <c r="A66" s="50">
        <f t="shared" si="0"/>
        <v>8</v>
      </c>
      <c r="B66" s="85" t="s">
        <v>19</v>
      </c>
      <c r="D66" s="50">
        <f t="shared" si="1"/>
        <v>8</v>
      </c>
      <c r="E66" s="53" t="s">
        <v>42</v>
      </c>
    </row>
    <row r="67" spans="1:9" s="49" customFormat="1" x14ac:dyDescent="0.25">
      <c r="A67" s="50">
        <f t="shared" si="0"/>
        <v>9</v>
      </c>
      <c r="B67" s="85" t="s">
        <v>42</v>
      </c>
    </row>
    <row r="68" spans="1:9" s="49" customFormat="1" x14ac:dyDescent="0.25">
      <c r="A68" s="50">
        <f t="shared" si="0"/>
        <v>10</v>
      </c>
      <c r="B68" s="85" t="s">
        <v>9</v>
      </c>
    </row>
    <row r="69" spans="1:9" s="49" customFormat="1" x14ac:dyDescent="0.25">
      <c r="A69" s="50">
        <f t="shared" si="0"/>
        <v>11</v>
      </c>
      <c r="B69" s="85" t="s">
        <v>5</v>
      </c>
      <c r="E69" s="54" t="s">
        <v>54</v>
      </c>
    </row>
    <row r="70" spans="1:9" s="49" customFormat="1" x14ac:dyDescent="0.25">
      <c r="A70" s="50">
        <f t="shared" si="0"/>
        <v>12</v>
      </c>
      <c r="B70" s="85" t="s">
        <v>92</v>
      </c>
    </row>
    <row r="71" spans="1:9" s="49" customFormat="1" x14ac:dyDescent="0.25">
      <c r="A71" s="50">
        <f t="shared" si="0"/>
        <v>13</v>
      </c>
      <c r="B71" s="85" t="s">
        <v>13</v>
      </c>
      <c r="E71" s="49" t="s">
        <v>55</v>
      </c>
      <c r="H71" s="53" t="s">
        <v>124</v>
      </c>
    </row>
    <row r="72" spans="1:9" s="49" customFormat="1" x14ac:dyDescent="0.25">
      <c r="A72" s="50">
        <f t="shared" si="0"/>
        <v>14</v>
      </c>
      <c r="B72" s="85" t="s">
        <v>39</v>
      </c>
      <c r="E72" s="49" t="s">
        <v>56</v>
      </c>
      <c r="H72" s="53" t="s">
        <v>39</v>
      </c>
      <c r="I72" s="49">
        <v>0</v>
      </c>
    </row>
    <row r="73" spans="1:9" s="49" customFormat="1" x14ac:dyDescent="0.25">
      <c r="A73" s="50">
        <f t="shared" si="0"/>
        <v>15</v>
      </c>
      <c r="B73" s="85" t="s">
        <v>10</v>
      </c>
      <c r="E73" s="49" t="s">
        <v>57</v>
      </c>
      <c r="H73" s="53" t="s">
        <v>124</v>
      </c>
    </row>
    <row r="74" spans="1:9" s="49" customFormat="1" x14ac:dyDescent="0.25">
      <c r="A74" s="50">
        <f t="shared" si="0"/>
        <v>16</v>
      </c>
      <c r="B74" s="85" t="s">
        <v>41</v>
      </c>
    </row>
    <row r="75" spans="1:9" s="49" customFormat="1" ht="15" x14ac:dyDescent="0.2">
      <c r="E75" s="49" t="s">
        <v>58</v>
      </c>
      <c r="H75" s="52">
        <v>201</v>
      </c>
    </row>
    <row r="76" spans="1:9" s="49" customFormat="1" ht="15" x14ac:dyDescent="0.2">
      <c r="E76" s="49" t="s">
        <v>59</v>
      </c>
    </row>
    <row r="77" spans="1:9" x14ac:dyDescent="0.25">
      <c r="I77" s="72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31FC-C22C-4631-BB8E-32E5769E3ECB}">
  <dimension ref="A1:N77"/>
  <sheetViews>
    <sheetView topLeftCell="A39" workbookViewId="0">
      <selection activeCell="M48" sqref="M48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218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0</v>
      </c>
      <c r="J13" s="90">
        <v>0</v>
      </c>
      <c r="K13" s="102" t="s">
        <v>31</v>
      </c>
      <c r="L13" s="94" t="s">
        <v>8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0</v>
      </c>
      <c r="J14" s="90">
        <v>3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0</v>
      </c>
      <c r="J15" s="90">
        <v>1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1</v>
      </c>
      <c r="J17" s="90">
        <v>1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J19" s="90">
        <v>1</v>
      </c>
      <c r="K19" s="102" t="s">
        <v>30</v>
      </c>
      <c r="L19" s="94" t="s">
        <v>102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1</v>
      </c>
      <c r="J23" s="90">
        <v>0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J26" s="90">
        <v>3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J27" s="90">
        <v>3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1</v>
      </c>
      <c r="J28" s="90">
        <v>0</v>
      </c>
      <c r="K28" s="102" t="s">
        <v>32</v>
      </c>
      <c r="L28" s="94" t="s">
        <v>14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2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  <c r="J31" s="90">
        <v>1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3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J40" s="90">
        <v>0</v>
      </c>
      <c r="K40" s="102" t="s">
        <v>30</v>
      </c>
      <c r="L40" s="94" t="s">
        <v>108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1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0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1</v>
      </c>
      <c r="H43" s="101" t="s">
        <v>29</v>
      </c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2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1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25</v>
      </c>
      <c r="M54" s="90">
        <f>SUM(M12:M52)</f>
        <v>10</v>
      </c>
    </row>
    <row r="55" spans="1:14" x14ac:dyDescent="0.2">
      <c r="J55" s="90">
        <f>J54+M54</f>
        <v>35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18</v>
      </c>
      <c r="J59" s="91">
        <v>1</v>
      </c>
      <c r="K59" s="94" t="s">
        <v>106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8</v>
      </c>
      <c r="D60" s="91">
        <f t="shared" ref="D60:D66" si="1">D59+1</f>
        <v>2</v>
      </c>
      <c r="E60" s="94" t="s">
        <v>9</v>
      </c>
      <c r="G60" s="91">
        <f>G59+1</f>
        <v>2</v>
      </c>
      <c r="H60" s="94" t="s">
        <v>16</v>
      </c>
      <c r="J60" s="91">
        <f>J59+1</f>
        <v>2</v>
      </c>
      <c r="K60" s="94" t="s">
        <v>9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16</v>
      </c>
      <c r="G61" s="91">
        <f>G60+1</f>
        <v>3</v>
      </c>
      <c r="H61" s="94" t="s">
        <v>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18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12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11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42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19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217</v>
      </c>
    </row>
    <row r="71" spans="1:9" x14ac:dyDescent="0.2">
      <c r="A71" s="91">
        <f t="shared" si="0"/>
        <v>13</v>
      </c>
      <c r="B71" s="94" t="s">
        <v>46</v>
      </c>
      <c r="E71" s="90" t="s">
        <v>55</v>
      </c>
      <c r="H71" s="94" t="s">
        <v>124</v>
      </c>
    </row>
    <row r="72" spans="1:9" x14ac:dyDescent="0.2">
      <c r="A72" s="91">
        <f t="shared" si="0"/>
        <v>14</v>
      </c>
      <c r="B72" s="94" t="s">
        <v>13</v>
      </c>
      <c r="E72" s="90" t="s">
        <v>56</v>
      </c>
      <c r="H72" s="94" t="s">
        <v>8</v>
      </c>
      <c r="I72" s="90">
        <v>0</v>
      </c>
    </row>
    <row r="73" spans="1:9" x14ac:dyDescent="0.2">
      <c r="A73" s="91">
        <f t="shared" si="0"/>
        <v>15</v>
      </c>
      <c r="B73" s="94" t="s">
        <v>39</v>
      </c>
      <c r="E73" s="90" t="s">
        <v>57</v>
      </c>
      <c r="H73" s="94" t="s">
        <v>216</v>
      </c>
    </row>
    <row r="74" spans="1:9" x14ac:dyDescent="0.2">
      <c r="A74" s="91">
        <f t="shared" si="0"/>
        <v>16</v>
      </c>
      <c r="B74" s="94" t="s">
        <v>14</v>
      </c>
    </row>
    <row r="75" spans="1:9" x14ac:dyDescent="0.2">
      <c r="A75" s="90"/>
      <c r="B75" s="90"/>
      <c r="E75" s="90" t="s">
        <v>58</v>
      </c>
      <c r="H75" s="93">
        <v>87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E5BA-C464-4B48-9641-B925E0B07410}">
  <dimension ref="A1:Q77"/>
  <sheetViews>
    <sheetView workbookViewId="0">
      <selection activeCell="C3" sqref="C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148" t="s">
        <v>312</v>
      </c>
      <c r="C3" s="52"/>
    </row>
    <row r="4" spans="1:13" x14ac:dyDescent="0.2">
      <c r="A4" s="51" t="s">
        <v>23</v>
      </c>
      <c r="B4" s="68"/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0</v>
      </c>
      <c r="J12" s="49">
        <v>1</v>
      </c>
      <c r="K12" s="61" t="s">
        <v>30</v>
      </c>
      <c r="L12" s="49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3</v>
      </c>
      <c r="H13" s="60" t="s">
        <v>29</v>
      </c>
      <c r="I13" s="59">
        <v>1</v>
      </c>
      <c r="J13" s="49">
        <v>0</v>
      </c>
      <c r="K13" s="61" t="s">
        <v>31</v>
      </c>
      <c r="L13" s="49" t="s">
        <v>8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J14" s="49">
        <v>3</v>
      </c>
      <c r="K14" s="61" t="s">
        <v>32</v>
      </c>
      <c r="L14" s="49" t="s">
        <v>13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0</v>
      </c>
      <c r="J15" s="49">
        <v>0</v>
      </c>
      <c r="K15" s="61" t="s">
        <v>33</v>
      </c>
      <c r="L15" s="49" t="s">
        <v>17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  <c r="J16" s="49">
        <v>0</v>
      </c>
    </row>
    <row r="17" spans="1:17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  <c r="J17" s="49">
        <v>3</v>
      </c>
    </row>
    <row r="18" spans="1:17" ht="16" x14ac:dyDescent="0.2">
      <c r="G18" s="58"/>
      <c r="I18" s="58"/>
      <c r="K18" s="54" t="s">
        <v>2</v>
      </c>
    </row>
    <row r="19" spans="1:17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49" t="s">
        <v>9</v>
      </c>
      <c r="M19" s="49">
        <v>1</v>
      </c>
      <c r="Q19"/>
    </row>
    <row r="20" spans="1:17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4</v>
      </c>
      <c r="H20" s="60" t="s">
        <v>29</v>
      </c>
      <c r="I20" s="59">
        <v>0</v>
      </c>
      <c r="J20" s="49">
        <v>1</v>
      </c>
      <c r="K20" s="61" t="s">
        <v>31</v>
      </c>
      <c r="L20" s="49" t="s">
        <v>39</v>
      </c>
      <c r="M20" s="49">
        <v>0</v>
      </c>
      <c r="Q20"/>
    </row>
    <row r="21" spans="1:17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5</v>
      </c>
      <c r="H21" s="60" t="s">
        <v>29</v>
      </c>
      <c r="I21" s="59">
        <v>1</v>
      </c>
      <c r="J21" s="49">
        <v>0</v>
      </c>
      <c r="K21" s="61" t="s">
        <v>32</v>
      </c>
      <c r="L21" s="49" t="s">
        <v>42</v>
      </c>
      <c r="M21" s="49">
        <v>0</v>
      </c>
      <c r="Q21"/>
    </row>
    <row r="22" spans="1:17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49" t="s">
        <v>43</v>
      </c>
      <c r="M22" s="49">
        <v>1</v>
      </c>
      <c r="Q22"/>
    </row>
    <row r="23" spans="1:17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7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5</v>
      </c>
      <c r="J24" s="49">
        <v>1</v>
      </c>
    </row>
    <row r="25" spans="1:17" ht="16" x14ac:dyDescent="0.2">
      <c r="G25" s="58"/>
      <c r="I25" s="58"/>
      <c r="K25" s="54" t="s">
        <v>3</v>
      </c>
    </row>
    <row r="26" spans="1:17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2</v>
      </c>
      <c r="H26" s="60" t="s">
        <v>29</v>
      </c>
      <c r="I26" s="59">
        <v>2</v>
      </c>
      <c r="J26" s="49">
        <v>1</v>
      </c>
      <c r="K26" s="61" t="s">
        <v>30</v>
      </c>
      <c r="L26" s="49" t="s">
        <v>19</v>
      </c>
      <c r="M26" s="49">
        <v>1</v>
      </c>
      <c r="Q26"/>
    </row>
    <row r="27" spans="1:17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4</v>
      </c>
      <c r="J27" s="49">
        <v>1</v>
      </c>
      <c r="K27" s="61" t="s">
        <v>31</v>
      </c>
      <c r="L27" s="49" t="s">
        <v>14</v>
      </c>
      <c r="M27" s="49">
        <v>1</v>
      </c>
      <c r="Q27"/>
    </row>
    <row r="28" spans="1:17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49" t="s">
        <v>44</v>
      </c>
      <c r="M28" s="49">
        <v>1</v>
      </c>
      <c r="Q28"/>
    </row>
    <row r="29" spans="1:17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3</v>
      </c>
      <c r="J29" s="49">
        <v>0</v>
      </c>
      <c r="K29" s="61" t="s">
        <v>33</v>
      </c>
      <c r="L29" s="49" t="s">
        <v>41</v>
      </c>
      <c r="M29" s="49">
        <v>1</v>
      </c>
      <c r="Q29"/>
    </row>
    <row r="30" spans="1:17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  <c r="M30" s="49">
        <v>2</v>
      </c>
    </row>
    <row r="31" spans="1:17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3</v>
      </c>
      <c r="H31" s="60" t="s">
        <v>29</v>
      </c>
      <c r="I31" s="59">
        <v>0</v>
      </c>
      <c r="J31" s="49">
        <v>0</v>
      </c>
    </row>
    <row r="32" spans="1:17" ht="16" x14ac:dyDescent="0.2">
      <c r="G32" s="58"/>
      <c r="I32" s="58"/>
      <c r="K32" s="54" t="s">
        <v>4</v>
      </c>
    </row>
    <row r="33" spans="1:17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J33" s="49">
        <v>1</v>
      </c>
      <c r="K33" s="61" t="s">
        <v>30</v>
      </c>
      <c r="L33" s="49" t="s">
        <v>18</v>
      </c>
      <c r="M33" s="49">
        <v>0</v>
      </c>
      <c r="Q33"/>
    </row>
    <row r="34" spans="1:17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2</v>
      </c>
      <c r="H34" s="60" t="s">
        <v>29</v>
      </c>
      <c r="I34" s="59">
        <v>3</v>
      </c>
      <c r="J34" s="49">
        <v>1</v>
      </c>
      <c r="K34" s="61" t="s">
        <v>31</v>
      </c>
      <c r="L34" s="49" t="s">
        <v>16</v>
      </c>
      <c r="M34" s="49">
        <v>0</v>
      </c>
      <c r="Q34"/>
    </row>
    <row r="35" spans="1:17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J35" s="49">
        <v>0</v>
      </c>
      <c r="K35" s="61" t="s">
        <v>32</v>
      </c>
      <c r="L35" s="49" t="s">
        <v>10</v>
      </c>
      <c r="M35" s="49">
        <v>0</v>
      </c>
      <c r="Q35"/>
    </row>
    <row r="36" spans="1:17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J36" s="49">
        <v>1</v>
      </c>
      <c r="K36" s="61" t="s">
        <v>33</v>
      </c>
      <c r="L36" s="49" t="s">
        <v>20</v>
      </c>
      <c r="M36" s="49">
        <v>1</v>
      </c>
      <c r="Q36"/>
    </row>
    <row r="37" spans="1:17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4</v>
      </c>
      <c r="H37" s="60" t="s">
        <v>29</v>
      </c>
      <c r="I37" s="59">
        <v>1</v>
      </c>
      <c r="J37" s="49">
        <v>0</v>
      </c>
    </row>
    <row r="38" spans="1:17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  <c r="J38" s="49">
        <v>0</v>
      </c>
    </row>
    <row r="39" spans="1:17" ht="16" x14ac:dyDescent="0.2">
      <c r="G39" s="58"/>
      <c r="I39" s="58"/>
      <c r="K39" s="54" t="s">
        <v>6</v>
      </c>
    </row>
    <row r="40" spans="1:17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1</v>
      </c>
      <c r="J40" s="49">
        <v>1</v>
      </c>
      <c r="K40" s="61" t="s">
        <v>30</v>
      </c>
      <c r="L40" s="49" t="s">
        <v>40</v>
      </c>
      <c r="M40" s="49">
        <v>0</v>
      </c>
      <c r="Q40"/>
    </row>
    <row r="41" spans="1:17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J41" s="49">
        <v>0</v>
      </c>
      <c r="K41" s="61" t="s">
        <v>31</v>
      </c>
      <c r="L41" s="49" t="s">
        <v>45</v>
      </c>
      <c r="M41" s="49">
        <v>0</v>
      </c>
      <c r="Q41"/>
    </row>
    <row r="42" spans="1:17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J42" s="49">
        <v>0</v>
      </c>
      <c r="K42" s="61" t="s">
        <v>32</v>
      </c>
      <c r="L42" s="49" t="s">
        <v>15</v>
      </c>
      <c r="M42" s="49">
        <v>1</v>
      </c>
      <c r="Q42"/>
    </row>
    <row r="43" spans="1:17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1</v>
      </c>
      <c r="J43" s="49">
        <v>0</v>
      </c>
      <c r="K43" s="61" t="s">
        <v>33</v>
      </c>
      <c r="L43" s="49" t="s">
        <v>46</v>
      </c>
      <c r="M43" s="49">
        <v>0</v>
      </c>
      <c r="Q43"/>
    </row>
    <row r="44" spans="1:17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2</v>
      </c>
      <c r="J44" s="49">
        <v>1</v>
      </c>
    </row>
    <row r="45" spans="1:17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4</v>
      </c>
      <c r="J45" s="49">
        <v>0</v>
      </c>
    </row>
    <row r="46" spans="1:17" ht="16" x14ac:dyDescent="0.2">
      <c r="G46" s="58"/>
      <c r="I46" s="58"/>
      <c r="K46" s="54" t="s">
        <v>7</v>
      </c>
    </row>
    <row r="47" spans="1:17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3</v>
      </c>
      <c r="H47" s="60" t="s">
        <v>29</v>
      </c>
      <c r="I47" s="59">
        <v>1</v>
      </c>
      <c r="J47" s="49">
        <v>3</v>
      </c>
      <c r="K47" s="61" t="s">
        <v>30</v>
      </c>
      <c r="L47" s="49" t="s">
        <v>12</v>
      </c>
      <c r="M47" s="49">
        <v>1</v>
      </c>
      <c r="Q47"/>
    </row>
    <row r="48" spans="1:17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J48" s="49">
        <v>1</v>
      </c>
      <c r="K48" s="61" t="s">
        <v>31</v>
      </c>
      <c r="L48" s="49" t="s">
        <v>11</v>
      </c>
      <c r="M48" s="49">
        <v>1</v>
      </c>
      <c r="Q48"/>
    </row>
    <row r="49" spans="1:17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3</v>
      </c>
      <c r="J49" s="49">
        <v>0</v>
      </c>
      <c r="K49" s="61" t="s">
        <v>32</v>
      </c>
      <c r="L49" s="49" t="s">
        <v>48</v>
      </c>
      <c r="M49" s="49">
        <v>0</v>
      </c>
      <c r="Q49"/>
    </row>
    <row r="50" spans="1:17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J50" s="49">
        <v>1</v>
      </c>
      <c r="K50" s="61" t="s">
        <v>33</v>
      </c>
      <c r="L50" s="49" t="s">
        <v>47</v>
      </c>
      <c r="M50" s="49">
        <v>0</v>
      </c>
      <c r="Q50"/>
    </row>
    <row r="51" spans="1:17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  <c r="J51" s="49">
        <v>3</v>
      </c>
    </row>
    <row r="52" spans="1:17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4</v>
      </c>
      <c r="J52" s="49">
        <v>0</v>
      </c>
    </row>
    <row r="53" spans="1:17" ht="16" x14ac:dyDescent="0.2">
      <c r="G53" s="58"/>
      <c r="I53" s="58"/>
      <c r="K53" s="54"/>
    </row>
    <row r="54" spans="1:17" x14ac:dyDescent="0.2">
      <c r="J54" s="49">
        <f>SUM(J11:J52)</f>
        <v>29</v>
      </c>
      <c r="M54" s="49">
        <f>SUM(M12:M52)</f>
        <v>13</v>
      </c>
    </row>
    <row r="55" spans="1:17" x14ac:dyDescent="0.2">
      <c r="J55" s="49">
        <f>J54+M54</f>
        <v>42</v>
      </c>
    </row>
    <row r="57" spans="1:17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7" x14ac:dyDescent="0.2">
      <c r="A58" s="49"/>
      <c r="B58" s="49"/>
    </row>
    <row r="59" spans="1:17" x14ac:dyDescent="0.2">
      <c r="A59" s="50">
        <v>1</v>
      </c>
      <c r="B59" s="49" t="s">
        <v>40</v>
      </c>
      <c r="D59" s="50">
        <v>1</v>
      </c>
      <c r="E59" s="49" t="s">
        <v>9</v>
      </c>
      <c r="G59" s="50">
        <v>1</v>
      </c>
      <c r="H59" s="49" t="s">
        <v>5</v>
      </c>
      <c r="J59" s="50">
        <v>1</v>
      </c>
      <c r="K59" s="49" t="s">
        <v>18</v>
      </c>
      <c r="M59" s="50">
        <v>1</v>
      </c>
      <c r="N59" s="49" t="s">
        <v>16</v>
      </c>
    </row>
    <row r="60" spans="1:17" x14ac:dyDescent="0.2">
      <c r="A60" s="50">
        <f t="shared" ref="A60:A74" si="0">A59+1</f>
        <v>2</v>
      </c>
      <c r="B60" s="49" t="s">
        <v>14</v>
      </c>
      <c r="D60" s="50">
        <f t="shared" ref="D60:D66" si="1">D59+1</f>
        <v>2</v>
      </c>
      <c r="E60" s="49" t="s">
        <v>5</v>
      </c>
      <c r="G60" s="50">
        <f>G59+1</f>
        <v>2</v>
      </c>
      <c r="H60" s="49" t="s">
        <v>16</v>
      </c>
      <c r="J60" s="50">
        <f>J59+1</f>
        <v>2</v>
      </c>
      <c r="K60" s="49" t="s">
        <v>16</v>
      </c>
    </row>
    <row r="61" spans="1:17" x14ac:dyDescent="0.2">
      <c r="A61" s="50">
        <f t="shared" si="0"/>
        <v>3</v>
      </c>
      <c r="B61" s="49" t="s">
        <v>5</v>
      </c>
      <c r="D61" s="50">
        <f t="shared" si="1"/>
        <v>3</v>
      </c>
      <c r="E61" s="49" t="s">
        <v>16</v>
      </c>
      <c r="G61" s="50">
        <f>G60+1</f>
        <v>3</v>
      </c>
      <c r="H61" s="49" t="s">
        <v>18</v>
      </c>
    </row>
    <row r="62" spans="1:17" x14ac:dyDescent="0.2">
      <c r="A62" s="50">
        <f t="shared" si="0"/>
        <v>4</v>
      </c>
      <c r="B62" s="49" t="s">
        <v>19</v>
      </c>
      <c r="D62" s="50">
        <f t="shared" si="1"/>
        <v>4</v>
      </c>
      <c r="E62" s="49" t="s">
        <v>12</v>
      </c>
      <c r="G62" s="50">
        <f>G61+1</f>
        <v>4</v>
      </c>
      <c r="H62" s="49" t="s">
        <v>19</v>
      </c>
    </row>
    <row r="63" spans="1:17" x14ac:dyDescent="0.2">
      <c r="A63" s="50">
        <f t="shared" si="0"/>
        <v>5</v>
      </c>
      <c r="B63" s="49" t="s">
        <v>18</v>
      </c>
      <c r="D63" s="50">
        <f t="shared" si="1"/>
        <v>5</v>
      </c>
      <c r="E63" s="49" t="s">
        <v>40</v>
      </c>
    </row>
    <row r="64" spans="1:17" x14ac:dyDescent="0.2">
      <c r="A64" s="50">
        <f t="shared" si="0"/>
        <v>6</v>
      </c>
      <c r="B64" s="49" t="s">
        <v>8</v>
      </c>
      <c r="D64" s="50">
        <f t="shared" si="1"/>
        <v>6</v>
      </c>
      <c r="E64" s="49" t="s">
        <v>18</v>
      </c>
    </row>
    <row r="65" spans="1:9" x14ac:dyDescent="0.2">
      <c r="A65" s="50">
        <f t="shared" si="0"/>
        <v>7</v>
      </c>
      <c r="B65" s="49" t="s">
        <v>42</v>
      </c>
      <c r="D65" s="50">
        <f t="shared" si="1"/>
        <v>7</v>
      </c>
      <c r="E65" s="49" t="s">
        <v>19</v>
      </c>
    </row>
    <row r="66" spans="1:9" x14ac:dyDescent="0.2">
      <c r="A66" s="50">
        <f t="shared" si="0"/>
        <v>8</v>
      </c>
      <c r="B66" s="49" t="s">
        <v>39</v>
      </c>
      <c r="D66" s="50">
        <f t="shared" si="1"/>
        <v>8</v>
      </c>
      <c r="E66" s="49" t="s">
        <v>39</v>
      </c>
    </row>
    <row r="67" spans="1:9" x14ac:dyDescent="0.2">
      <c r="A67" s="50">
        <f t="shared" si="0"/>
        <v>9</v>
      </c>
      <c r="B67" s="49" t="s">
        <v>16</v>
      </c>
    </row>
    <row r="68" spans="1:9" x14ac:dyDescent="0.2">
      <c r="A68" s="50">
        <f t="shared" si="0"/>
        <v>10</v>
      </c>
      <c r="B68" s="49" t="s">
        <v>12</v>
      </c>
    </row>
    <row r="69" spans="1:9" x14ac:dyDescent="0.2">
      <c r="A69" s="50">
        <f t="shared" si="0"/>
        <v>11</v>
      </c>
      <c r="B69" s="49" t="s">
        <v>45</v>
      </c>
      <c r="E69" s="54" t="s">
        <v>54</v>
      </c>
    </row>
    <row r="70" spans="1:9" x14ac:dyDescent="0.2">
      <c r="A70" s="50">
        <f t="shared" si="0"/>
        <v>12</v>
      </c>
      <c r="B70" s="49" t="s">
        <v>13</v>
      </c>
    </row>
    <row r="71" spans="1:9" x14ac:dyDescent="0.2">
      <c r="A71" s="50">
        <f t="shared" si="0"/>
        <v>13</v>
      </c>
      <c r="B71" s="49" t="s">
        <v>15</v>
      </c>
      <c r="E71" s="49" t="s">
        <v>55</v>
      </c>
    </row>
    <row r="72" spans="1:9" x14ac:dyDescent="0.2">
      <c r="A72" s="50">
        <f t="shared" si="0"/>
        <v>14</v>
      </c>
      <c r="B72" s="49" t="s">
        <v>9</v>
      </c>
      <c r="E72" s="49" t="s">
        <v>56</v>
      </c>
      <c r="H72" s="53" t="s">
        <v>151</v>
      </c>
      <c r="I72" s="49">
        <v>0</v>
      </c>
    </row>
    <row r="73" spans="1:9" x14ac:dyDescent="0.2">
      <c r="A73" s="50">
        <f t="shared" si="0"/>
        <v>15</v>
      </c>
      <c r="B73" s="49" t="s">
        <v>48</v>
      </c>
      <c r="E73" s="49" t="s">
        <v>57</v>
      </c>
      <c r="H73" s="53" t="s">
        <v>150</v>
      </c>
    </row>
    <row r="74" spans="1:9" x14ac:dyDescent="0.2">
      <c r="A74" s="50">
        <f t="shared" si="0"/>
        <v>16</v>
      </c>
      <c r="B74" s="49" t="s">
        <v>11</v>
      </c>
    </row>
    <row r="75" spans="1:9" x14ac:dyDescent="0.2">
      <c r="A75" s="49"/>
      <c r="B75" s="49"/>
      <c r="E75" s="49" t="s">
        <v>58</v>
      </c>
      <c r="H75" s="52">
        <v>152</v>
      </c>
    </row>
    <row r="76" spans="1:9" x14ac:dyDescent="0.2">
      <c r="A76" s="50"/>
      <c r="B76" s="49"/>
      <c r="E76" s="49" t="s">
        <v>59</v>
      </c>
    </row>
    <row r="77" spans="1:9" x14ac:dyDescent="0.2">
      <c r="A77" s="50"/>
      <c r="B77" s="49"/>
      <c r="I77" s="49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620B-D801-4429-A9CE-C7F12B06C755}">
  <dimension ref="A1:N77"/>
  <sheetViews>
    <sheetView workbookViewId="0">
      <selection activeCell="N66" sqref="N6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155</v>
      </c>
      <c r="C3" s="52"/>
    </row>
    <row r="4" spans="1:13" ht="16" x14ac:dyDescent="0.2">
      <c r="A4" s="51" t="s">
        <v>23</v>
      </c>
      <c r="B4" s="30" t="s">
        <v>154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1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0</v>
      </c>
      <c r="J13" s="49">
        <v>0</v>
      </c>
      <c r="K13" s="61" t="s">
        <v>31</v>
      </c>
      <c r="L13" s="53" t="s">
        <v>8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1</v>
      </c>
      <c r="H14" s="60" t="s">
        <v>29</v>
      </c>
      <c r="I14" s="59">
        <v>1</v>
      </c>
      <c r="J14" s="49">
        <v>0</v>
      </c>
      <c r="K14" s="61" t="s">
        <v>32</v>
      </c>
      <c r="L14" s="53" t="s">
        <v>13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17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  <c r="J17" s="49">
        <v>3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0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39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42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J22" s="49">
        <v>0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1</v>
      </c>
      <c r="J23" s="49">
        <v>3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44</v>
      </c>
      <c r="M28" s="49">
        <v>1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J29" s="49">
        <v>3</v>
      </c>
      <c r="K29" s="61" t="s">
        <v>33</v>
      </c>
      <c r="L29" s="53" t="s">
        <v>41</v>
      </c>
      <c r="M29" s="49">
        <v>1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  <c r="M30" s="49">
        <v>2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1</v>
      </c>
      <c r="J34" s="49">
        <v>3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J35" s="49">
        <v>1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0</v>
      </c>
      <c r="J40" s="49">
        <v>1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1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J42" s="49">
        <v>3</v>
      </c>
      <c r="K42" s="61" t="s">
        <v>32</v>
      </c>
      <c r="L42" s="53" t="s">
        <v>15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1</v>
      </c>
      <c r="J43" s="49">
        <v>0</v>
      </c>
      <c r="K43" s="61" t="s">
        <v>33</v>
      </c>
      <c r="L43" s="53" t="s">
        <v>46</v>
      </c>
      <c r="M43" s="49">
        <v>1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1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0</v>
      </c>
      <c r="J48" s="49">
        <v>1</v>
      </c>
      <c r="K48" s="61" t="s">
        <v>31</v>
      </c>
      <c r="L48" s="53" t="s">
        <v>11</v>
      </c>
      <c r="M48" s="49">
        <v>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48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1</v>
      </c>
      <c r="J50" s="49">
        <v>0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31</v>
      </c>
      <c r="M54" s="49">
        <f>SUM(M12:M52)</f>
        <v>14</v>
      </c>
    </row>
    <row r="55" spans="1:14" x14ac:dyDescent="0.2">
      <c r="J55" s="49">
        <f>J54+M54</f>
        <v>45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19</v>
      </c>
      <c r="J59" s="50">
        <v>1</v>
      </c>
      <c r="K59" s="53" t="s">
        <v>19</v>
      </c>
      <c r="M59" s="50">
        <v>1</v>
      </c>
      <c r="N59" s="53" t="s">
        <v>19</v>
      </c>
    </row>
    <row r="60" spans="1:14" x14ac:dyDescent="0.2">
      <c r="A60" s="50">
        <f t="shared" ref="A60:A74" si="0">A59+1</f>
        <v>2</v>
      </c>
      <c r="B60" s="53" t="s">
        <v>8</v>
      </c>
      <c r="D60" s="50">
        <f t="shared" ref="D60:D66" si="1">D59+1</f>
        <v>2</v>
      </c>
      <c r="E60" s="53" t="s">
        <v>153</v>
      </c>
      <c r="G60" s="50">
        <f>G59+1</f>
        <v>2</v>
      </c>
      <c r="H60" s="53" t="s">
        <v>12</v>
      </c>
      <c r="J60" s="50">
        <f>J59+1</f>
        <v>2</v>
      </c>
      <c r="K60" s="53" t="s">
        <v>12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18</v>
      </c>
      <c r="G62" s="50">
        <f>G61+1</f>
        <v>4</v>
      </c>
      <c r="H62" s="53" t="s">
        <v>5</v>
      </c>
    </row>
    <row r="63" spans="1:14" x14ac:dyDescent="0.2">
      <c r="A63" s="50">
        <f t="shared" si="0"/>
        <v>5</v>
      </c>
      <c r="B63" s="53" t="s">
        <v>42</v>
      </c>
      <c r="D63" s="50">
        <f t="shared" si="1"/>
        <v>5</v>
      </c>
      <c r="E63" s="53" t="s">
        <v>40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16</v>
      </c>
    </row>
    <row r="65" spans="1:9" x14ac:dyDescent="0.2">
      <c r="A65" s="50">
        <f t="shared" si="0"/>
        <v>7</v>
      </c>
      <c r="B65" s="53" t="s">
        <v>14</v>
      </c>
      <c r="D65" s="50">
        <f t="shared" si="1"/>
        <v>7</v>
      </c>
      <c r="E65" s="53" t="s">
        <v>12</v>
      </c>
    </row>
    <row r="66" spans="1:9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39</v>
      </c>
    </row>
    <row r="67" spans="1:9" x14ac:dyDescent="0.2">
      <c r="A67" s="50">
        <f t="shared" si="0"/>
        <v>9</v>
      </c>
      <c r="B67" s="53" t="s">
        <v>16</v>
      </c>
    </row>
    <row r="68" spans="1:9" x14ac:dyDescent="0.2">
      <c r="A68" s="50">
        <f t="shared" si="0"/>
        <v>10</v>
      </c>
      <c r="B68" s="53" t="s">
        <v>10</v>
      </c>
    </row>
    <row r="69" spans="1:9" x14ac:dyDescent="0.2">
      <c r="A69" s="50">
        <f t="shared" si="0"/>
        <v>11</v>
      </c>
      <c r="B69" s="53" t="s">
        <v>40</v>
      </c>
      <c r="E69" s="54" t="s">
        <v>54</v>
      </c>
    </row>
    <row r="70" spans="1:9" x14ac:dyDescent="0.2">
      <c r="A70" s="50">
        <f t="shared" si="0"/>
        <v>12</v>
      </c>
      <c r="B70" s="53" t="s">
        <v>45</v>
      </c>
    </row>
    <row r="71" spans="1:9" x14ac:dyDescent="0.2">
      <c r="A71" s="50">
        <f t="shared" si="0"/>
        <v>13</v>
      </c>
      <c r="B71" s="53" t="s">
        <v>15</v>
      </c>
      <c r="E71" s="49" t="s">
        <v>55</v>
      </c>
      <c r="H71" s="53" t="s">
        <v>113</v>
      </c>
    </row>
    <row r="72" spans="1:9" x14ac:dyDescent="0.2">
      <c r="A72" s="50">
        <f t="shared" si="0"/>
        <v>14</v>
      </c>
      <c r="B72" s="53" t="s">
        <v>12</v>
      </c>
      <c r="E72" s="49" t="s">
        <v>56</v>
      </c>
      <c r="H72" s="53" t="s">
        <v>13</v>
      </c>
      <c r="I72" s="49">
        <v>5</v>
      </c>
    </row>
    <row r="73" spans="1:9" x14ac:dyDescent="0.2">
      <c r="A73" s="50">
        <f t="shared" si="0"/>
        <v>15</v>
      </c>
      <c r="B73" s="53" t="s">
        <v>11</v>
      </c>
      <c r="E73" s="49" t="s">
        <v>57</v>
      </c>
      <c r="H73" s="53" t="s">
        <v>152</v>
      </c>
    </row>
    <row r="74" spans="1:9" x14ac:dyDescent="0.2">
      <c r="A74" s="50">
        <f t="shared" si="0"/>
        <v>16</v>
      </c>
      <c r="B74" s="53" t="s">
        <v>48</v>
      </c>
    </row>
    <row r="75" spans="1:9" x14ac:dyDescent="0.2">
      <c r="A75" s="49"/>
      <c r="B75" s="49"/>
      <c r="E75" s="49" t="s">
        <v>58</v>
      </c>
      <c r="H75" s="52">
        <v>115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5</v>
      </c>
    </row>
  </sheetData>
  <hyperlinks>
    <hyperlink ref="B4" r:id="rId1" xr:uid="{E454714E-517E-414A-AB6D-555E9264375B}"/>
  </hyperlinks>
  <pageMargins left="0.7" right="0.7" top="0.75" bottom="0.75" header="0.3" footer="0.3"/>
  <pageSetup paperSize="9"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225A-417E-4FDD-9B3C-5E3C048FAA61}">
  <dimension ref="A1:N80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158</v>
      </c>
      <c r="C3" s="52"/>
    </row>
    <row r="4" spans="1:13" ht="16" x14ac:dyDescent="0.2">
      <c r="A4" s="51" t="s">
        <v>23</v>
      </c>
      <c r="B4" s="30" t="s">
        <v>157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J13" s="49">
        <v>1</v>
      </c>
      <c r="K13" s="61" t="s">
        <v>31</v>
      </c>
      <c r="L13" s="53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J14" s="49">
        <v>1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4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42</v>
      </c>
      <c r="M20" s="49">
        <v>1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2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2</v>
      </c>
      <c r="J23" s="49">
        <v>0</v>
      </c>
      <c r="M23" s="49">
        <v>2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5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3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4</v>
      </c>
      <c r="H30" s="60" t="s">
        <v>29</v>
      </c>
      <c r="I30" s="59">
        <v>1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3</v>
      </c>
      <c r="J33" s="49">
        <v>1</v>
      </c>
      <c r="K33" s="61" t="s">
        <v>30</v>
      </c>
      <c r="L33" s="53" t="s">
        <v>16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4</v>
      </c>
      <c r="J34" s="49">
        <v>1</v>
      </c>
      <c r="K34" s="61" t="s">
        <v>31</v>
      </c>
      <c r="L34" s="53" t="s">
        <v>18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3</v>
      </c>
      <c r="H35" s="60" t="s">
        <v>29</v>
      </c>
      <c r="I35" s="59">
        <v>2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J36" s="49">
        <v>1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4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1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0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1</v>
      </c>
      <c r="J43" s="49">
        <v>1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3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0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0</v>
      </c>
      <c r="J48" s="49">
        <v>1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4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21</v>
      </c>
      <c r="M54" s="49">
        <f>SUM(M12:M52)</f>
        <v>10</v>
      </c>
    </row>
    <row r="55" spans="1:14" x14ac:dyDescent="0.2">
      <c r="J55" s="49">
        <f>J54+M54</f>
        <v>31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81</v>
      </c>
      <c r="D59" s="50">
        <v>1</v>
      </c>
      <c r="E59" s="53" t="s">
        <v>81</v>
      </c>
      <c r="G59" s="50">
        <v>1</v>
      </c>
      <c r="H59" s="53" t="s">
        <v>81</v>
      </c>
      <c r="J59" s="50">
        <v>1</v>
      </c>
      <c r="K59" s="53" t="s">
        <v>81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13</v>
      </c>
      <c r="D60" s="50">
        <f t="shared" ref="D60:D66" si="1">D59+1</f>
        <v>2</v>
      </c>
      <c r="E60" s="53" t="s">
        <v>79</v>
      </c>
      <c r="G60" s="50">
        <f>G59+1</f>
        <v>2</v>
      </c>
      <c r="H60" s="53" t="s">
        <v>78</v>
      </c>
      <c r="J60" s="50">
        <f>J59+1</f>
        <v>2</v>
      </c>
      <c r="K60" s="53" t="s">
        <v>79</v>
      </c>
    </row>
    <row r="61" spans="1:14" x14ac:dyDescent="0.2">
      <c r="A61" s="50">
        <f t="shared" si="0"/>
        <v>3</v>
      </c>
      <c r="B61" s="53" t="s">
        <v>14</v>
      </c>
      <c r="D61" s="50">
        <f t="shared" si="1"/>
        <v>3</v>
      </c>
      <c r="E61" s="53" t="s">
        <v>86</v>
      </c>
      <c r="G61" s="50">
        <f>G60+1</f>
        <v>3</v>
      </c>
      <c r="H61" s="53" t="s">
        <v>79</v>
      </c>
    </row>
    <row r="62" spans="1:14" x14ac:dyDescent="0.2">
      <c r="A62" s="50">
        <f t="shared" si="0"/>
        <v>4</v>
      </c>
      <c r="B62" s="53" t="s">
        <v>86</v>
      </c>
      <c r="D62" s="50">
        <f t="shared" si="1"/>
        <v>4</v>
      </c>
      <c r="E62" s="53" t="s">
        <v>80</v>
      </c>
      <c r="G62" s="50">
        <f>G61+1</f>
        <v>4</v>
      </c>
      <c r="H62" s="53" t="s">
        <v>86</v>
      </c>
    </row>
    <row r="63" spans="1:14" x14ac:dyDescent="0.2">
      <c r="A63" s="50">
        <f t="shared" si="0"/>
        <v>5</v>
      </c>
      <c r="B63" s="53" t="s">
        <v>18</v>
      </c>
      <c r="D63" s="50">
        <f t="shared" si="1"/>
        <v>5</v>
      </c>
      <c r="E63" s="53" t="s">
        <v>77</v>
      </c>
    </row>
    <row r="64" spans="1:14" x14ac:dyDescent="0.2">
      <c r="A64" s="50">
        <f t="shared" si="0"/>
        <v>6</v>
      </c>
      <c r="B64" s="53" t="s">
        <v>40</v>
      </c>
      <c r="D64" s="50">
        <f t="shared" si="1"/>
        <v>6</v>
      </c>
      <c r="E64" s="53" t="s">
        <v>82</v>
      </c>
    </row>
    <row r="65" spans="1:9" x14ac:dyDescent="0.2">
      <c r="A65" s="50">
        <f t="shared" si="0"/>
        <v>7</v>
      </c>
      <c r="B65" s="53" t="s">
        <v>82</v>
      </c>
      <c r="D65" s="50">
        <f t="shared" si="1"/>
        <v>7</v>
      </c>
      <c r="E65" s="53" t="s">
        <v>84</v>
      </c>
    </row>
    <row r="66" spans="1:9" x14ac:dyDescent="0.2">
      <c r="A66" s="50">
        <f t="shared" si="0"/>
        <v>8</v>
      </c>
      <c r="B66" s="53" t="s">
        <v>15</v>
      </c>
      <c r="D66" s="50">
        <f t="shared" si="1"/>
        <v>8</v>
      </c>
      <c r="E66" s="53" t="s">
        <v>78</v>
      </c>
    </row>
    <row r="67" spans="1:9" x14ac:dyDescent="0.2">
      <c r="A67" s="50">
        <f t="shared" si="0"/>
        <v>9</v>
      </c>
      <c r="B67" s="53" t="s">
        <v>84</v>
      </c>
    </row>
    <row r="68" spans="1:9" x14ac:dyDescent="0.2">
      <c r="A68" s="50">
        <f t="shared" si="0"/>
        <v>10</v>
      </c>
      <c r="B68" s="53" t="s">
        <v>77</v>
      </c>
    </row>
    <row r="69" spans="1:9" x14ac:dyDescent="0.2">
      <c r="A69" s="50">
        <f t="shared" si="0"/>
        <v>11</v>
      </c>
      <c r="B69" s="53" t="s">
        <v>19</v>
      </c>
      <c r="E69" s="54" t="s">
        <v>54</v>
      </c>
    </row>
    <row r="70" spans="1:9" x14ac:dyDescent="0.2">
      <c r="A70" s="50">
        <f t="shared" si="0"/>
        <v>12</v>
      </c>
      <c r="B70" s="53" t="s">
        <v>76</v>
      </c>
    </row>
    <row r="71" spans="1:9" x14ac:dyDescent="0.2">
      <c r="A71" s="50">
        <f t="shared" si="0"/>
        <v>13</v>
      </c>
      <c r="B71" s="53" t="s">
        <v>39</v>
      </c>
      <c r="E71" s="49" t="s">
        <v>55</v>
      </c>
      <c r="H71" s="53" t="s">
        <v>156</v>
      </c>
    </row>
    <row r="72" spans="1:9" x14ac:dyDescent="0.2">
      <c r="A72" s="50">
        <f t="shared" si="0"/>
        <v>14</v>
      </c>
      <c r="B72" s="53" t="s">
        <v>92</v>
      </c>
      <c r="E72" s="49" t="s">
        <v>56</v>
      </c>
      <c r="H72" s="53" t="s">
        <v>39</v>
      </c>
      <c r="I72" s="49">
        <v>0</v>
      </c>
    </row>
    <row r="73" spans="1:9" x14ac:dyDescent="0.2">
      <c r="A73" s="50">
        <f t="shared" si="0"/>
        <v>15</v>
      </c>
      <c r="B73" s="53" t="s">
        <v>90</v>
      </c>
      <c r="E73" s="49" t="s">
        <v>57</v>
      </c>
      <c r="H73" s="53" t="s">
        <v>113</v>
      </c>
    </row>
    <row r="74" spans="1:9" x14ac:dyDescent="0.2">
      <c r="A74" s="50">
        <f t="shared" si="0"/>
        <v>16</v>
      </c>
      <c r="B74" s="49" t="s">
        <v>75</v>
      </c>
    </row>
    <row r="75" spans="1:9" x14ac:dyDescent="0.2">
      <c r="A75" s="49"/>
      <c r="B75" s="49"/>
      <c r="E75" s="49" t="s">
        <v>58</v>
      </c>
      <c r="H75" s="52">
        <v>115</v>
      </c>
    </row>
    <row r="76" spans="1:9" x14ac:dyDescent="0.2">
      <c r="A76" s="49"/>
      <c r="B76" s="49"/>
      <c r="E76" s="49" t="s">
        <v>59</v>
      </c>
    </row>
    <row r="77" spans="1:9" x14ac:dyDescent="0.2">
      <c r="A77" s="49"/>
      <c r="B77" s="49"/>
      <c r="I77" s="49">
        <f>SUM(I71:I73)</f>
        <v>0</v>
      </c>
    </row>
    <row r="78" spans="1:9" x14ac:dyDescent="0.2">
      <c r="A78" s="49"/>
      <c r="B78" s="49"/>
    </row>
    <row r="79" spans="1:9" x14ac:dyDescent="0.2">
      <c r="A79" s="49"/>
      <c r="B79" s="49"/>
    </row>
    <row r="80" spans="1:9" x14ac:dyDescent="0.2">
      <c r="A80" s="49"/>
      <c r="B80" s="49"/>
    </row>
  </sheetData>
  <hyperlinks>
    <hyperlink ref="B4" r:id="rId1" xr:uid="{3BBA51B6-9850-1943-834E-BDA86E0401AC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AA0E-C8F5-4ADD-B177-FD1E055A1FE0}">
  <dimension ref="A1:N93"/>
  <sheetViews>
    <sheetView topLeftCell="A37" workbookViewId="0">
      <selection activeCell="J54" sqref="J54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50" t="s">
        <v>193</v>
      </c>
    </row>
    <row r="4" spans="1:13" ht="16" x14ac:dyDescent="0.2">
      <c r="A4" s="51" t="s">
        <v>23</v>
      </c>
      <c r="B4" s="87" t="s">
        <v>192</v>
      </c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/>
      <c r="I13" s="59">
        <v>1</v>
      </c>
      <c r="J13" s="49">
        <v>0</v>
      </c>
      <c r="K13" s="61" t="s">
        <v>31</v>
      </c>
      <c r="L13" s="49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J14" s="49">
        <v>1</v>
      </c>
      <c r="K14" s="61" t="s">
        <v>32</v>
      </c>
      <c r="L14" s="49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2</v>
      </c>
      <c r="J15" s="49">
        <v>1</v>
      </c>
      <c r="K15" s="61" t="s">
        <v>33</v>
      </c>
      <c r="L15" s="49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0</v>
      </c>
      <c r="J19" s="49">
        <v>1</v>
      </c>
      <c r="K19" s="61" t="s">
        <v>30</v>
      </c>
      <c r="L19" s="53" t="s">
        <v>42</v>
      </c>
      <c r="M19" s="49">
        <v>0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J22" s="49">
        <v>0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1</v>
      </c>
      <c r="J23" s="49">
        <v>3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2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41</v>
      </c>
      <c r="M26" s="49">
        <v>0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J27" s="49">
        <v>1</v>
      </c>
      <c r="K27" s="61" t="s">
        <v>31</v>
      </c>
      <c r="L27" s="53" t="s">
        <v>19</v>
      </c>
      <c r="M27" s="49">
        <v>0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2</v>
      </c>
      <c r="H28" s="60" t="s">
        <v>29</v>
      </c>
      <c r="I28" s="59">
        <v>2</v>
      </c>
      <c r="J28" s="49">
        <v>1</v>
      </c>
      <c r="K28" s="61" t="s">
        <v>32</v>
      </c>
      <c r="L28" s="53" t="s">
        <v>14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0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1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1</v>
      </c>
      <c r="J31" s="49">
        <v>1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1</v>
      </c>
      <c r="J33" s="49">
        <v>0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3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3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2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15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  <c r="J44" s="4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J48" s="49">
        <v>1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2</v>
      </c>
      <c r="H50" s="60" t="s">
        <v>29</v>
      </c>
      <c r="I50" s="59">
        <v>2</v>
      </c>
      <c r="J50" s="49">
        <v>0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1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22</v>
      </c>
      <c r="M54" s="49">
        <f>SUM(M12:M52)</f>
        <v>5</v>
      </c>
    </row>
    <row r="55" spans="1:14" x14ac:dyDescent="0.2">
      <c r="J55" s="49">
        <f>J54+M54</f>
        <v>27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18</v>
      </c>
      <c r="G60" s="50">
        <f>G59+1</f>
        <v>2</v>
      </c>
      <c r="H60" s="53" t="s">
        <v>5</v>
      </c>
      <c r="J60" s="50">
        <f>J59+1</f>
        <v>2</v>
      </c>
      <c r="K60" s="53" t="s">
        <v>5</v>
      </c>
    </row>
    <row r="61" spans="1:14" x14ac:dyDescent="0.2">
      <c r="A61" s="50">
        <f t="shared" si="0"/>
        <v>3</v>
      </c>
      <c r="B61" s="53" t="s">
        <v>102</v>
      </c>
      <c r="D61" s="50">
        <f t="shared" si="1"/>
        <v>3</v>
      </c>
      <c r="E61" s="53" t="s">
        <v>105</v>
      </c>
      <c r="G61" s="50">
        <f>G60+1</f>
        <v>3</v>
      </c>
      <c r="H61" s="53" t="s">
        <v>12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40</v>
      </c>
      <c r="G62" s="50">
        <f>G61+1</f>
        <v>4</v>
      </c>
      <c r="H62" s="53" t="s">
        <v>40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12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16</v>
      </c>
    </row>
    <row r="65" spans="1:9" x14ac:dyDescent="0.2">
      <c r="A65" s="50">
        <f t="shared" si="0"/>
        <v>7</v>
      </c>
      <c r="B65" s="53" t="s">
        <v>41</v>
      </c>
      <c r="D65" s="50">
        <f t="shared" si="1"/>
        <v>7</v>
      </c>
      <c r="E65" s="53" t="s">
        <v>39</v>
      </c>
    </row>
    <row r="66" spans="1:9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48</v>
      </c>
    </row>
    <row r="67" spans="1:9" x14ac:dyDescent="0.2">
      <c r="A67" s="50">
        <f t="shared" si="0"/>
        <v>9</v>
      </c>
      <c r="B67" s="53" t="s">
        <v>106</v>
      </c>
    </row>
    <row r="68" spans="1:9" x14ac:dyDescent="0.2">
      <c r="A68" s="50">
        <f t="shared" si="0"/>
        <v>10</v>
      </c>
      <c r="B68" s="53" t="s">
        <v>20</v>
      </c>
    </row>
    <row r="69" spans="1:9" x14ac:dyDescent="0.2">
      <c r="A69" s="50">
        <f t="shared" si="0"/>
        <v>11</v>
      </c>
      <c r="B69" s="53" t="s">
        <v>40</v>
      </c>
      <c r="E69" s="54" t="s">
        <v>54</v>
      </c>
    </row>
    <row r="70" spans="1:9" x14ac:dyDescent="0.2">
      <c r="A70" s="50">
        <f t="shared" si="0"/>
        <v>12</v>
      </c>
      <c r="B70" s="53" t="s">
        <v>191</v>
      </c>
    </row>
    <row r="71" spans="1:9" x14ac:dyDescent="0.2">
      <c r="A71" s="50">
        <f t="shared" si="0"/>
        <v>13</v>
      </c>
      <c r="B71" s="53" t="s">
        <v>45</v>
      </c>
      <c r="E71" s="49" t="s">
        <v>55</v>
      </c>
      <c r="H71" s="53" t="s">
        <v>190</v>
      </c>
    </row>
    <row r="72" spans="1:9" x14ac:dyDescent="0.2">
      <c r="A72" s="50">
        <f t="shared" si="0"/>
        <v>14</v>
      </c>
      <c r="B72" s="53" t="s">
        <v>12</v>
      </c>
      <c r="E72" s="49" t="s">
        <v>56</v>
      </c>
      <c r="H72" s="53" t="s">
        <v>43</v>
      </c>
      <c r="I72" s="49">
        <v>0</v>
      </c>
    </row>
    <row r="73" spans="1:9" x14ac:dyDescent="0.2">
      <c r="A73" s="50">
        <f t="shared" si="0"/>
        <v>15</v>
      </c>
      <c r="B73" s="53" t="s">
        <v>48</v>
      </c>
      <c r="E73" s="49" t="s">
        <v>57</v>
      </c>
      <c r="H73" s="53" t="s">
        <v>124</v>
      </c>
    </row>
    <row r="74" spans="1:9" x14ac:dyDescent="0.2">
      <c r="A74" s="50">
        <f t="shared" si="0"/>
        <v>16</v>
      </c>
      <c r="B74" s="53" t="s">
        <v>11</v>
      </c>
    </row>
    <row r="75" spans="1:9" x14ac:dyDescent="0.2">
      <c r="A75" s="49"/>
      <c r="B75" s="49"/>
      <c r="E75" s="49" t="s">
        <v>58</v>
      </c>
      <c r="H75" s="52">
        <v>119</v>
      </c>
    </row>
    <row r="76" spans="1:9" x14ac:dyDescent="0.2">
      <c r="A76" s="49"/>
      <c r="B76" s="49"/>
      <c r="E76" s="49" t="s">
        <v>59</v>
      </c>
    </row>
    <row r="77" spans="1:9" x14ac:dyDescent="0.2">
      <c r="A77" s="49"/>
      <c r="B77" s="49"/>
      <c r="I77" s="49">
        <f>SUM(I71:I73)</f>
        <v>0</v>
      </c>
    </row>
    <row r="78" spans="1:9" x14ac:dyDescent="0.2">
      <c r="A78" s="49"/>
      <c r="B78" s="49"/>
    </row>
    <row r="79" spans="1:9" x14ac:dyDescent="0.2">
      <c r="A79" s="49"/>
      <c r="B79" s="49"/>
    </row>
    <row r="80" spans="1:9" x14ac:dyDescent="0.2">
      <c r="A80" s="49"/>
      <c r="B80" s="49"/>
    </row>
    <row r="81" spans="1:2" x14ac:dyDescent="0.2">
      <c r="A81" s="49"/>
      <c r="B81" s="49"/>
    </row>
    <row r="82" spans="1:2" x14ac:dyDescent="0.2">
      <c r="A82" s="49"/>
      <c r="B82" s="49"/>
    </row>
    <row r="83" spans="1:2" x14ac:dyDescent="0.2">
      <c r="A83" s="49"/>
      <c r="B83" s="49"/>
    </row>
    <row r="84" spans="1:2" x14ac:dyDescent="0.2">
      <c r="A84" s="49"/>
      <c r="B84" s="49"/>
    </row>
    <row r="85" spans="1:2" x14ac:dyDescent="0.2">
      <c r="A85" s="49"/>
      <c r="B85" s="49"/>
    </row>
    <row r="86" spans="1:2" x14ac:dyDescent="0.2">
      <c r="A86" s="49"/>
      <c r="B86" s="54"/>
    </row>
    <row r="87" spans="1:2" x14ac:dyDescent="0.2">
      <c r="A87" s="49"/>
      <c r="B87" s="49"/>
    </row>
    <row r="88" spans="1:2" x14ac:dyDescent="0.2">
      <c r="A88" s="49"/>
      <c r="B88" s="49"/>
    </row>
    <row r="89" spans="1:2" x14ac:dyDescent="0.2">
      <c r="A89" s="49"/>
      <c r="B89" s="49"/>
    </row>
    <row r="90" spans="1:2" x14ac:dyDescent="0.2">
      <c r="A90" s="49"/>
      <c r="B90" s="49"/>
    </row>
    <row r="91" spans="1:2" x14ac:dyDescent="0.2">
      <c r="A91" s="49"/>
      <c r="B91" s="49"/>
    </row>
    <row r="92" spans="1:2" x14ac:dyDescent="0.2">
      <c r="A92" s="49"/>
      <c r="B92" s="49"/>
    </row>
    <row r="93" spans="1:2" x14ac:dyDescent="0.2">
      <c r="A93" s="49"/>
      <c r="B93" s="54"/>
    </row>
  </sheetData>
  <hyperlinks>
    <hyperlink ref="B4" r:id="rId1" xr:uid="{65409D18-DA91-4434-8E4A-3C1A0CAFC83A}"/>
  </hyperlinks>
  <pageMargins left="0.7" right="0.7" top="0.75" bottom="0.75" header="0.3" footer="0.3"/>
  <pageSetup paperSize="9"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EA38-09E4-4CAB-8469-D3A894B2D3F7}">
  <dimension ref="A1:N77"/>
  <sheetViews>
    <sheetView workbookViewId="0">
      <selection activeCell="C3" sqref="C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148" t="s">
        <v>313</v>
      </c>
      <c r="C3" s="52"/>
    </row>
    <row r="4" spans="1:13" x14ac:dyDescent="0.2">
      <c r="A4" s="51" t="s">
        <v>23</v>
      </c>
      <c r="B4" s="68"/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J14" s="49">
        <v>1</v>
      </c>
      <c r="K14" s="61" t="s">
        <v>32</v>
      </c>
      <c r="L14" s="53" t="s">
        <v>13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J19" s="49">
        <v>0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1</v>
      </c>
      <c r="J20" s="49">
        <v>3</v>
      </c>
      <c r="K20" s="61" t="s">
        <v>31</v>
      </c>
      <c r="L20" s="53" t="s">
        <v>42</v>
      </c>
      <c r="M20" s="49">
        <v>1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2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0</v>
      </c>
      <c r="J23" s="49">
        <v>1</v>
      </c>
      <c r="M23" s="49">
        <v>2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0</v>
      </c>
      <c r="J24" s="49">
        <v>0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3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J29" s="49">
        <v>3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1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4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0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15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  <c r="J44" s="4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3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11</v>
      </c>
      <c r="M48" s="49">
        <v>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J49" s="49">
        <v>3</v>
      </c>
      <c r="K49" s="61" t="s">
        <v>32</v>
      </c>
      <c r="L49" s="53" t="s">
        <v>48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1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30</v>
      </c>
      <c r="M54" s="49">
        <f>SUM(M12:M52)</f>
        <v>13</v>
      </c>
    </row>
    <row r="55" spans="1:14" x14ac:dyDescent="0.2">
      <c r="J55" s="49">
        <f>J54+M54</f>
        <v>43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19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16</v>
      </c>
      <c r="J60" s="50">
        <f>J59+1</f>
        <v>2</v>
      </c>
      <c r="K60" s="53" t="s">
        <v>19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42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12</v>
      </c>
      <c r="M64" s="49">
        <v>8580</v>
      </c>
    </row>
    <row r="65" spans="1:13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40</v>
      </c>
      <c r="M65" s="49">
        <v>6475</v>
      </c>
    </row>
    <row r="66" spans="1:13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18</v>
      </c>
    </row>
    <row r="67" spans="1:13" x14ac:dyDescent="0.2">
      <c r="A67" s="50">
        <f t="shared" si="0"/>
        <v>9</v>
      </c>
      <c r="B67" s="53" t="s">
        <v>40</v>
      </c>
      <c r="M67" s="49">
        <f>M64+M65</f>
        <v>15055</v>
      </c>
    </row>
    <row r="68" spans="1:13" x14ac:dyDescent="0.2">
      <c r="A68" s="50">
        <f t="shared" si="0"/>
        <v>10</v>
      </c>
      <c r="B68" s="53" t="s">
        <v>45</v>
      </c>
    </row>
    <row r="69" spans="1:13" x14ac:dyDescent="0.2">
      <c r="A69" s="50">
        <f t="shared" si="0"/>
        <v>11</v>
      </c>
      <c r="B69" s="53" t="s">
        <v>12</v>
      </c>
      <c r="E69" s="54" t="s">
        <v>54</v>
      </c>
    </row>
    <row r="70" spans="1:13" x14ac:dyDescent="0.2">
      <c r="A70" s="50">
        <f t="shared" si="0"/>
        <v>12</v>
      </c>
      <c r="B70" s="53" t="s">
        <v>11</v>
      </c>
    </row>
    <row r="71" spans="1:13" x14ac:dyDescent="0.2">
      <c r="A71" s="50">
        <f t="shared" si="0"/>
        <v>13</v>
      </c>
      <c r="B71" s="53" t="s">
        <v>39</v>
      </c>
      <c r="E71" s="49" t="s">
        <v>55</v>
      </c>
      <c r="H71" s="53" t="s">
        <v>113</v>
      </c>
    </row>
    <row r="72" spans="1:13" x14ac:dyDescent="0.2">
      <c r="A72" s="50">
        <f t="shared" si="0"/>
        <v>14</v>
      </c>
      <c r="B72" s="53" t="s">
        <v>10</v>
      </c>
      <c r="E72" s="49" t="s">
        <v>56</v>
      </c>
      <c r="H72" s="53" t="s">
        <v>13</v>
      </c>
      <c r="I72" s="49">
        <v>5</v>
      </c>
    </row>
    <row r="73" spans="1:13" x14ac:dyDescent="0.2">
      <c r="A73" s="50">
        <f t="shared" si="0"/>
        <v>15</v>
      </c>
      <c r="B73" s="53" t="s">
        <v>46</v>
      </c>
      <c r="E73" s="49" t="s">
        <v>57</v>
      </c>
      <c r="H73" s="53" t="s">
        <v>159</v>
      </c>
    </row>
    <row r="74" spans="1:13" x14ac:dyDescent="0.2">
      <c r="A74" s="50">
        <f t="shared" si="0"/>
        <v>16</v>
      </c>
      <c r="B74" s="53" t="s">
        <v>13</v>
      </c>
    </row>
    <row r="75" spans="1:13" x14ac:dyDescent="0.2">
      <c r="A75" s="49"/>
      <c r="B75" s="49"/>
      <c r="E75" s="49" t="s">
        <v>58</v>
      </c>
      <c r="H75" s="52">
        <v>54</v>
      </c>
    </row>
    <row r="76" spans="1:13" x14ac:dyDescent="0.2">
      <c r="A76" s="49"/>
      <c r="B76" s="49"/>
      <c r="E76" s="49" t="s">
        <v>59</v>
      </c>
    </row>
    <row r="77" spans="1:13" x14ac:dyDescent="0.2">
      <c r="I77" s="49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D63A-7622-4647-B3BA-8F6CF5722452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162</v>
      </c>
      <c r="C3" s="52"/>
    </row>
    <row r="4" spans="1:13" ht="16" x14ac:dyDescent="0.2">
      <c r="A4" s="51" t="s">
        <v>23</v>
      </c>
      <c r="B4" s="30" t="s">
        <v>154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2</v>
      </c>
      <c r="H13" s="60" t="s">
        <v>29</v>
      </c>
      <c r="I13" s="59">
        <v>0</v>
      </c>
      <c r="J13" s="49">
        <v>0</v>
      </c>
      <c r="K13" s="61" t="s">
        <v>31</v>
      </c>
      <c r="L13" s="53" t="s">
        <v>8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J15" s="49">
        <v>3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2</v>
      </c>
      <c r="J17" s="49">
        <v>1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1</v>
      </c>
      <c r="J19" s="49">
        <v>0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39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42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0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J27" s="49">
        <v>1</v>
      </c>
      <c r="K27" s="61" t="s">
        <v>31</v>
      </c>
      <c r="L27" s="53" t="s">
        <v>41</v>
      </c>
      <c r="M27" s="49">
        <v>0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14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0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1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2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J33" s="49">
        <v>1</v>
      </c>
      <c r="K33" s="61" t="s">
        <v>30</v>
      </c>
      <c r="L33" s="53" t="s">
        <v>16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18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0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0</v>
      </c>
      <c r="H36" s="60" t="s">
        <v>29</v>
      </c>
      <c r="I36" s="59">
        <v>2</v>
      </c>
      <c r="J36" s="49">
        <v>1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1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J47" s="49">
        <v>0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1</v>
      </c>
      <c r="J48" s="49">
        <v>0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47</v>
      </c>
      <c r="M49" s="49">
        <v>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J50" s="49">
        <v>1</v>
      </c>
      <c r="K50" s="61" t="s">
        <v>33</v>
      </c>
      <c r="L50" s="53" t="s">
        <v>11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1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15</v>
      </c>
      <c r="M54" s="49">
        <f>SUM(M12:M52)</f>
        <v>8</v>
      </c>
    </row>
    <row r="55" spans="1:14" x14ac:dyDescent="0.2">
      <c r="J55" s="49">
        <f>J54+M54</f>
        <v>23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9</v>
      </c>
      <c r="J59" s="50">
        <v>1</v>
      </c>
      <c r="K59" s="53" t="s">
        <v>16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8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19</v>
      </c>
      <c r="J60" s="50">
        <f>J59+1</f>
        <v>2</v>
      </c>
      <c r="K60" s="53" t="s">
        <v>9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16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39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12</v>
      </c>
    </row>
    <row r="64" spans="1:14" x14ac:dyDescent="0.2">
      <c r="A64" s="50">
        <f t="shared" si="0"/>
        <v>6</v>
      </c>
      <c r="B64" s="53" t="s">
        <v>41</v>
      </c>
      <c r="D64" s="50">
        <f t="shared" si="1"/>
        <v>6</v>
      </c>
      <c r="E64" s="53" t="s">
        <v>18</v>
      </c>
    </row>
    <row r="65" spans="1:9" x14ac:dyDescent="0.2">
      <c r="A65" s="50">
        <f t="shared" si="0"/>
        <v>7</v>
      </c>
      <c r="B65" s="53" t="s">
        <v>16</v>
      </c>
      <c r="D65" s="50">
        <f t="shared" si="1"/>
        <v>7</v>
      </c>
      <c r="E65" s="53" t="s">
        <v>16</v>
      </c>
    </row>
    <row r="66" spans="1:9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40</v>
      </c>
    </row>
    <row r="67" spans="1:9" x14ac:dyDescent="0.2">
      <c r="A67" s="50">
        <f t="shared" si="0"/>
        <v>9</v>
      </c>
      <c r="B67" s="53" t="s">
        <v>40</v>
      </c>
    </row>
    <row r="68" spans="1:9" x14ac:dyDescent="0.2">
      <c r="A68" s="50">
        <f t="shared" si="0"/>
        <v>10</v>
      </c>
      <c r="B68" s="53" t="s">
        <v>15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48</v>
      </c>
    </row>
    <row r="71" spans="1:9" x14ac:dyDescent="0.2">
      <c r="A71" s="50">
        <f t="shared" si="0"/>
        <v>13</v>
      </c>
      <c r="B71" s="53" t="s">
        <v>17</v>
      </c>
      <c r="E71" s="49" t="s">
        <v>55</v>
      </c>
      <c r="H71" s="53" t="s">
        <v>156</v>
      </c>
    </row>
    <row r="72" spans="1:9" x14ac:dyDescent="0.2">
      <c r="A72" s="50">
        <f t="shared" si="0"/>
        <v>14</v>
      </c>
      <c r="B72" s="53" t="s">
        <v>14</v>
      </c>
      <c r="E72" s="49" t="s">
        <v>56</v>
      </c>
      <c r="H72" s="53" t="s">
        <v>13</v>
      </c>
      <c r="I72" s="49">
        <v>5</v>
      </c>
    </row>
    <row r="73" spans="1:9" x14ac:dyDescent="0.2">
      <c r="A73" s="50">
        <f t="shared" si="0"/>
        <v>15</v>
      </c>
      <c r="B73" s="53" t="s">
        <v>46</v>
      </c>
      <c r="E73" s="49" t="s">
        <v>57</v>
      </c>
      <c r="H73" s="53" t="s">
        <v>161</v>
      </c>
    </row>
    <row r="74" spans="1:9" x14ac:dyDescent="0.2">
      <c r="A74" s="50">
        <f t="shared" si="0"/>
        <v>16</v>
      </c>
      <c r="B74" s="53" t="s">
        <v>10</v>
      </c>
    </row>
    <row r="75" spans="1:9" x14ac:dyDescent="0.2">
      <c r="A75" s="49"/>
      <c r="B75" s="49"/>
      <c r="E75" s="49" t="s">
        <v>58</v>
      </c>
      <c r="H75" s="52">
        <v>133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5</v>
      </c>
    </row>
  </sheetData>
  <hyperlinks>
    <hyperlink ref="B4" r:id="rId1" xr:uid="{14A86BD0-F2A8-41EC-8929-EA1ECFACCEBA}"/>
  </hyperlinks>
  <pageMargins left="0.7" right="0.7" top="0.75" bottom="0.75" header="0.3" footer="0.3"/>
  <pageSetup paperSize="9"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9094-7704-40B7-BC06-9626B37F625E}">
  <dimension ref="A1:N77"/>
  <sheetViews>
    <sheetView workbookViewId="0">
      <selection activeCell="M46" sqref="M4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178</v>
      </c>
      <c r="C3" s="52"/>
    </row>
    <row r="4" spans="1:13" ht="16" x14ac:dyDescent="0.2">
      <c r="A4" s="51" t="s">
        <v>23</v>
      </c>
      <c r="B4" s="30" t="s">
        <v>177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J14" s="49">
        <v>3</v>
      </c>
      <c r="K14" s="61" t="s">
        <v>32</v>
      </c>
      <c r="L14" s="53" t="s">
        <v>176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J15" s="49">
        <v>0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  <c r="J16" s="49">
        <v>0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169</v>
      </c>
      <c r="M20" s="49">
        <v>1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168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J22" s="49">
        <v>0</v>
      </c>
      <c r="K22" s="61" t="s">
        <v>33</v>
      </c>
      <c r="L22" s="53" t="s">
        <v>175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  <c r="J23" s="49">
        <v>0</v>
      </c>
      <c r="M23" s="49">
        <v>2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J27" s="49">
        <v>3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0</v>
      </c>
      <c r="H28" s="60" t="s">
        <v>29</v>
      </c>
      <c r="I28" s="59">
        <v>1</v>
      </c>
      <c r="J28" s="49">
        <v>0</v>
      </c>
      <c r="K28" s="61" t="s">
        <v>32</v>
      </c>
      <c r="L28" s="53" t="s">
        <v>165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174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171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148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0</v>
      </c>
      <c r="H42" s="60" t="s">
        <v>29</v>
      </c>
      <c r="I42" s="59">
        <v>1</v>
      </c>
      <c r="J42" s="49">
        <v>1</v>
      </c>
      <c r="K42" s="61" t="s">
        <v>32</v>
      </c>
      <c r="L42" s="53" t="s">
        <v>163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173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2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11</v>
      </c>
      <c r="M48" s="49">
        <v>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166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172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  <c r="J51" s="49">
        <v>3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27</v>
      </c>
      <c r="M54" s="49">
        <f>SUM(M12:M52)</f>
        <v>17</v>
      </c>
    </row>
    <row r="55" spans="1:14" x14ac:dyDescent="0.2">
      <c r="J55" s="49">
        <f>J54+M54</f>
        <v>44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9</v>
      </c>
      <c r="D59" s="50">
        <v>1</v>
      </c>
      <c r="E59" s="53" t="s">
        <v>19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169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12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19</v>
      </c>
      <c r="D61" s="50">
        <f t="shared" si="1"/>
        <v>3</v>
      </c>
      <c r="E61" s="53" t="s">
        <v>12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14</v>
      </c>
      <c r="D62" s="50">
        <f t="shared" si="1"/>
        <v>4</v>
      </c>
      <c r="E62" s="53" t="s">
        <v>18</v>
      </c>
      <c r="G62" s="50">
        <f>G61+1</f>
        <v>4</v>
      </c>
      <c r="H62" s="53" t="s">
        <v>19</v>
      </c>
    </row>
    <row r="63" spans="1:14" x14ac:dyDescent="0.2">
      <c r="A63" s="50">
        <f t="shared" si="0"/>
        <v>5</v>
      </c>
      <c r="B63" s="53" t="s">
        <v>18</v>
      </c>
      <c r="D63" s="50">
        <f t="shared" si="1"/>
        <v>5</v>
      </c>
      <c r="E63" s="53" t="s">
        <v>171</v>
      </c>
    </row>
    <row r="64" spans="1:14" x14ac:dyDescent="0.2">
      <c r="A64" s="50">
        <f t="shared" si="0"/>
        <v>6</v>
      </c>
      <c r="B64" s="53" t="s">
        <v>16</v>
      </c>
      <c r="D64" s="50">
        <f t="shared" si="1"/>
        <v>6</v>
      </c>
      <c r="E64" s="53" t="s">
        <v>16</v>
      </c>
    </row>
    <row r="65" spans="1:9" x14ac:dyDescent="0.2">
      <c r="A65" s="50">
        <f t="shared" si="0"/>
        <v>7</v>
      </c>
      <c r="B65" s="53" t="s">
        <v>171</v>
      </c>
      <c r="D65" s="50">
        <f t="shared" si="1"/>
        <v>7</v>
      </c>
      <c r="E65" s="53" t="s">
        <v>9</v>
      </c>
    </row>
    <row r="66" spans="1:9" x14ac:dyDescent="0.2">
      <c r="A66" s="50">
        <f t="shared" si="0"/>
        <v>8</v>
      </c>
      <c r="B66" s="53" t="s">
        <v>170</v>
      </c>
      <c r="D66" s="50">
        <f t="shared" si="1"/>
        <v>8</v>
      </c>
      <c r="E66" s="53" t="s">
        <v>169</v>
      </c>
    </row>
    <row r="67" spans="1:9" x14ac:dyDescent="0.2">
      <c r="A67" s="50">
        <f t="shared" si="0"/>
        <v>9</v>
      </c>
      <c r="B67" s="53" t="s">
        <v>12</v>
      </c>
    </row>
    <row r="68" spans="1:9" x14ac:dyDescent="0.2">
      <c r="A68" s="50">
        <f t="shared" si="0"/>
        <v>10</v>
      </c>
      <c r="B68" s="53" t="s">
        <v>11</v>
      </c>
    </row>
    <row r="69" spans="1:9" x14ac:dyDescent="0.2">
      <c r="A69" s="50">
        <f t="shared" si="0"/>
        <v>11</v>
      </c>
      <c r="B69" s="53" t="s">
        <v>103</v>
      </c>
      <c r="E69" s="54" t="s">
        <v>54</v>
      </c>
    </row>
    <row r="70" spans="1:9" x14ac:dyDescent="0.2">
      <c r="A70" s="50">
        <f t="shared" si="0"/>
        <v>12</v>
      </c>
      <c r="B70" s="53" t="s">
        <v>17</v>
      </c>
    </row>
    <row r="71" spans="1:9" x14ac:dyDescent="0.2">
      <c r="A71" s="50">
        <f t="shared" si="0"/>
        <v>13</v>
      </c>
      <c r="B71" s="53" t="s">
        <v>168</v>
      </c>
      <c r="E71" s="49" t="s">
        <v>55</v>
      </c>
      <c r="H71" s="53" t="s">
        <v>167</v>
      </c>
    </row>
    <row r="72" spans="1:9" x14ac:dyDescent="0.2">
      <c r="A72" s="50">
        <f t="shared" si="0"/>
        <v>14</v>
      </c>
      <c r="B72" s="53" t="s">
        <v>166</v>
      </c>
      <c r="E72" s="49" t="s">
        <v>56</v>
      </c>
      <c r="H72" s="53" t="s">
        <v>146</v>
      </c>
      <c r="I72" s="49">
        <v>0</v>
      </c>
    </row>
    <row r="73" spans="1:9" x14ac:dyDescent="0.2">
      <c r="A73" s="50">
        <f t="shared" si="0"/>
        <v>15</v>
      </c>
      <c r="B73" s="53" t="s">
        <v>165</v>
      </c>
      <c r="E73" s="49" t="s">
        <v>57</v>
      </c>
      <c r="H73" s="53" t="s">
        <v>164</v>
      </c>
    </row>
    <row r="74" spans="1:9" x14ac:dyDescent="0.2">
      <c r="A74" s="50">
        <f t="shared" si="0"/>
        <v>16</v>
      </c>
      <c r="B74" s="53" t="s">
        <v>163</v>
      </c>
    </row>
    <row r="75" spans="1:9" x14ac:dyDescent="0.2">
      <c r="A75" s="49"/>
      <c r="B75" s="49"/>
      <c r="E75" s="49" t="s">
        <v>58</v>
      </c>
      <c r="H75" s="52">
        <v>141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571799C0-AF6A-D449-8596-33DB4E38D0EF}"/>
  </hyperlinks>
  <pageMargins left="0.7" right="0.7" top="0.75" bottom="0.75" header="0.3" footer="0.3"/>
  <pageSetup paperSize="9"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DA67-DD1D-4B24-ABF4-F9A46CAB89DC}">
  <dimension ref="A1:N78"/>
  <sheetViews>
    <sheetView workbookViewId="0">
      <selection activeCell="M46" sqref="M4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86" t="s">
        <v>181</v>
      </c>
      <c r="C3" s="52"/>
    </row>
    <row r="4" spans="1:13" ht="16" x14ac:dyDescent="0.2">
      <c r="A4" s="51" t="s">
        <v>23</v>
      </c>
      <c r="B4" s="47" t="s">
        <v>180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8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J15" s="49">
        <v>0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0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39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42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0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0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41</v>
      </c>
      <c r="M27" s="49">
        <v>0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14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J29" s="49">
        <v>3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2</v>
      </c>
      <c r="J31" s="49">
        <v>1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J36" s="49">
        <v>1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2</v>
      </c>
      <c r="J42" s="49">
        <v>3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15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2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1</v>
      </c>
      <c r="J45" s="49">
        <v>1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J47" s="49">
        <v>0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0</v>
      </c>
      <c r="J48" s="49">
        <v>1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29</v>
      </c>
      <c r="M54" s="49">
        <f>SUM(M12:M52)</f>
        <v>11</v>
      </c>
    </row>
    <row r="55" spans="1:14" x14ac:dyDescent="0.2">
      <c r="J55" s="49">
        <f>J54+M54</f>
        <v>40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39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12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8</v>
      </c>
      <c r="D61" s="50">
        <f t="shared" si="1"/>
        <v>3</v>
      </c>
      <c r="E61" s="53" t="s">
        <v>19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9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42</v>
      </c>
      <c r="D64" s="50">
        <f t="shared" si="1"/>
        <v>6</v>
      </c>
      <c r="E64" s="53" t="s">
        <v>12</v>
      </c>
    </row>
    <row r="65" spans="1:9" x14ac:dyDescent="0.2">
      <c r="A65" s="50">
        <f t="shared" si="0"/>
        <v>7</v>
      </c>
      <c r="B65" s="53" t="s">
        <v>19</v>
      </c>
      <c r="D65" s="50">
        <f t="shared" si="1"/>
        <v>7</v>
      </c>
      <c r="E65" s="53" t="s">
        <v>40</v>
      </c>
    </row>
    <row r="66" spans="1:9" x14ac:dyDescent="0.2">
      <c r="A66" s="50">
        <f t="shared" si="0"/>
        <v>8</v>
      </c>
      <c r="B66" s="53" t="s">
        <v>41</v>
      </c>
      <c r="D66" s="50">
        <f t="shared" si="1"/>
        <v>8</v>
      </c>
      <c r="E66" s="53" t="s">
        <v>18</v>
      </c>
    </row>
    <row r="67" spans="1:9" x14ac:dyDescent="0.2">
      <c r="A67" s="50">
        <f t="shared" si="0"/>
        <v>9</v>
      </c>
      <c r="B67" s="53" t="s">
        <v>14</v>
      </c>
    </row>
    <row r="68" spans="1:9" x14ac:dyDescent="0.2">
      <c r="A68" s="50">
        <f t="shared" si="0"/>
        <v>10</v>
      </c>
      <c r="B68" s="53" t="s">
        <v>18</v>
      </c>
    </row>
    <row r="69" spans="1:9" x14ac:dyDescent="0.2">
      <c r="A69" s="50">
        <f t="shared" si="0"/>
        <v>11</v>
      </c>
      <c r="B69" s="53" t="s">
        <v>16</v>
      </c>
      <c r="E69" s="54" t="s">
        <v>54</v>
      </c>
    </row>
    <row r="70" spans="1:9" x14ac:dyDescent="0.2">
      <c r="A70" s="50">
        <f t="shared" si="0"/>
        <v>12</v>
      </c>
      <c r="B70" s="53" t="s">
        <v>10</v>
      </c>
    </row>
    <row r="71" spans="1:9" x14ac:dyDescent="0.2">
      <c r="A71" s="50">
        <f t="shared" si="0"/>
        <v>13</v>
      </c>
      <c r="B71" s="53" t="s">
        <v>40</v>
      </c>
      <c r="E71" s="49" t="s">
        <v>55</v>
      </c>
      <c r="H71" s="53" t="s">
        <v>179</v>
      </c>
    </row>
    <row r="72" spans="1:9" x14ac:dyDescent="0.2">
      <c r="A72" s="50">
        <f t="shared" si="0"/>
        <v>14</v>
      </c>
      <c r="B72" s="53" t="s">
        <v>45</v>
      </c>
      <c r="E72" s="49" t="s">
        <v>56</v>
      </c>
      <c r="H72" s="53" t="s">
        <v>39</v>
      </c>
      <c r="I72" s="49">
        <v>0</v>
      </c>
    </row>
    <row r="73" spans="1:9" x14ac:dyDescent="0.2">
      <c r="A73" s="50">
        <f t="shared" si="0"/>
        <v>15</v>
      </c>
      <c r="B73" s="53" t="s">
        <v>12</v>
      </c>
      <c r="E73" s="49" t="s">
        <v>57</v>
      </c>
      <c r="H73" s="53" t="s">
        <v>179</v>
      </c>
    </row>
    <row r="74" spans="1:9" x14ac:dyDescent="0.2">
      <c r="A74" s="50">
        <f t="shared" si="0"/>
        <v>16</v>
      </c>
      <c r="B74" s="53" t="s">
        <v>48</v>
      </c>
    </row>
    <row r="75" spans="1:9" x14ac:dyDescent="0.2">
      <c r="A75" s="49"/>
      <c r="B75" s="49"/>
      <c r="E75" s="49" t="s">
        <v>58</v>
      </c>
      <c r="H75" s="52">
        <v>131</v>
      </c>
    </row>
    <row r="76" spans="1:9" x14ac:dyDescent="0.2">
      <c r="A76" s="49"/>
      <c r="B76" s="49"/>
      <c r="E76" s="49" t="s">
        <v>59</v>
      </c>
    </row>
    <row r="77" spans="1:9" x14ac:dyDescent="0.2">
      <c r="A77" s="49"/>
      <c r="B77" s="49"/>
      <c r="I77" s="49">
        <f>SUM(I71:I73)</f>
        <v>0</v>
      </c>
    </row>
    <row r="78" spans="1:9" x14ac:dyDescent="0.2">
      <c r="A78" s="49"/>
      <c r="B78" s="49"/>
    </row>
  </sheetData>
  <hyperlinks>
    <hyperlink ref="B4" r:id="rId1" xr:uid="{39B1CD7D-9D24-4B6D-8F1E-38100BCB2D0A}"/>
  </hyperlinks>
  <pageMargins left="0.7" right="0.7" top="0.75" bottom="0.75" header="0.3" footer="0.3"/>
  <pageSetup paperSize="9"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9C25-09A4-40CE-9952-5B36BD3AE002}">
  <dimension ref="A1:N77"/>
  <sheetViews>
    <sheetView workbookViewId="0">
      <selection activeCell="M46" sqref="M4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189</v>
      </c>
      <c r="C3" s="52"/>
    </row>
    <row r="4" spans="1:13" ht="16" x14ac:dyDescent="0.2">
      <c r="A4" s="51" t="s">
        <v>23</v>
      </c>
      <c r="B4" s="30" t="s">
        <v>188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8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2</v>
      </c>
      <c r="J15" s="49">
        <v>0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  <c r="J17" s="49">
        <v>1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144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145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53" t="s">
        <v>146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65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0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187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2</v>
      </c>
      <c r="J35" s="49">
        <v>1</v>
      </c>
      <c r="K35" s="61" t="s">
        <v>32</v>
      </c>
      <c r="L35" s="53" t="s">
        <v>20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0</v>
      </c>
      <c r="J36" s="49">
        <v>0</v>
      </c>
      <c r="K36" s="61" t="s">
        <v>33</v>
      </c>
      <c r="L36" s="53" t="s">
        <v>10</v>
      </c>
      <c r="M36" s="49">
        <v>0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0</v>
      </c>
      <c r="J40" s="49">
        <v>1</v>
      </c>
      <c r="K40" s="61" t="s">
        <v>30</v>
      </c>
      <c r="L40" s="53" t="s">
        <v>147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182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J43" s="49">
        <v>3</v>
      </c>
      <c r="K43" s="61" t="s">
        <v>33</v>
      </c>
      <c r="L43" s="53" t="s">
        <v>170</v>
      </c>
      <c r="M43" s="49">
        <v>1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3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J48" s="49">
        <v>1</v>
      </c>
      <c r="K48" s="61" t="s">
        <v>31</v>
      </c>
      <c r="L48" s="53" t="s">
        <v>11</v>
      </c>
      <c r="M48" s="49">
        <v>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183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1</v>
      </c>
      <c r="J50" s="49">
        <v>0</v>
      </c>
      <c r="K50" s="61" t="s">
        <v>33</v>
      </c>
      <c r="L50" s="53" t="s">
        <v>186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  <c r="J51" s="49">
        <v>3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27</v>
      </c>
      <c r="M54" s="49">
        <f>SUM(M12:M52)</f>
        <v>13</v>
      </c>
    </row>
    <row r="55" spans="1:14" x14ac:dyDescent="0.2">
      <c r="J55" s="49">
        <f>J54+M54</f>
        <v>40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9</v>
      </c>
      <c r="J59" s="50">
        <v>1</v>
      </c>
      <c r="K59" s="53" t="s">
        <v>19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9</v>
      </c>
      <c r="G60" s="50">
        <f>G59+1</f>
        <v>2</v>
      </c>
      <c r="H60" s="53" t="s">
        <v>19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144</v>
      </c>
      <c r="D62" s="50">
        <f t="shared" si="1"/>
        <v>4</v>
      </c>
      <c r="E62" s="53" t="s">
        <v>145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147</v>
      </c>
    </row>
    <row r="65" spans="1:9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12</v>
      </c>
    </row>
    <row r="66" spans="1:9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18</v>
      </c>
    </row>
    <row r="67" spans="1:9" x14ac:dyDescent="0.2">
      <c r="A67" s="50">
        <f t="shared" si="0"/>
        <v>9</v>
      </c>
      <c r="B67" s="53" t="s">
        <v>147</v>
      </c>
    </row>
    <row r="68" spans="1:9" x14ac:dyDescent="0.2">
      <c r="A68" s="50">
        <f t="shared" si="0"/>
        <v>10</v>
      </c>
      <c r="B68" s="53" t="s">
        <v>15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185</v>
      </c>
    </row>
    <row r="71" spans="1:9" x14ac:dyDescent="0.2">
      <c r="A71" s="50">
        <f t="shared" si="0"/>
        <v>13</v>
      </c>
      <c r="B71" s="53" t="s">
        <v>145</v>
      </c>
      <c r="E71" s="49" t="s">
        <v>55</v>
      </c>
      <c r="H71" s="53" t="s">
        <v>184</v>
      </c>
    </row>
    <row r="72" spans="1:9" x14ac:dyDescent="0.2">
      <c r="A72" s="50">
        <f t="shared" si="0"/>
        <v>14</v>
      </c>
      <c r="B72" s="53" t="s">
        <v>183</v>
      </c>
      <c r="E72" s="49" t="s">
        <v>56</v>
      </c>
      <c r="H72" s="53" t="s">
        <v>65</v>
      </c>
      <c r="I72" s="49">
        <v>0</v>
      </c>
    </row>
    <row r="73" spans="1:9" x14ac:dyDescent="0.2">
      <c r="A73" s="50">
        <f t="shared" si="0"/>
        <v>15</v>
      </c>
      <c r="B73" s="53" t="s">
        <v>20</v>
      </c>
      <c r="E73" s="49" t="s">
        <v>57</v>
      </c>
      <c r="H73" s="53" t="s">
        <v>152</v>
      </c>
    </row>
    <row r="74" spans="1:9" x14ac:dyDescent="0.2">
      <c r="A74" s="50">
        <f t="shared" si="0"/>
        <v>16</v>
      </c>
      <c r="B74" s="53" t="s">
        <v>182</v>
      </c>
    </row>
    <row r="75" spans="1:9" x14ac:dyDescent="0.2">
      <c r="A75" s="49"/>
      <c r="B75" s="49"/>
      <c r="E75" s="49" t="s">
        <v>58</v>
      </c>
      <c r="H75" s="52">
        <v>112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9EA88B23-8607-4CAE-B9AF-5420F7EFEE7F}"/>
  </hyperlinks>
  <pageMargins left="0.7" right="0.7" top="0.75" bottom="0.75" header="0.3" footer="0.3"/>
  <pageSetup paperSize="9"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BD3-7F09-486D-8D71-332D21438AFF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206</v>
      </c>
      <c r="C3" s="52"/>
    </row>
    <row r="4" spans="1:13" ht="16" x14ac:dyDescent="0.2">
      <c r="A4" s="51" t="s">
        <v>23</v>
      </c>
      <c r="B4" s="30" t="s">
        <v>205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1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103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J13" s="49">
        <v>1</v>
      </c>
      <c r="K13" s="61" t="s">
        <v>31</v>
      </c>
      <c r="L13" s="53" t="s">
        <v>201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J14" s="49">
        <v>3</v>
      </c>
      <c r="K14" s="61" t="s">
        <v>32</v>
      </c>
      <c r="L14" s="53" t="s">
        <v>95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2</v>
      </c>
      <c r="J15" s="49">
        <v>0</v>
      </c>
      <c r="K15" s="61" t="s">
        <v>33</v>
      </c>
      <c r="L15" s="53" t="s">
        <v>204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  <c r="J16" s="49">
        <v>3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  <c r="J17" s="49">
        <v>1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J19" s="49">
        <v>0</v>
      </c>
      <c r="K19" s="61" t="s">
        <v>30</v>
      </c>
      <c r="L19" s="53" t="s">
        <v>69</v>
      </c>
      <c r="M19" s="49">
        <v>0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82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84</v>
      </c>
      <c r="M21" s="49">
        <v>0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J22" s="49">
        <v>0</v>
      </c>
      <c r="K22" s="61" t="s">
        <v>33</v>
      </c>
      <c r="L22" s="53" t="s">
        <v>72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0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79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1</v>
      </c>
      <c r="J27" s="49">
        <v>0</v>
      </c>
      <c r="K27" s="61" t="s">
        <v>31</v>
      </c>
      <c r="L27" s="53" t="s">
        <v>83</v>
      </c>
      <c r="M27" s="49">
        <v>0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0</v>
      </c>
      <c r="H28" s="60" t="s">
        <v>29</v>
      </c>
      <c r="I28" s="59">
        <v>2</v>
      </c>
      <c r="J28" s="49">
        <v>0</v>
      </c>
      <c r="K28" s="61" t="s">
        <v>32</v>
      </c>
      <c r="L28" s="53" t="s">
        <v>197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/>
      <c r="I29" s="59">
        <v>2</v>
      </c>
      <c r="J29" s="49">
        <v>1</v>
      </c>
      <c r="K29" s="61" t="s">
        <v>33</v>
      </c>
      <c r="L29" s="53" t="s">
        <v>174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0</v>
      </c>
      <c r="H31" s="60" t="s">
        <v>29</v>
      </c>
      <c r="I31" s="59">
        <v>1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J33" s="49">
        <v>3</v>
      </c>
      <c r="K33" s="61" t="s">
        <v>30</v>
      </c>
      <c r="L33" s="53" t="s">
        <v>109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J34" s="49">
        <v>1</v>
      </c>
      <c r="K34" s="61" t="s">
        <v>31</v>
      </c>
      <c r="L34" s="53" t="s">
        <v>200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J35" s="49">
        <v>1</v>
      </c>
      <c r="K35" s="61" t="s">
        <v>32</v>
      </c>
      <c r="L35" s="53" t="s">
        <v>89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203</v>
      </c>
      <c r="M36" s="49">
        <v>0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J40" s="49">
        <v>0</v>
      </c>
      <c r="K40" s="61" t="s">
        <v>30</v>
      </c>
      <c r="L40" s="53" t="s">
        <v>78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148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2</v>
      </c>
      <c r="J42" s="49">
        <v>3</v>
      </c>
      <c r="K42" s="61" t="s">
        <v>32</v>
      </c>
      <c r="L42" s="53" t="s">
        <v>173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163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2</v>
      </c>
      <c r="J44" s="49">
        <v>1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0</v>
      </c>
      <c r="H47" s="60" t="s">
        <v>29</v>
      </c>
      <c r="I47" s="59">
        <v>0</v>
      </c>
      <c r="J47" s="49">
        <v>0</v>
      </c>
      <c r="K47" s="61" t="s">
        <v>30</v>
      </c>
      <c r="L47" s="53" t="s">
        <v>121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166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J49" s="49">
        <v>0</v>
      </c>
      <c r="K49" s="61" t="s">
        <v>32</v>
      </c>
      <c r="L49" s="53" t="s">
        <v>194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0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172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26</v>
      </c>
      <c r="M54" s="49">
        <f>SUM(M12:M52)</f>
        <v>10</v>
      </c>
    </row>
    <row r="55" spans="1:14" x14ac:dyDescent="0.2">
      <c r="J55" s="49">
        <f>J54+M54</f>
        <v>36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86</v>
      </c>
      <c r="D59" s="50">
        <v>1</v>
      </c>
      <c r="E59" s="53" t="s">
        <v>86</v>
      </c>
      <c r="G59" s="50">
        <v>1</v>
      </c>
      <c r="H59" s="53" t="s">
        <v>82</v>
      </c>
      <c r="J59" s="50">
        <v>1</v>
      </c>
      <c r="K59" s="53" t="s">
        <v>109</v>
      </c>
      <c r="M59" s="50">
        <v>1</v>
      </c>
      <c r="N59" s="53" t="s">
        <v>202</v>
      </c>
    </row>
    <row r="60" spans="1:14" x14ac:dyDescent="0.2">
      <c r="A60" s="50">
        <f t="shared" ref="A60:A74" si="0">A59+1</f>
        <v>2</v>
      </c>
      <c r="B60" s="53" t="s">
        <v>201</v>
      </c>
      <c r="D60" s="50">
        <f t="shared" ref="D60:D66" si="1">D59+1</f>
        <v>2</v>
      </c>
      <c r="E60" s="53" t="s">
        <v>82</v>
      </c>
      <c r="G60" s="50">
        <f>G59+1</f>
        <v>2</v>
      </c>
      <c r="H60" s="53" t="s">
        <v>80</v>
      </c>
      <c r="J60" s="50">
        <f>J59+1</f>
        <v>2</v>
      </c>
      <c r="K60" s="53" t="s">
        <v>102</v>
      </c>
    </row>
    <row r="61" spans="1:14" x14ac:dyDescent="0.2">
      <c r="A61" s="50">
        <f t="shared" si="0"/>
        <v>3</v>
      </c>
      <c r="B61" s="53" t="s">
        <v>69</v>
      </c>
      <c r="D61" s="50">
        <f t="shared" si="1"/>
        <v>3</v>
      </c>
      <c r="E61" s="53" t="s">
        <v>168</v>
      </c>
      <c r="G61" s="50">
        <f>G60+1</f>
        <v>3</v>
      </c>
      <c r="H61" s="53" t="s">
        <v>200</v>
      </c>
    </row>
    <row r="62" spans="1:14" x14ac:dyDescent="0.2">
      <c r="A62" s="50">
        <f t="shared" si="0"/>
        <v>4</v>
      </c>
      <c r="B62" s="53" t="s">
        <v>82</v>
      </c>
      <c r="D62" s="50">
        <f t="shared" si="1"/>
        <v>4</v>
      </c>
      <c r="E62" s="53" t="s">
        <v>109</v>
      </c>
      <c r="G62" s="50">
        <f>G61+1</f>
        <v>4</v>
      </c>
      <c r="H62" s="53" t="s">
        <v>103</v>
      </c>
    </row>
    <row r="63" spans="1:14" x14ac:dyDescent="0.2">
      <c r="A63" s="50">
        <f t="shared" si="0"/>
        <v>5</v>
      </c>
      <c r="B63" s="53" t="s">
        <v>104</v>
      </c>
      <c r="D63" s="50">
        <f t="shared" si="1"/>
        <v>5</v>
      </c>
      <c r="E63" s="53" t="s">
        <v>81</v>
      </c>
    </row>
    <row r="64" spans="1:14" x14ac:dyDescent="0.2">
      <c r="A64" s="50">
        <f t="shared" si="0"/>
        <v>6</v>
      </c>
      <c r="B64" s="53" t="s">
        <v>165</v>
      </c>
      <c r="D64" s="50">
        <f t="shared" si="1"/>
        <v>6</v>
      </c>
      <c r="E64" s="53" t="s">
        <v>77</v>
      </c>
    </row>
    <row r="65" spans="1:9" x14ac:dyDescent="0.2">
      <c r="A65" s="50">
        <f t="shared" si="0"/>
        <v>7</v>
      </c>
      <c r="B65" s="53" t="s">
        <v>109</v>
      </c>
      <c r="D65" s="50">
        <f t="shared" si="1"/>
        <v>7</v>
      </c>
      <c r="E65" s="53" t="s">
        <v>169</v>
      </c>
    </row>
    <row r="66" spans="1:9" x14ac:dyDescent="0.2">
      <c r="A66" s="50">
        <f t="shared" si="0"/>
        <v>8</v>
      </c>
      <c r="B66" s="53" t="s">
        <v>200</v>
      </c>
      <c r="D66" s="50">
        <f t="shared" si="1"/>
        <v>8</v>
      </c>
      <c r="E66" s="53" t="s">
        <v>104</v>
      </c>
    </row>
    <row r="67" spans="1:9" x14ac:dyDescent="0.2">
      <c r="A67" s="50">
        <f t="shared" si="0"/>
        <v>9</v>
      </c>
      <c r="B67" s="53" t="s">
        <v>171</v>
      </c>
    </row>
    <row r="68" spans="1:9" x14ac:dyDescent="0.2">
      <c r="A68" s="50">
        <f t="shared" si="0"/>
        <v>10</v>
      </c>
      <c r="B68" s="53" t="s">
        <v>148</v>
      </c>
    </row>
    <row r="69" spans="1:9" x14ac:dyDescent="0.2">
      <c r="A69" s="50">
        <f t="shared" si="0"/>
        <v>11</v>
      </c>
      <c r="B69" s="53" t="s">
        <v>199</v>
      </c>
      <c r="E69" s="54" t="s">
        <v>54</v>
      </c>
    </row>
    <row r="70" spans="1:9" x14ac:dyDescent="0.2">
      <c r="A70" s="50">
        <f t="shared" si="0"/>
        <v>12</v>
      </c>
      <c r="B70" s="53" t="s">
        <v>166</v>
      </c>
    </row>
    <row r="71" spans="1:9" x14ac:dyDescent="0.2">
      <c r="A71" s="50">
        <f t="shared" si="0"/>
        <v>13</v>
      </c>
      <c r="B71" s="53" t="s">
        <v>169</v>
      </c>
      <c r="E71" s="49" t="s">
        <v>55</v>
      </c>
      <c r="H71" s="53" t="s">
        <v>198</v>
      </c>
    </row>
    <row r="72" spans="1:9" x14ac:dyDescent="0.2">
      <c r="A72" s="50">
        <f t="shared" si="0"/>
        <v>14</v>
      </c>
      <c r="B72" s="53" t="s">
        <v>197</v>
      </c>
      <c r="E72" s="49" t="s">
        <v>56</v>
      </c>
      <c r="H72" s="53" t="s">
        <v>75</v>
      </c>
      <c r="I72" s="49">
        <v>0</v>
      </c>
    </row>
    <row r="73" spans="1:9" x14ac:dyDescent="0.2">
      <c r="A73" s="50">
        <f t="shared" si="0"/>
        <v>15</v>
      </c>
      <c r="B73" s="53" t="s">
        <v>196</v>
      </c>
      <c r="E73" s="49" t="s">
        <v>57</v>
      </c>
      <c r="H73" s="53" t="s">
        <v>195</v>
      </c>
    </row>
    <row r="74" spans="1:9" x14ac:dyDescent="0.2">
      <c r="A74" s="50">
        <f t="shared" si="0"/>
        <v>16</v>
      </c>
      <c r="B74" s="53" t="s">
        <v>194</v>
      </c>
    </row>
    <row r="75" spans="1:9" x14ac:dyDescent="0.2">
      <c r="A75" s="49"/>
      <c r="B75" s="49"/>
      <c r="E75" s="49" t="s">
        <v>58</v>
      </c>
      <c r="H75" s="52">
        <v>99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50FD8B96-0F7B-4247-8DCB-E657926C5010}"/>
  </hyperlinks>
  <pageMargins left="0.7" right="0.7" top="0.75" bottom="0.75" header="0.3" footer="0.3"/>
  <pageSetup paperSize="9"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79B1-A217-4157-8FC4-17377F2F5CB8}">
  <dimension ref="A1:N77"/>
  <sheetViews>
    <sheetView workbookViewId="0">
      <selection activeCell="M48" sqref="M48"/>
    </sheetView>
  </sheetViews>
  <sheetFormatPr baseColWidth="10" defaultColWidth="9" defaultRowHeight="15" x14ac:dyDescent="0.2"/>
  <cols>
    <col min="1" max="1" width="9" style="51"/>
    <col min="2" max="2" width="23" style="50" customWidth="1"/>
    <col min="3" max="3" width="10.6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86" t="s">
        <v>211</v>
      </c>
      <c r="C3" s="52"/>
    </row>
    <row r="4" spans="1:13" ht="16" x14ac:dyDescent="0.2">
      <c r="A4" s="51" t="s">
        <v>23</v>
      </c>
      <c r="B4" s="47" t="s">
        <v>210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J13" s="49">
        <v>1</v>
      </c>
      <c r="K13" s="61" t="s">
        <v>31</v>
      </c>
      <c r="L13" s="53" t="s">
        <v>17</v>
      </c>
      <c r="M13" s="49">
        <v>1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8</v>
      </c>
      <c r="M14" s="49">
        <v>1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J15" s="49">
        <v>0</v>
      </c>
      <c r="K15" s="61" t="s">
        <v>33</v>
      </c>
      <c r="L15" s="53" t="s">
        <v>13</v>
      </c>
      <c r="M15" s="49">
        <v>1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  <c r="J16" s="49">
        <v>0</v>
      </c>
      <c r="M16" s="49">
        <v>2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42</v>
      </c>
      <c r="M19" s="49">
        <v>0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3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9</v>
      </c>
      <c r="M20" s="49">
        <v>0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2</v>
      </c>
      <c r="J22" s="49">
        <v>0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  <c r="J23" s="49">
        <v>0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3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3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J27" s="49">
        <v>3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J28" s="49">
        <v>3</v>
      </c>
      <c r="K28" s="61" t="s">
        <v>32</v>
      </c>
      <c r="L28" s="53" t="s">
        <v>41</v>
      </c>
      <c r="M28" s="49">
        <v>0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44</v>
      </c>
      <c r="M29" s="49">
        <v>0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  <c r="J30" s="49">
        <v>0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J33" s="49">
        <v>1</v>
      </c>
      <c r="K33" s="61" t="s">
        <v>30</v>
      </c>
      <c r="L33" s="53" t="s">
        <v>18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3</v>
      </c>
      <c r="J34" s="49">
        <v>1</v>
      </c>
      <c r="K34" s="61" t="s">
        <v>31</v>
      </c>
      <c r="L34" s="53" t="s">
        <v>16</v>
      </c>
      <c r="M34" s="49">
        <v>0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J35" s="49">
        <v>1</v>
      </c>
      <c r="K35" s="61" t="s">
        <v>32</v>
      </c>
      <c r="L35" s="53" t="s">
        <v>209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J36" s="49">
        <v>0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46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2</v>
      </c>
      <c r="J42" s="49">
        <v>0</v>
      </c>
      <c r="K42" s="61" t="s">
        <v>32</v>
      </c>
      <c r="L42" s="53" t="s">
        <v>208</v>
      </c>
      <c r="M42" s="49">
        <v>1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1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1</v>
      </c>
      <c r="J45" s="49">
        <v>1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122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J49" s="49">
        <v>0</v>
      </c>
      <c r="K49" s="61" t="s">
        <v>32</v>
      </c>
      <c r="L49" s="53" t="s">
        <v>207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22</v>
      </c>
      <c r="M54" s="49">
        <f>SUM(M12:M52)</f>
        <v>13</v>
      </c>
    </row>
    <row r="55" spans="1:14" x14ac:dyDescent="0.2">
      <c r="J55" s="49">
        <f>J54+M54</f>
        <v>35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103</v>
      </c>
      <c r="D59" s="50">
        <v>1</v>
      </c>
      <c r="E59" s="53" t="s">
        <v>5</v>
      </c>
      <c r="G59" s="50">
        <v>1</v>
      </c>
      <c r="H59" s="53" t="s">
        <v>5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16</v>
      </c>
      <c r="G60" s="50">
        <f>G59+1</f>
        <v>2</v>
      </c>
      <c r="H60" s="53" t="s">
        <v>18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42</v>
      </c>
      <c r="D61" s="50">
        <f t="shared" si="1"/>
        <v>3</v>
      </c>
      <c r="E61" s="53" t="s">
        <v>18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19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12</v>
      </c>
    </row>
    <row r="65" spans="1:9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42</v>
      </c>
    </row>
    <row r="66" spans="1:9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39</v>
      </c>
    </row>
    <row r="67" spans="1:9" x14ac:dyDescent="0.2">
      <c r="A67" s="50">
        <f t="shared" si="0"/>
        <v>9</v>
      </c>
      <c r="B67" s="53" t="s">
        <v>40</v>
      </c>
    </row>
    <row r="68" spans="1:9" x14ac:dyDescent="0.2">
      <c r="A68" s="50">
        <f t="shared" si="0"/>
        <v>10</v>
      </c>
      <c r="B68" s="53" t="s">
        <v>46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122</v>
      </c>
    </row>
    <row r="71" spans="1:9" x14ac:dyDescent="0.2">
      <c r="A71" s="50">
        <f t="shared" si="0"/>
        <v>13</v>
      </c>
      <c r="B71" s="53" t="s">
        <v>39</v>
      </c>
      <c r="E71" s="49" t="s">
        <v>55</v>
      </c>
      <c r="H71" s="53" t="s">
        <v>113</v>
      </c>
    </row>
    <row r="72" spans="1:9" x14ac:dyDescent="0.2">
      <c r="A72" s="50">
        <f t="shared" si="0"/>
        <v>14</v>
      </c>
      <c r="B72" s="53" t="s">
        <v>10</v>
      </c>
      <c r="E72" s="49" t="s">
        <v>56</v>
      </c>
      <c r="H72" s="53" t="s">
        <v>8</v>
      </c>
      <c r="I72" s="49">
        <v>0</v>
      </c>
    </row>
    <row r="73" spans="1:9" x14ac:dyDescent="0.2">
      <c r="A73" s="50">
        <f t="shared" si="0"/>
        <v>15</v>
      </c>
      <c r="B73" s="53" t="s">
        <v>8</v>
      </c>
      <c r="E73" s="49" t="s">
        <v>57</v>
      </c>
      <c r="H73" s="53" t="s">
        <v>124</v>
      </c>
    </row>
    <row r="74" spans="1:9" x14ac:dyDescent="0.2">
      <c r="A74" s="50">
        <f t="shared" si="0"/>
        <v>16</v>
      </c>
      <c r="B74" s="53" t="s">
        <v>11</v>
      </c>
    </row>
    <row r="75" spans="1:9" x14ac:dyDescent="0.2">
      <c r="A75" s="49"/>
      <c r="B75" s="49"/>
      <c r="E75" s="49" t="s">
        <v>58</v>
      </c>
      <c r="H75" s="52">
        <v>143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EF910FB3-2F1F-4E22-88D3-ED86C57B7384}"/>
  </hyperlinks>
  <pageMargins left="0.7" right="0.7" top="0.75" bottom="0.75" header="0.3" footer="0.3"/>
  <pageSetup paperSize="9" orientation="portrait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3689-197C-40EE-83C5-532575472967}">
  <dimension ref="A1:N77"/>
  <sheetViews>
    <sheetView workbookViewId="0">
      <selection activeCell="M54" sqref="M54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254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 t="s">
        <v>29</v>
      </c>
      <c r="I13" s="100">
        <v>2</v>
      </c>
      <c r="J13" s="90">
        <v>1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4</v>
      </c>
      <c r="H14" s="101" t="s">
        <v>29</v>
      </c>
      <c r="I14" s="100">
        <v>1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3</v>
      </c>
      <c r="J15" s="90">
        <v>0</v>
      </c>
      <c r="K15" s="102" t="s">
        <v>33</v>
      </c>
      <c r="L15" s="94" t="s">
        <v>13</v>
      </c>
      <c r="M15" s="90">
        <v>1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2</v>
      </c>
      <c r="H16" s="101" t="s">
        <v>29</v>
      </c>
      <c r="I16" s="100">
        <v>2</v>
      </c>
      <c r="J16" s="90">
        <v>1</v>
      </c>
      <c r="M16" s="90">
        <v>2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1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1</v>
      </c>
      <c r="J21" s="90">
        <v>1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3</v>
      </c>
      <c r="H22" s="101" t="s">
        <v>29</v>
      </c>
      <c r="I22" s="100">
        <v>3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  <c r="J23" s="90">
        <v>0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4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J27" s="90">
        <v>3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J28" s="90">
        <v>3</v>
      </c>
      <c r="K28" s="102" t="s">
        <v>32</v>
      </c>
      <c r="L28" s="94" t="s">
        <v>14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  <c r="J31" s="90">
        <v>1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J33" s="90">
        <v>3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1</v>
      </c>
      <c r="J35" s="90">
        <v>1</v>
      </c>
      <c r="K35" s="102" t="s">
        <v>32</v>
      </c>
      <c r="L35" s="94" t="s">
        <v>10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20</v>
      </c>
      <c r="M36" s="90">
        <v>1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1</v>
      </c>
      <c r="J44" s="90">
        <v>3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3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4</v>
      </c>
      <c r="H48" s="101" t="s">
        <v>29</v>
      </c>
      <c r="I48" s="100">
        <v>1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1</v>
      </c>
      <c r="J49" s="90">
        <v>3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3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33</v>
      </c>
      <c r="M54" s="90">
        <f>SUM(M12:M52)</f>
        <v>16</v>
      </c>
    </row>
    <row r="55" spans="1:14" x14ac:dyDescent="0.2">
      <c r="J55" s="90">
        <f>J54+M54</f>
        <v>49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9</v>
      </c>
      <c r="G59" s="91">
        <v>1</v>
      </c>
      <c r="H59" s="94" t="s">
        <v>5</v>
      </c>
      <c r="J59" s="91">
        <v>1</v>
      </c>
      <c r="K59" s="94" t="s">
        <v>9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16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42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43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11</v>
      </c>
    </row>
    <row r="71" spans="1:9" x14ac:dyDescent="0.2">
      <c r="A71" s="91">
        <f t="shared" si="0"/>
        <v>13</v>
      </c>
      <c r="B71" s="94" t="s">
        <v>39</v>
      </c>
      <c r="E71" s="90" t="s">
        <v>55</v>
      </c>
      <c r="H71" s="94" t="s">
        <v>260</v>
      </c>
    </row>
    <row r="72" spans="1:9" x14ac:dyDescent="0.2">
      <c r="A72" s="91">
        <f t="shared" si="0"/>
        <v>14</v>
      </c>
      <c r="B72" s="94" t="s">
        <v>10</v>
      </c>
      <c r="E72" s="90" t="s">
        <v>56</v>
      </c>
      <c r="H72" s="94"/>
      <c r="I72" s="90">
        <v>0</v>
      </c>
    </row>
    <row r="73" spans="1:9" x14ac:dyDescent="0.2">
      <c r="A73" s="91">
        <f t="shared" si="0"/>
        <v>15</v>
      </c>
      <c r="B73" s="94" t="s">
        <v>46</v>
      </c>
      <c r="E73" s="90" t="s">
        <v>57</v>
      </c>
      <c r="H73" s="94" t="s">
        <v>260</v>
      </c>
    </row>
    <row r="74" spans="1:9" x14ac:dyDescent="0.2">
      <c r="A74" s="91">
        <f t="shared" si="0"/>
        <v>16</v>
      </c>
      <c r="B74" s="94" t="s">
        <v>13</v>
      </c>
    </row>
    <row r="75" spans="1:9" x14ac:dyDescent="0.2">
      <c r="A75" s="90"/>
      <c r="B75" s="90"/>
      <c r="E75" s="90" t="s">
        <v>58</v>
      </c>
      <c r="H75" s="93">
        <v>65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6349-4912-4629-8E7F-8E0FBD73F08E}">
  <dimension ref="A1:N77"/>
  <sheetViews>
    <sheetView workbookViewId="0">
      <selection activeCell="M60" sqref="M60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258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1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J15" s="90">
        <v>0</v>
      </c>
      <c r="K15" s="102" t="s">
        <v>33</v>
      </c>
      <c r="L15" s="94" t="s">
        <v>13</v>
      </c>
      <c r="M15" s="90">
        <v>1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  <c r="J16" s="90">
        <v>3</v>
      </c>
      <c r="M16" s="90">
        <v>2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1</v>
      </c>
      <c r="J17" s="90">
        <v>1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1</v>
      </c>
      <c r="J22" s="90">
        <v>1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  <c r="J23" s="90">
        <v>3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J28" s="90">
        <v>0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1</v>
      </c>
      <c r="J29" s="90">
        <v>3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1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J33" s="90">
        <v>3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10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2</v>
      </c>
      <c r="J36" s="90">
        <v>1</v>
      </c>
      <c r="K36" s="102" t="s">
        <v>33</v>
      </c>
      <c r="L36" s="94" t="s">
        <v>20</v>
      </c>
      <c r="M36" s="90">
        <v>1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1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1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15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0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1</v>
      </c>
      <c r="J45" s="90">
        <v>1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1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1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48</v>
      </c>
      <c r="M48" s="90">
        <v>0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1</v>
      </c>
      <c r="J49" s="90">
        <v>0</v>
      </c>
      <c r="K49" s="102" t="s">
        <v>32</v>
      </c>
      <c r="L49" s="94" t="s">
        <v>11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0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29</v>
      </c>
      <c r="M54" s="90">
        <f>SUM(M12:M52)</f>
        <v>12</v>
      </c>
    </row>
    <row r="55" spans="1:14" x14ac:dyDescent="0.2">
      <c r="J55" s="90">
        <f>J54+M54</f>
        <v>41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17</v>
      </c>
      <c r="G59" s="91">
        <v>1</v>
      </c>
      <c r="H59" s="94" t="s">
        <v>9</v>
      </c>
      <c r="J59" s="91">
        <v>1</v>
      </c>
      <c r="K59" s="94" t="s">
        <v>9</v>
      </c>
      <c r="M59" s="91">
        <v>1</v>
      </c>
      <c r="N59" s="94" t="s">
        <v>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12</v>
      </c>
      <c r="J60" s="91">
        <f>J59+1</f>
        <v>2</v>
      </c>
      <c r="K60" s="94" t="s">
        <v>18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39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15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48</v>
      </c>
    </row>
    <row r="71" spans="1:9" x14ac:dyDescent="0.2">
      <c r="A71" s="91">
        <f t="shared" si="0"/>
        <v>13</v>
      </c>
      <c r="B71" s="94" t="s">
        <v>8</v>
      </c>
      <c r="E71" s="90" t="s">
        <v>55</v>
      </c>
      <c r="H71" s="94" t="s">
        <v>117</v>
      </c>
    </row>
    <row r="72" spans="1:9" x14ac:dyDescent="0.2">
      <c r="A72" s="91">
        <f t="shared" si="0"/>
        <v>14</v>
      </c>
      <c r="B72" s="94" t="s">
        <v>42</v>
      </c>
      <c r="E72" s="90" t="s">
        <v>56</v>
      </c>
      <c r="H72" s="94" t="s">
        <v>43</v>
      </c>
      <c r="I72" s="90">
        <v>0</v>
      </c>
    </row>
    <row r="73" spans="1:9" x14ac:dyDescent="0.2">
      <c r="A73" s="91">
        <f t="shared" si="0"/>
        <v>15</v>
      </c>
      <c r="B73" s="94" t="s">
        <v>10</v>
      </c>
      <c r="E73" s="90" t="s">
        <v>57</v>
      </c>
      <c r="H73" s="94" t="s">
        <v>111</v>
      </c>
    </row>
    <row r="74" spans="1:9" x14ac:dyDescent="0.2">
      <c r="A74" s="91">
        <f t="shared" si="0"/>
        <v>16</v>
      </c>
      <c r="B74" s="94" t="s">
        <v>46</v>
      </c>
    </row>
    <row r="75" spans="1:9" x14ac:dyDescent="0.2">
      <c r="A75" s="90"/>
      <c r="B75" s="90"/>
      <c r="E75" s="90" t="s">
        <v>58</v>
      </c>
      <c r="H75" s="93">
        <v>112</v>
      </c>
    </row>
    <row r="76" spans="1:9" x14ac:dyDescent="0.2">
      <c r="A76" s="90"/>
      <c r="B76" s="90"/>
      <c r="E76" s="90" t="s">
        <v>59</v>
      </c>
    </row>
    <row r="77" spans="1:9" x14ac:dyDescent="0.2">
      <c r="A77" s="90"/>
      <c r="B77" s="90"/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2355-0A5C-4A61-98F5-02ADCB0B06A6}">
  <dimension ref="A1:N77"/>
  <sheetViews>
    <sheetView workbookViewId="0">
      <selection activeCell="M54" sqref="M54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261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 t="s">
        <v>29</v>
      </c>
      <c r="I13" s="100">
        <v>1</v>
      </c>
      <c r="J13" s="90">
        <v>1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0</v>
      </c>
      <c r="J14" s="90">
        <v>3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2</v>
      </c>
      <c r="H17" s="101" t="s">
        <v>29</v>
      </c>
      <c r="I17" s="100">
        <v>1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3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  <c r="J23" s="90">
        <v>3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J26" s="90">
        <v>3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J28" s="90">
        <v>0</v>
      </c>
      <c r="K28" s="102" t="s">
        <v>32</v>
      </c>
      <c r="L28" s="94" t="s">
        <v>14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2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3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J33" s="90">
        <v>3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0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1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0</v>
      </c>
      <c r="J40" s="90">
        <v>1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15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46</v>
      </c>
      <c r="M43" s="90">
        <v>1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3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3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26</v>
      </c>
      <c r="M54" s="90">
        <f>SUM(M12:M52)</f>
        <v>12</v>
      </c>
    </row>
    <row r="55" spans="1:14" x14ac:dyDescent="0.2">
      <c r="J55" s="90">
        <f>J54+M54</f>
        <v>38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9</v>
      </c>
      <c r="J59" s="91">
        <v>1</v>
      </c>
      <c r="K59" s="94" t="s">
        <v>19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12</v>
      </c>
      <c r="J60" s="91">
        <f>J59+1</f>
        <v>2</v>
      </c>
      <c r="K60" s="94" t="s">
        <v>18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18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42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40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15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11</v>
      </c>
    </row>
    <row r="71" spans="1:9" x14ac:dyDescent="0.2">
      <c r="A71" s="91">
        <f t="shared" si="0"/>
        <v>13</v>
      </c>
      <c r="B71" s="94" t="s">
        <v>45</v>
      </c>
      <c r="E71" s="90" t="s">
        <v>55</v>
      </c>
      <c r="H71" s="94" t="s">
        <v>117</v>
      </c>
    </row>
    <row r="72" spans="1:9" x14ac:dyDescent="0.2">
      <c r="A72" s="91">
        <f t="shared" si="0"/>
        <v>14</v>
      </c>
      <c r="B72" s="94" t="s">
        <v>41</v>
      </c>
      <c r="E72" s="90" t="s">
        <v>56</v>
      </c>
      <c r="H72" s="94" t="s">
        <v>43</v>
      </c>
      <c r="I72" s="90">
        <v>0</v>
      </c>
    </row>
    <row r="73" spans="1:9" x14ac:dyDescent="0.2">
      <c r="A73" s="91">
        <f t="shared" si="0"/>
        <v>15</v>
      </c>
      <c r="B73" s="94" t="s">
        <v>20</v>
      </c>
      <c r="E73" s="90" t="s">
        <v>57</v>
      </c>
      <c r="H73" s="94" t="s">
        <v>139</v>
      </c>
    </row>
    <row r="74" spans="1:9" x14ac:dyDescent="0.2">
      <c r="A74" s="91">
        <f t="shared" si="0"/>
        <v>16</v>
      </c>
      <c r="B74" s="94" t="s">
        <v>39</v>
      </c>
    </row>
    <row r="75" spans="1:9" x14ac:dyDescent="0.2">
      <c r="A75" s="90"/>
      <c r="B75" s="90"/>
      <c r="E75" s="90" t="s">
        <v>58</v>
      </c>
      <c r="H75" s="93">
        <v>136</v>
      </c>
    </row>
    <row r="76" spans="1:9" x14ac:dyDescent="0.2">
      <c r="A76" s="90"/>
      <c r="B76" s="90"/>
      <c r="E76" s="90" t="s">
        <v>59</v>
      </c>
    </row>
    <row r="77" spans="1:9" x14ac:dyDescent="0.2">
      <c r="A77" s="90"/>
      <c r="B77" s="90"/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D1-F9F2-41DF-B004-596C6EAAC287}">
  <dimension ref="A1:N77"/>
  <sheetViews>
    <sheetView topLeftCell="A42" workbookViewId="0">
      <selection activeCell="M59" sqref="M59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3" x14ac:dyDescent="0.2">
      <c r="A1" s="69" t="s">
        <v>21</v>
      </c>
    </row>
    <row r="3" spans="1:13" x14ac:dyDescent="0.2">
      <c r="A3" s="51" t="s">
        <v>22</v>
      </c>
      <c r="B3" s="68" t="s">
        <v>160</v>
      </c>
      <c r="C3" s="52"/>
    </row>
    <row r="4" spans="1:13" ht="16" x14ac:dyDescent="0.2">
      <c r="A4" s="51" t="s">
        <v>23</v>
      </c>
      <c r="B4" s="30" t="s">
        <v>154</v>
      </c>
      <c r="C4" s="52"/>
    </row>
    <row r="8" spans="1:13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3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3" x14ac:dyDescent="0.2">
      <c r="K11" s="54" t="s">
        <v>1</v>
      </c>
    </row>
    <row r="12" spans="1:13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1</v>
      </c>
      <c r="J12" s="49">
        <v>1</v>
      </c>
      <c r="K12" s="61" t="s">
        <v>30</v>
      </c>
      <c r="L12" s="53" t="s">
        <v>5</v>
      </c>
      <c r="M12" s="49">
        <v>1</v>
      </c>
    </row>
    <row r="13" spans="1:13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2</v>
      </c>
      <c r="H13" s="60" t="s">
        <v>29</v>
      </c>
      <c r="I13" s="59">
        <v>3</v>
      </c>
      <c r="J13" s="49">
        <v>1</v>
      </c>
      <c r="K13" s="61" t="s">
        <v>31</v>
      </c>
      <c r="L13" s="53" t="s">
        <v>13</v>
      </c>
      <c r="M13" s="49">
        <v>0</v>
      </c>
    </row>
    <row r="14" spans="1:13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4</v>
      </c>
      <c r="H14" s="60" t="s">
        <v>29</v>
      </c>
      <c r="I14" s="59">
        <v>1</v>
      </c>
      <c r="J14" s="49">
        <v>1</v>
      </c>
      <c r="K14" s="61" t="s">
        <v>32</v>
      </c>
      <c r="L14" s="53" t="s">
        <v>17</v>
      </c>
      <c r="M14" s="49">
        <v>0</v>
      </c>
    </row>
    <row r="15" spans="1:13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3</v>
      </c>
      <c r="H15" s="60" t="s">
        <v>29</v>
      </c>
      <c r="I15" s="59">
        <v>3</v>
      </c>
      <c r="J15" s="49">
        <v>1</v>
      </c>
      <c r="K15" s="61" t="s">
        <v>33</v>
      </c>
      <c r="L15" s="53" t="s">
        <v>8</v>
      </c>
      <c r="M15" s="49">
        <v>0</v>
      </c>
    </row>
    <row r="16" spans="1:13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  <c r="J16" s="49">
        <v>0</v>
      </c>
    </row>
    <row r="17" spans="1:13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  <c r="J17" s="49">
        <v>0</v>
      </c>
    </row>
    <row r="18" spans="1:13" ht="16" x14ac:dyDescent="0.2">
      <c r="G18" s="58"/>
      <c r="I18" s="58"/>
      <c r="K18" s="54" t="s">
        <v>2</v>
      </c>
    </row>
    <row r="19" spans="1:13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J19" s="49">
        <v>1</v>
      </c>
      <c r="K19" s="61" t="s">
        <v>30</v>
      </c>
      <c r="L19" s="53" t="s">
        <v>9</v>
      </c>
      <c r="M19" s="49">
        <v>1</v>
      </c>
    </row>
    <row r="20" spans="1:13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J20" s="49">
        <v>1</v>
      </c>
      <c r="K20" s="61" t="s">
        <v>31</v>
      </c>
      <c r="L20" s="53" t="s">
        <v>42</v>
      </c>
      <c r="M20" s="49">
        <v>1</v>
      </c>
    </row>
    <row r="21" spans="1:13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J21" s="49">
        <v>0</v>
      </c>
      <c r="K21" s="61" t="s">
        <v>32</v>
      </c>
      <c r="L21" s="53" t="s">
        <v>39</v>
      </c>
      <c r="M21" s="49">
        <v>1</v>
      </c>
    </row>
    <row r="22" spans="1:13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J22" s="49">
        <v>1</v>
      </c>
      <c r="K22" s="61" t="s">
        <v>33</v>
      </c>
      <c r="L22" s="53" t="s">
        <v>43</v>
      </c>
      <c r="M22" s="49">
        <v>1</v>
      </c>
    </row>
    <row r="23" spans="1:13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  <c r="J23" s="49">
        <v>0</v>
      </c>
      <c r="M23" s="49">
        <v>2</v>
      </c>
    </row>
    <row r="24" spans="1:13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4</v>
      </c>
      <c r="J24" s="49">
        <v>1</v>
      </c>
    </row>
    <row r="25" spans="1:13" ht="16" x14ac:dyDescent="0.2">
      <c r="G25" s="58"/>
      <c r="I25" s="58"/>
      <c r="K25" s="54" t="s">
        <v>3</v>
      </c>
    </row>
    <row r="26" spans="1:13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J26" s="49">
        <v>0</v>
      </c>
      <c r="K26" s="61" t="s">
        <v>30</v>
      </c>
      <c r="L26" s="53" t="s">
        <v>19</v>
      </c>
      <c r="M26" s="49">
        <v>1</v>
      </c>
    </row>
    <row r="27" spans="1:13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J27" s="49">
        <v>1</v>
      </c>
      <c r="K27" s="61" t="s">
        <v>31</v>
      </c>
      <c r="L27" s="53" t="s">
        <v>14</v>
      </c>
      <c r="M27" s="49">
        <v>1</v>
      </c>
    </row>
    <row r="28" spans="1:13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0</v>
      </c>
      <c r="J28" s="49">
        <v>0</v>
      </c>
      <c r="K28" s="61" t="s">
        <v>32</v>
      </c>
      <c r="L28" s="53" t="s">
        <v>44</v>
      </c>
      <c r="M28" s="49">
        <v>1</v>
      </c>
    </row>
    <row r="29" spans="1:13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J29" s="49">
        <v>0</v>
      </c>
      <c r="K29" s="61" t="s">
        <v>33</v>
      </c>
      <c r="L29" s="53" t="s">
        <v>41</v>
      </c>
      <c r="M29" s="49">
        <v>1</v>
      </c>
    </row>
    <row r="30" spans="1:13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1</v>
      </c>
      <c r="J30" s="49">
        <v>0</v>
      </c>
      <c r="M30" s="49">
        <v>2</v>
      </c>
    </row>
    <row r="31" spans="1:13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3</v>
      </c>
      <c r="H31" s="60" t="s">
        <v>29</v>
      </c>
      <c r="I31" s="59">
        <v>0</v>
      </c>
      <c r="J31" s="49">
        <v>0</v>
      </c>
    </row>
    <row r="32" spans="1:13" ht="16" x14ac:dyDescent="0.2">
      <c r="G32" s="58"/>
      <c r="I32" s="58"/>
      <c r="K32" s="54" t="s">
        <v>4</v>
      </c>
    </row>
    <row r="33" spans="1:13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J33" s="49">
        <v>1</v>
      </c>
      <c r="K33" s="61" t="s">
        <v>30</v>
      </c>
      <c r="L33" s="53" t="s">
        <v>16</v>
      </c>
      <c r="M33" s="49">
        <v>0</v>
      </c>
    </row>
    <row r="34" spans="1:13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4</v>
      </c>
      <c r="H34" s="60" t="s">
        <v>29</v>
      </c>
      <c r="I34" s="59">
        <v>0</v>
      </c>
      <c r="J34" s="49">
        <v>0</v>
      </c>
      <c r="K34" s="61" t="s">
        <v>31</v>
      </c>
      <c r="L34" s="53" t="s">
        <v>18</v>
      </c>
      <c r="M34" s="49">
        <v>1</v>
      </c>
    </row>
    <row r="35" spans="1:13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1</v>
      </c>
      <c r="J35" s="49">
        <v>0</v>
      </c>
      <c r="K35" s="61" t="s">
        <v>32</v>
      </c>
      <c r="L35" s="53" t="s">
        <v>10</v>
      </c>
      <c r="M35" s="49">
        <v>0</v>
      </c>
    </row>
    <row r="36" spans="1:13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0</v>
      </c>
      <c r="H36" s="60" t="s">
        <v>29</v>
      </c>
      <c r="I36" s="59">
        <v>1</v>
      </c>
      <c r="J36" s="49">
        <v>1</v>
      </c>
      <c r="K36" s="61" t="s">
        <v>33</v>
      </c>
      <c r="L36" s="53" t="s">
        <v>20</v>
      </c>
      <c r="M36" s="49">
        <v>1</v>
      </c>
    </row>
    <row r="37" spans="1:13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1</v>
      </c>
      <c r="J37" s="49">
        <v>0</v>
      </c>
    </row>
    <row r="38" spans="1:13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  <c r="J38" s="49">
        <v>0</v>
      </c>
    </row>
    <row r="39" spans="1:13" ht="16" x14ac:dyDescent="0.2">
      <c r="G39" s="58"/>
      <c r="I39" s="58"/>
      <c r="K39" s="54" t="s">
        <v>6</v>
      </c>
    </row>
    <row r="40" spans="1:13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2</v>
      </c>
      <c r="J40" s="49">
        <v>0</v>
      </c>
      <c r="K40" s="61" t="s">
        <v>30</v>
      </c>
      <c r="L40" s="53" t="s">
        <v>40</v>
      </c>
      <c r="M40" s="49">
        <v>0</v>
      </c>
    </row>
    <row r="41" spans="1:13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J41" s="49">
        <v>0</v>
      </c>
      <c r="K41" s="61" t="s">
        <v>31</v>
      </c>
      <c r="L41" s="53" t="s">
        <v>15</v>
      </c>
      <c r="M41" s="49">
        <v>0</v>
      </c>
    </row>
    <row r="42" spans="1:13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J42" s="49">
        <v>0</v>
      </c>
      <c r="K42" s="61" t="s">
        <v>32</v>
      </c>
      <c r="L42" s="53" t="s">
        <v>46</v>
      </c>
      <c r="M42" s="49">
        <v>0</v>
      </c>
    </row>
    <row r="43" spans="1:13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0</v>
      </c>
      <c r="J43" s="49">
        <v>1</v>
      </c>
      <c r="K43" s="61" t="s">
        <v>33</v>
      </c>
      <c r="L43" s="53" t="s">
        <v>45</v>
      </c>
      <c r="M43" s="49">
        <v>0</v>
      </c>
    </row>
    <row r="44" spans="1:13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  <c r="J44" s="49">
        <v>0</v>
      </c>
    </row>
    <row r="45" spans="1:13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3</v>
      </c>
      <c r="J45" s="49">
        <v>0</v>
      </c>
    </row>
    <row r="46" spans="1:13" ht="16" x14ac:dyDescent="0.2">
      <c r="G46" s="58"/>
      <c r="I46" s="58"/>
      <c r="K46" s="54" t="s">
        <v>7</v>
      </c>
    </row>
    <row r="47" spans="1:13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J47" s="49">
        <v>1</v>
      </c>
      <c r="K47" s="61" t="s">
        <v>30</v>
      </c>
      <c r="L47" s="53" t="s">
        <v>12</v>
      </c>
      <c r="M47" s="49">
        <v>1</v>
      </c>
    </row>
    <row r="48" spans="1:13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J48" s="49">
        <v>3</v>
      </c>
      <c r="K48" s="61" t="s">
        <v>31</v>
      </c>
      <c r="L48" s="53" t="s">
        <v>48</v>
      </c>
      <c r="M48" s="49">
        <v>0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J49" s="49">
        <v>3</v>
      </c>
      <c r="K49" s="61" t="s">
        <v>32</v>
      </c>
      <c r="L49" s="53" t="s">
        <v>11</v>
      </c>
      <c r="M49" s="49">
        <v>0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4</v>
      </c>
      <c r="J50" s="49">
        <v>1</v>
      </c>
      <c r="K50" s="61" t="s">
        <v>33</v>
      </c>
      <c r="L50" s="53" t="s">
        <v>47</v>
      </c>
      <c r="M50" s="49">
        <v>0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0</v>
      </c>
      <c r="J51" s="4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  <c r="J52" s="49">
        <v>0</v>
      </c>
    </row>
    <row r="53" spans="1:14" ht="16" x14ac:dyDescent="0.2">
      <c r="G53" s="58"/>
      <c r="I53" s="58"/>
      <c r="K53" s="54"/>
    </row>
    <row r="54" spans="1:14" x14ac:dyDescent="0.2">
      <c r="J54" s="49">
        <f>SUM(J11:J52)</f>
        <v>20</v>
      </c>
      <c r="M54" s="49">
        <f>SUM(M12:M52)</f>
        <v>16</v>
      </c>
    </row>
    <row r="55" spans="1:14" x14ac:dyDescent="0.2">
      <c r="J55" s="49">
        <f>J54+M54</f>
        <v>36</v>
      </c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18</v>
      </c>
      <c r="D59" s="50">
        <v>1</v>
      </c>
      <c r="E59" s="53" t="s">
        <v>18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16</v>
      </c>
      <c r="D60" s="50">
        <f t="shared" ref="D60:D66" si="1">D59+1</f>
        <v>2</v>
      </c>
      <c r="E60" s="53" t="s">
        <v>16</v>
      </c>
      <c r="G60" s="50">
        <f>G59+1</f>
        <v>2</v>
      </c>
      <c r="H60" s="53" t="s">
        <v>16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9</v>
      </c>
      <c r="G61" s="50">
        <f>G60+1</f>
        <v>3</v>
      </c>
      <c r="H61" s="53" t="s">
        <v>9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42</v>
      </c>
      <c r="G62" s="50">
        <f>G61+1</f>
        <v>4</v>
      </c>
      <c r="H62" s="53" t="s">
        <v>5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40</v>
      </c>
    </row>
    <row r="65" spans="1:9" x14ac:dyDescent="0.2">
      <c r="A65" s="50">
        <f t="shared" si="0"/>
        <v>7</v>
      </c>
      <c r="B65" s="53" t="s">
        <v>5</v>
      </c>
      <c r="D65" s="50">
        <f t="shared" si="1"/>
        <v>7</v>
      </c>
      <c r="E65" s="53" t="s">
        <v>5</v>
      </c>
    </row>
    <row r="66" spans="1:9" x14ac:dyDescent="0.2">
      <c r="A66" s="50">
        <f t="shared" si="0"/>
        <v>8</v>
      </c>
      <c r="B66" s="53" t="s">
        <v>13</v>
      </c>
      <c r="D66" s="50">
        <f t="shared" si="1"/>
        <v>8</v>
      </c>
      <c r="E66" s="53" t="s">
        <v>39</v>
      </c>
    </row>
    <row r="67" spans="1:9" x14ac:dyDescent="0.2">
      <c r="A67" s="50">
        <f t="shared" si="0"/>
        <v>9</v>
      </c>
      <c r="B67" s="53" t="s">
        <v>40</v>
      </c>
    </row>
    <row r="68" spans="1:9" x14ac:dyDescent="0.2">
      <c r="A68" s="50">
        <f t="shared" si="0"/>
        <v>10</v>
      </c>
      <c r="B68" s="53" t="s">
        <v>15</v>
      </c>
    </row>
    <row r="69" spans="1:9" x14ac:dyDescent="0.2">
      <c r="A69" s="50">
        <f t="shared" si="0"/>
        <v>11</v>
      </c>
      <c r="B69" s="53" t="s">
        <v>12</v>
      </c>
      <c r="E69" s="54" t="s">
        <v>54</v>
      </c>
    </row>
    <row r="70" spans="1:9" x14ac:dyDescent="0.2">
      <c r="A70" s="50">
        <f t="shared" si="0"/>
        <v>12</v>
      </c>
      <c r="B70" s="53" t="s">
        <v>48</v>
      </c>
    </row>
    <row r="71" spans="1:9" x14ac:dyDescent="0.2">
      <c r="A71" s="50">
        <f t="shared" si="0"/>
        <v>13</v>
      </c>
      <c r="B71" s="53" t="s">
        <v>11</v>
      </c>
      <c r="E71" s="49" t="s">
        <v>55</v>
      </c>
      <c r="H71" s="53" t="s">
        <v>124</v>
      </c>
    </row>
    <row r="72" spans="1:9" x14ac:dyDescent="0.2">
      <c r="A72" s="50">
        <f t="shared" si="0"/>
        <v>14</v>
      </c>
      <c r="B72" s="53" t="s">
        <v>17</v>
      </c>
      <c r="E72" s="49" t="s">
        <v>56</v>
      </c>
      <c r="H72" s="53" t="s">
        <v>39</v>
      </c>
      <c r="I72" s="49">
        <v>0</v>
      </c>
    </row>
    <row r="73" spans="1:9" x14ac:dyDescent="0.2">
      <c r="A73" s="50">
        <f t="shared" si="0"/>
        <v>15</v>
      </c>
      <c r="B73" s="53" t="s">
        <v>39</v>
      </c>
      <c r="E73" s="49" t="s">
        <v>57</v>
      </c>
      <c r="H73" s="53" t="s">
        <v>124</v>
      </c>
    </row>
    <row r="74" spans="1:9" x14ac:dyDescent="0.2">
      <c r="A74" s="50">
        <f t="shared" si="0"/>
        <v>16</v>
      </c>
      <c r="B74" s="53" t="s">
        <v>44</v>
      </c>
    </row>
    <row r="75" spans="1:9" x14ac:dyDescent="0.2">
      <c r="A75" s="49"/>
      <c r="B75" s="49"/>
      <c r="E75" s="49" t="s">
        <v>58</v>
      </c>
      <c r="H75" s="52">
        <v>148</v>
      </c>
    </row>
    <row r="76" spans="1:9" x14ac:dyDescent="0.2">
      <c r="A76" s="49"/>
      <c r="B76" s="49"/>
      <c r="E76" s="49" t="s">
        <v>59</v>
      </c>
    </row>
    <row r="77" spans="1:9" x14ac:dyDescent="0.2">
      <c r="I77" s="49">
        <f>SUM(I71:I73)</f>
        <v>0</v>
      </c>
    </row>
  </sheetData>
  <hyperlinks>
    <hyperlink ref="B4" r:id="rId1" xr:uid="{6EE2A46A-37C0-4E27-A7FC-26D07CDB0952}"/>
  </hyperlinks>
  <pageMargins left="0.7" right="0.7" top="0.75" bottom="0.75" header="0.3" footer="0.3"/>
  <pageSetup paperSize="9" orientation="portrait" r:id="rId2"/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A5B9-97B2-4A0D-8DFE-7C2BD1C6850C}">
  <dimension ref="A1:W78"/>
  <sheetViews>
    <sheetView zoomScale="85" zoomScaleNormal="85" workbookViewId="0">
      <selection activeCell="M46" sqref="M46"/>
    </sheetView>
  </sheetViews>
  <sheetFormatPr baseColWidth="10" defaultColWidth="9" defaultRowHeight="15" x14ac:dyDescent="0.2"/>
  <cols>
    <col min="1" max="1" width="9" style="92"/>
    <col min="2" max="2" width="21.33203125" style="91" bestFit="1" customWidth="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265</v>
      </c>
      <c r="C3" s="93"/>
    </row>
    <row r="4" spans="1:13" ht="16" x14ac:dyDescent="0.2">
      <c r="A4" s="92" t="s">
        <v>23</v>
      </c>
      <c r="B4" s="30" t="s">
        <v>264</v>
      </c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0</v>
      </c>
      <c r="J15" s="90">
        <v>0</v>
      </c>
      <c r="K15" s="102" t="s">
        <v>33</v>
      </c>
      <c r="L15" s="94" t="s">
        <v>13</v>
      </c>
      <c r="M15" s="90">
        <v>1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  <c r="J16" s="90">
        <v>0</v>
      </c>
      <c r="M16" s="90">
        <v>2</v>
      </c>
    </row>
    <row r="17" spans="1:2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23" ht="16" x14ac:dyDescent="0.2">
      <c r="G18" s="99"/>
      <c r="I18" s="99"/>
      <c r="K18" s="95" t="s">
        <v>2</v>
      </c>
    </row>
    <row r="19" spans="1:2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4</v>
      </c>
      <c r="H19" s="101" t="s">
        <v>29</v>
      </c>
      <c r="I19" s="100">
        <v>2</v>
      </c>
      <c r="J19" s="90">
        <v>1</v>
      </c>
      <c r="K19" s="102" t="s">
        <v>30</v>
      </c>
      <c r="L19" s="94" t="s">
        <v>9</v>
      </c>
      <c r="M19" s="90">
        <v>1</v>
      </c>
      <c r="T19" s="112">
        <v>16</v>
      </c>
    </row>
    <row r="20" spans="1:2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42</v>
      </c>
      <c r="M20" s="90">
        <v>1</v>
      </c>
      <c r="S20" s="90">
        <v>38</v>
      </c>
      <c r="T20" s="94" t="s">
        <v>42</v>
      </c>
      <c r="U20" s="94" t="s">
        <v>13</v>
      </c>
      <c r="V20" s="102">
        <v>3</v>
      </c>
      <c r="W20" s="102">
        <v>0</v>
      </c>
    </row>
    <row r="21" spans="1:2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0</v>
      </c>
      <c r="H21" s="101" t="s">
        <v>29</v>
      </c>
      <c r="I21" s="100">
        <v>0</v>
      </c>
      <c r="J21" s="90">
        <v>1</v>
      </c>
      <c r="K21" s="102" t="s">
        <v>32</v>
      </c>
      <c r="L21" s="94" t="s">
        <v>39</v>
      </c>
      <c r="M21" s="90">
        <v>1</v>
      </c>
      <c r="S21" s="90">
        <v>37</v>
      </c>
      <c r="T21" s="94" t="s">
        <v>5</v>
      </c>
      <c r="U21" s="94" t="s">
        <v>41</v>
      </c>
      <c r="V21" s="102">
        <v>3</v>
      </c>
      <c r="W21" s="102">
        <v>1</v>
      </c>
    </row>
    <row r="22" spans="1:2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0</v>
      </c>
      <c r="J22" s="90">
        <v>1</v>
      </c>
      <c r="K22" s="102" t="s">
        <v>33</v>
      </c>
      <c r="L22" s="94" t="s">
        <v>43</v>
      </c>
      <c r="M22" s="90">
        <v>1</v>
      </c>
      <c r="S22" s="90">
        <v>40</v>
      </c>
      <c r="T22" s="94" t="s">
        <v>19</v>
      </c>
      <c r="U22" s="94" t="s">
        <v>15</v>
      </c>
      <c r="V22" s="102">
        <v>4</v>
      </c>
      <c r="W22" s="102">
        <v>0</v>
      </c>
    </row>
    <row r="23" spans="1:2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3</v>
      </c>
      <c r="J23" s="90">
        <v>0</v>
      </c>
      <c r="M23" s="90">
        <v>2</v>
      </c>
      <c r="S23" s="90">
        <v>39</v>
      </c>
      <c r="T23" s="94" t="s">
        <v>9</v>
      </c>
      <c r="U23" s="94" t="s">
        <v>8</v>
      </c>
      <c r="V23" s="102">
        <v>2</v>
      </c>
      <c r="W23" s="102">
        <v>1</v>
      </c>
    </row>
    <row r="24" spans="1:2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4</v>
      </c>
      <c r="J24" s="90">
        <v>1</v>
      </c>
      <c r="S24" s="90">
        <v>42</v>
      </c>
      <c r="T24" s="94" t="s">
        <v>16</v>
      </c>
      <c r="U24" s="94" t="s">
        <v>45</v>
      </c>
      <c r="V24" s="102">
        <v>3</v>
      </c>
      <c r="W24" s="102">
        <v>2</v>
      </c>
    </row>
    <row r="25" spans="1:23" ht="16" x14ac:dyDescent="0.2">
      <c r="G25" s="99"/>
      <c r="I25" s="99"/>
      <c r="K25" s="95" t="s">
        <v>3</v>
      </c>
      <c r="S25" s="90">
        <v>41</v>
      </c>
      <c r="T25" s="94" t="s">
        <v>12</v>
      </c>
      <c r="U25" s="94" t="s">
        <v>39</v>
      </c>
      <c r="V25" s="102">
        <v>2</v>
      </c>
      <c r="W25" s="102">
        <v>1</v>
      </c>
    </row>
    <row r="26" spans="1:2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0</v>
      </c>
      <c r="J26" s="90">
        <v>0</v>
      </c>
      <c r="K26" s="102" t="s">
        <v>30</v>
      </c>
      <c r="L26" s="94" t="s">
        <v>19</v>
      </c>
      <c r="M26" s="90">
        <v>1</v>
      </c>
      <c r="S26" s="90">
        <v>43</v>
      </c>
      <c r="T26" s="94" t="s">
        <v>40</v>
      </c>
      <c r="U26" s="94" t="s">
        <v>44</v>
      </c>
      <c r="V26" s="102">
        <v>3</v>
      </c>
      <c r="W26" s="102">
        <v>0</v>
      </c>
    </row>
    <row r="27" spans="1:2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J27" s="90">
        <v>3</v>
      </c>
      <c r="K27" s="102" t="s">
        <v>31</v>
      </c>
      <c r="L27" s="94" t="s">
        <v>41</v>
      </c>
      <c r="M27" s="90">
        <v>0</v>
      </c>
      <c r="S27" s="90">
        <v>44</v>
      </c>
      <c r="T27" s="94" t="s">
        <v>18</v>
      </c>
      <c r="U27" s="94" t="s">
        <v>11</v>
      </c>
      <c r="V27" s="102">
        <v>5</v>
      </c>
      <c r="W27" s="102">
        <v>0</v>
      </c>
    </row>
    <row r="28" spans="1:2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0</v>
      </c>
      <c r="J28" s="90">
        <v>1</v>
      </c>
      <c r="K28" s="102" t="s">
        <v>32</v>
      </c>
      <c r="L28" s="94" t="s">
        <v>44</v>
      </c>
      <c r="M28" s="90">
        <v>0</v>
      </c>
      <c r="T28" s="112">
        <v>8</v>
      </c>
    </row>
    <row r="29" spans="1:2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1</v>
      </c>
      <c r="J29" s="90">
        <v>0</v>
      </c>
      <c r="K29" s="102" t="s">
        <v>33</v>
      </c>
      <c r="L29" s="94" t="s">
        <v>14</v>
      </c>
      <c r="M29" s="90">
        <v>0</v>
      </c>
      <c r="S29" s="90">
        <v>45</v>
      </c>
      <c r="T29" s="94" t="s">
        <v>9</v>
      </c>
      <c r="U29" s="94" t="s">
        <v>5</v>
      </c>
      <c r="V29" s="102">
        <v>2</v>
      </c>
      <c r="W29" s="102">
        <v>3</v>
      </c>
    </row>
    <row r="30" spans="1:2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  <c r="S30" s="90">
        <v>46</v>
      </c>
      <c r="T30" s="94" t="s">
        <v>12</v>
      </c>
      <c r="U30" s="94" t="s">
        <v>16</v>
      </c>
      <c r="V30" s="102">
        <v>1</v>
      </c>
      <c r="W30" s="102">
        <v>4</v>
      </c>
    </row>
    <row r="31" spans="1:2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0</v>
      </c>
      <c r="H31" s="101" t="s">
        <v>29</v>
      </c>
      <c r="I31" s="100">
        <v>1</v>
      </c>
      <c r="J31" s="90">
        <v>0</v>
      </c>
      <c r="S31" s="90">
        <v>48</v>
      </c>
      <c r="T31" s="94" t="s">
        <v>19</v>
      </c>
      <c r="U31" s="94" t="s">
        <v>42</v>
      </c>
      <c r="V31" s="102">
        <v>1</v>
      </c>
      <c r="W31" s="102">
        <v>2</v>
      </c>
    </row>
    <row r="32" spans="1:23" ht="16" x14ac:dyDescent="0.2">
      <c r="G32" s="99"/>
      <c r="I32" s="99"/>
      <c r="K32" s="95" t="s">
        <v>4</v>
      </c>
      <c r="S32" s="90">
        <v>47</v>
      </c>
      <c r="T32" s="94" t="s">
        <v>40</v>
      </c>
      <c r="U32" s="94" t="s">
        <v>18</v>
      </c>
      <c r="V32" s="102">
        <v>2</v>
      </c>
      <c r="W32" s="102">
        <v>3</v>
      </c>
    </row>
    <row r="33" spans="1:2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J33" s="90">
        <v>1</v>
      </c>
      <c r="K33" s="102" t="s">
        <v>30</v>
      </c>
      <c r="L33" s="94" t="s">
        <v>18</v>
      </c>
      <c r="M33" s="90">
        <v>0</v>
      </c>
    </row>
    <row r="34" spans="1:2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  <c r="T34" s="112">
        <v>4</v>
      </c>
    </row>
    <row r="35" spans="1:2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  <c r="S35" s="90">
        <v>49</v>
      </c>
      <c r="T35" s="94" t="s">
        <v>5</v>
      </c>
      <c r="U35" s="94" t="s">
        <v>16</v>
      </c>
      <c r="V35" s="102">
        <v>1</v>
      </c>
      <c r="W35" s="102">
        <v>0</v>
      </c>
    </row>
    <row r="36" spans="1:2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J36" s="90">
        <v>0</v>
      </c>
      <c r="K36" s="102" t="s">
        <v>33</v>
      </c>
      <c r="L36" s="94" t="s">
        <v>10</v>
      </c>
      <c r="M36" s="90">
        <v>0</v>
      </c>
      <c r="S36" s="90">
        <v>50</v>
      </c>
      <c r="T36" s="94" t="s">
        <v>42</v>
      </c>
      <c r="U36" s="94" t="s">
        <v>18</v>
      </c>
      <c r="V36" s="102">
        <v>1</v>
      </c>
      <c r="W36" s="102">
        <v>0</v>
      </c>
    </row>
    <row r="37" spans="1:2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2</v>
      </c>
      <c r="J37" s="90">
        <v>0</v>
      </c>
      <c r="T37" s="95" t="s">
        <v>263</v>
      </c>
    </row>
    <row r="38" spans="1:2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  <c r="J38" s="90">
        <v>0</v>
      </c>
      <c r="S38" s="90">
        <v>51</v>
      </c>
      <c r="T38" s="94" t="s">
        <v>5</v>
      </c>
      <c r="U38" s="94" t="s">
        <v>42</v>
      </c>
      <c r="V38" s="102">
        <v>2</v>
      </c>
      <c r="W38" s="102">
        <v>1</v>
      </c>
    </row>
    <row r="39" spans="1:23" ht="16" x14ac:dyDescent="0.2">
      <c r="G39" s="99"/>
      <c r="I39" s="99"/>
      <c r="K39" s="95" t="s">
        <v>6</v>
      </c>
    </row>
    <row r="40" spans="1:2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3</v>
      </c>
      <c r="J40" s="90">
        <v>0</v>
      </c>
      <c r="K40" s="102" t="s">
        <v>30</v>
      </c>
      <c r="L40" s="94" t="s">
        <v>40</v>
      </c>
      <c r="M40" s="90">
        <v>0</v>
      </c>
    </row>
    <row r="41" spans="1:2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45</v>
      </c>
      <c r="M41" s="90">
        <v>0</v>
      </c>
    </row>
    <row r="42" spans="1:2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15</v>
      </c>
      <c r="M42" s="90">
        <v>1</v>
      </c>
    </row>
    <row r="43" spans="1:2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4</v>
      </c>
      <c r="H43" s="101" t="s">
        <v>29</v>
      </c>
      <c r="I43" s="100">
        <v>1</v>
      </c>
      <c r="J43" s="90">
        <v>1</v>
      </c>
      <c r="K43" s="102" t="s">
        <v>33</v>
      </c>
      <c r="L43" s="94" t="s">
        <v>46</v>
      </c>
      <c r="M43" s="90">
        <v>1</v>
      </c>
    </row>
    <row r="44" spans="1:2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3</v>
      </c>
      <c r="J44" s="90">
        <v>0</v>
      </c>
    </row>
    <row r="45" spans="1:2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4</v>
      </c>
      <c r="J45" s="90">
        <v>0</v>
      </c>
    </row>
    <row r="46" spans="1:23" ht="16" x14ac:dyDescent="0.2">
      <c r="G46" s="99"/>
      <c r="I46" s="99"/>
      <c r="K46" s="95" t="s">
        <v>7</v>
      </c>
    </row>
    <row r="47" spans="1:2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1</v>
      </c>
      <c r="J47" s="90">
        <v>3</v>
      </c>
      <c r="K47" s="102" t="s">
        <v>30</v>
      </c>
      <c r="L47" s="94" t="s">
        <v>12</v>
      </c>
      <c r="M47" s="90">
        <v>1</v>
      </c>
    </row>
    <row r="48" spans="1:2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3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2</v>
      </c>
      <c r="J50" s="90">
        <v>0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21</v>
      </c>
      <c r="M54" s="90">
        <f>SUM(M12:M52)</f>
        <v>17</v>
      </c>
    </row>
    <row r="55" spans="1:14" x14ac:dyDescent="0.2">
      <c r="J55" s="90">
        <f>J54+M54</f>
        <v>38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42</v>
      </c>
      <c r="G59" s="91">
        <v>1</v>
      </c>
      <c r="H59" s="94" t="s">
        <v>5</v>
      </c>
      <c r="J59" s="91">
        <v>1</v>
      </c>
      <c r="K59" s="94" t="s">
        <v>5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42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42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11</v>
      </c>
    </row>
    <row r="71" spans="1:9" x14ac:dyDescent="0.2">
      <c r="A71" s="91">
        <f t="shared" si="0"/>
        <v>13</v>
      </c>
      <c r="B71" s="94" t="s">
        <v>8</v>
      </c>
      <c r="E71" s="90" t="s">
        <v>55</v>
      </c>
      <c r="H71" s="94" t="s">
        <v>184</v>
      </c>
    </row>
    <row r="72" spans="1:9" x14ac:dyDescent="0.2">
      <c r="A72" s="91">
        <f t="shared" si="0"/>
        <v>14</v>
      </c>
      <c r="B72" s="94" t="s">
        <v>44</v>
      </c>
      <c r="E72" s="90" t="s">
        <v>56</v>
      </c>
      <c r="H72" s="94" t="s">
        <v>12</v>
      </c>
      <c r="I72" s="90">
        <v>0</v>
      </c>
    </row>
    <row r="73" spans="1:9" x14ac:dyDescent="0.2">
      <c r="A73" s="91">
        <f t="shared" si="0"/>
        <v>15</v>
      </c>
      <c r="B73" s="94" t="s">
        <v>48</v>
      </c>
      <c r="E73" s="90" t="s">
        <v>57</v>
      </c>
      <c r="H73" s="94" t="s">
        <v>262</v>
      </c>
    </row>
    <row r="74" spans="1:9" x14ac:dyDescent="0.2">
      <c r="A74" s="91">
        <f t="shared" si="0"/>
        <v>16</v>
      </c>
      <c r="B74" s="94" t="s">
        <v>39</v>
      </c>
    </row>
    <row r="75" spans="1:9" x14ac:dyDescent="0.2">
      <c r="A75" s="90"/>
      <c r="B75" s="90"/>
      <c r="E75" s="90" t="s">
        <v>58</v>
      </c>
      <c r="H75" s="93">
        <v>152</v>
      </c>
    </row>
    <row r="76" spans="1:9" x14ac:dyDescent="0.2">
      <c r="A76" s="90"/>
      <c r="B76" s="90"/>
      <c r="E76" s="90" t="s">
        <v>59</v>
      </c>
    </row>
    <row r="77" spans="1:9" x14ac:dyDescent="0.2">
      <c r="A77" s="90"/>
      <c r="B77" s="90"/>
      <c r="I77" s="90">
        <f>SUM(I71:I73)</f>
        <v>0</v>
      </c>
    </row>
    <row r="78" spans="1:9" x14ac:dyDescent="0.2">
      <c r="A78" s="90"/>
      <c r="B78" s="90"/>
    </row>
  </sheetData>
  <hyperlinks>
    <hyperlink ref="B4" r:id="rId1" xr:uid="{453FC751-D408-43DC-BFD5-E474FAA0D74D}"/>
  </hyperlinks>
  <pageMargins left="0.7" right="0.7" top="0.75" bottom="0.75" header="0.3" footer="0.3"/>
  <pageSetup paperSize="9" orientation="portrait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88E7-8767-41EF-BC97-5406EC06F3E1}">
  <dimension ref="A1:N77"/>
  <sheetViews>
    <sheetView workbookViewId="0">
      <selection activeCell="J13" sqref="J13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49" t="s">
        <v>314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J13" s="90">
        <v>1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J15" s="90">
        <v>3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  <c r="J16" s="90">
        <v>3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J19" s="90">
        <v>0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1</v>
      </c>
      <c r="J20" s="90">
        <v>3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3</v>
      </c>
      <c r="H22" s="101" t="s">
        <v>29</v>
      </c>
      <c r="I22" s="100">
        <v>2</v>
      </c>
      <c r="J22" s="90">
        <v>1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0</v>
      </c>
      <c r="J23" s="90">
        <v>1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0</v>
      </c>
      <c r="J24" s="90">
        <v>0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3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J28" s="90">
        <v>0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1</v>
      </c>
      <c r="J29" s="90">
        <v>3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1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J35" s="90">
        <v>0</v>
      </c>
      <c r="K35" s="102" t="s">
        <v>32</v>
      </c>
      <c r="L35" s="94" t="s">
        <v>10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20</v>
      </c>
      <c r="M36" s="90">
        <v>1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0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3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J48" s="90">
        <v>3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1</v>
      </c>
      <c r="J49" s="90">
        <v>3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3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1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30</v>
      </c>
      <c r="M54" s="90">
        <f>SUM(M12:M52)</f>
        <v>13</v>
      </c>
    </row>
    <row r="55" spans="1:14" x14ac:dyDescent="0.2">
      <c r="J55" s="90">
        <f>J54+M54</f>
        <v>43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9</v>
      </c>
      <c r="G59" s="91">
        <v>1</v>
      </c>
      <c r="H59" s="94" t="s">
        <v>5</v>
      </c>
      <c r="J59" s="91">
        <v>1</v>
      </c>
      <c r="K59" s="94" t="s">
        <v>5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42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9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9" x14ac:dyDescent="0.2">
      <c r="A67" s="91">
        <f t="shared" si="0"/>
        <v>9</v>
      </c>
      <c r="B67" s="94" t="s">
        <v>40</v>
      </c>
    </row>
    <row r="68" spans="1:9" x14ac:dyDescent="0.2">
      <c r="A68" s="91">
        <f t="shared" si="0"/>
        <v>10</v>
      </c>
      <c r="B68" s="94" t="s">
        <v>45</v>
      </c>
    </row>
    <row r="69" spans="1:9" x14ac:dyDescent="0.2">
      <c r="A69" s="91">
        <f t="shared" si="0"/>
        <v>11</v>
      </c>
      <c r="B69" s="94" t="s">
        <v>12</v>
      </c>
      <c r="E69" s="95" t="s">
        <v>54</v>
      </c>
    </row>
    <row r="70" spans="1:9" x14ac:dyDescent="0.2">
      <c r="A70" s="91">
        <f t="shared" si="0"/>
        <v>12</v>
      </c>
      <c r="B70" s="94" t="s">
        <v>11</v>
      </c>
    </row>
    <row r="71" spans="1:9" x14ac:dyDescent="0.2">
      <c r="A71" s="91">
        <f t="shared" si="0"/>
        <v>13</v>
      </c>
      <c r="B71" s="94" t="s">
        <v>39</v>
      </c>
      <c r="E71" s="90" t="s">
        <v>55</v>
      </c>
      <c r="H71" s="94" t="s">
        <v>113</v>
      </c>
    </row>
    <row r="72" spans="1:9" x14ac:dyDescent="0.2">
      <c r="A72" s="91">
        <f t="shared" si="0"/>
        <v>14</v>
      </c>
      <c r="B72" s="94" t="s">
        <v>10</v>
      </c>
      <c r="E72" s="90" t="s">
        <v>56</v>
      </c>
      <c r="H72" s="94" t="s">
        <v>13</v>
      </c>
      <c r="I72" s="90">
        <v>5</v>
      </c>
    </row>
    <row r="73" spans="1:9" x14ac:dyDescent="0.2">
      <c r="A73" s="91">
        <f t="shared" si="0"/>
        <v>15</v>
      </c>
      <c r="B73" s="94" t="s">
        <v>46</v>
      </c>
      <c r="E73" s="90" t="s">
        <v>57</v>
      </c>
      <c r="H73" s="94" t="s">
        <v>159</v>
      </c>
    </row>
    <row r="74" spans="1:9" x14ac:dyDescent="0.2">
      <c r="A74" s="91">
        <f t="shared" si="0"/>
        <v>16</v>
      </c>
      <c r="B74" s="94" t="s">
        <v>13</v>
      </c>
    </row>
    <row r="75" spans="1:9" x14ac:dyDescent="0.2">
      <c r="A75" s="90"/>
      <c r="B75" s="90"/>
      <c r="E75" s="90" t="s">
        <v>58</v>
      </c>
      <c r="H75" s="93">
        <v>54</v>
      </c>
    </row>
    <row r="76" spans="1:9" x14ac:dyDescent="0.2">
      <c r="A76" s="90"/>
      <c r="B76" s="90"/>
      <c r="E76" s="90" t="s">
        <v>59</v>
      </c>
    </row>
    <row r="77" spans="1:9" x14ac:dyDescent="0.2">
      <c r="A77" s="90"/>
      <c r="B77" s="90"/>
      <c r="I77" s="90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7AED-5CE3-41E7-AA0F-170E7725DE59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268</v>
      </c>
      <c r="C3" s="93"/>
    </row>
    <row r="4" spans="1:13" ht="16" x14ac:dyDescent="0.2">
      <c r="A4" s="92" t="s">
        <v>23</v>
      </c>
      <c r="B4" s="47" t="s">
        <v>267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0</v>
      </c>
      <c r="H12" s="101" t="s">
        <v>29</v>
      </c>
      <c r="I12" s="100">
        <v>1</v>
      </c>
      <c r="J12" s="90">
        <v>0</v>
      </c>
      <c r="K12" s="102" t="s">
        <v>30</v>
      </c>
      <c r="L12" s="94" t="s">
        <v>8</v>
      </c>
      <c r="M12" s="90">
        <v>0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2</v>
      </c>
      <c r="H13" s="101" t="s">
        <v>29</v>
      </c>
      <c r="I13" s="100">
        <v>0</v>
      </c>
      <c r="J13" s="90">
        <v>0</v>
      </c>
      <c r="K13" s="102" t="s">
        <v>31</v>
      </c>
      <c r="L13" s="94" t="s">
        <v>5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2</v>
      </c>
      <c r="J14" s="90">
        <v>0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J15" s="90">
        <v>3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2</v>
      </c>
      <c r="J17" s="90">
        <v>1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0</v>
      </c>
      <c r="H19" s="101" t="s">
        <v>29</v>
      </c>
      <c r="I19" s="100">
        <v>1</v>
      </c>
      <c r="J19" s="90">
        <v>0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4</v>
      </c>
      <c r="H21" s="101" t="s">
        <v>29</v>
      </c>
      <c r="I21" s="100">
        <v>1</v>
      </c>
      <c r="J21" s="90">
        <v>0</v>
      </c>
      <c r="K21" s="102" t="s">
        <v>32</v>
      </c>
      <c r="L21" s="94" t="s">
        <v>9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1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3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J28" s="90">
        <v>0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 t="s">
        <v>29</v>
      </c>
      <c r="I29" s="100">
        <v>2</v>
      </c>
      <c r="J29" s="90">
        <v>1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1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 t="s">
        <v>29</v>
      </c>
      <c r="I33" s="100">
        <v>1</v>
      </c>
      <c r="J33" s="90">
        <v>0</v>
      </c>
      <c r="K33" s="102" t="s">
        <v>30</v>
      </c>
      <c r="L33" s="94" t="s">
        <v>20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3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1</v>
      </c>
      <c r="J35" s="90">
        <v>0</v>
      </c>
      <c r="K35" s="102" t="s">
        <v>32</v>
      </c>
      <c r="L35" s="94" t="s">
        <v>18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3</v>
      </c>
      <c r="H36" s="101" t="s">
        <v>29</v>
      </c>
      <c r="I36" s="100">
        <v>2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2</v>
      </c>
      <c r="J38" s="90">
        <v>1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1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4</v>
      </c>
      <c r="H41" s="101" t="s">
        <v>29</v>
      </c>
      <c r="I41" s="100">
        <v>2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3</v>
      </c>
      <c r="J42" s="90">
        <v>1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2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3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4</v>
      </c>
      <c r="H49" s="101" t="s">
        <v>29</v>
      </c>
      <c r="I49" s="100">
        <v>4</v>
      </c>
      <c r="J49" s="90">
        <v>1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0</v>
      </c>
      <c r="J50" s="90">
        <v>0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  <c r="J51" s="90">
        <v>3</v>
      </c>
      <c r="M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4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21</v>
      </c>
      <c r="M54" s="90">
        <f>SUM(M12:M52)</f>
        <v>5</v>
      </c>
    </row>
    <row r="55" spans="1:14" x14ac:dyDescent="0.2">
      <c r="J55" s="90">
        <f>J54+M54</f>
        <v>26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16</v>
      </c>
      <c r="D59" s="91">
        <v>1</v>
      </c>
      <c r="E59" s="94" t="s">
        <v>16</v>
      </c>
      <c r="G59" s="91">
        <v>1</v>
      </c>
      <c r="H59" s="94" t="s">
        <v>14</v>
      </c>
      <c r="J59" s="91">
        <v>1</v>
      </c>
      <c r="K59" s="94" t="s">
        <v>14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18</v>
      </c>
      <c r="D60" s="91">
        <f t="shared" ref="D60:D66" si="1">D59+1</f>
        <v>2</v>
      </c>
      <c r="E60" s="94" t="s">
        <v>14</v>
      </c>
      <c r="G60" s="91">
        <f>G59+1</f>
        <v>2</v>
      </c>
      <c r="H60" s="94" t="s">
        <v>42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42</v>
      </c>
      <c r="D61" s="91">
        <f t="shared" si="1"/>
        <v>3</v>
      </c>
      <c r="E61" s="94" t="s">
        <v>42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13</v>
      </c>
      <c r="D62" s="91">
        <f t="shared" si="1"/>
        <v>4</v>
      </c>
      <c r="E62" s="94" t="s">
        <v>41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14</v>
      </c>
      <c r="D63" s="91">
        <f t="shared" si="1"/>
        <v>5</v>
      </c>
      <c r="E63" s="94" t="s">
        <v>39</v>
      </c>
    </row>
    <row r="64" spans="1:14" x14ac:dyDescent="0.2">
      <c r="A64" s="91">
        <f t="shared" si="0"/>
        <v>6</v>
      </c>
      <c r="B64" s="94" t="s">
        <v>20</v>
      </c>
      <c r="D64" s="91">
        <f t="shared" si="1"/>
        <v>6</v>
      </c>
      <c r="E64" s="94" t="s">
        <v>18</v>
      </c>
    </row>
    <row r="65" spans="1:9" x14ac:dyDescent="0.2">
      <c r="A65" s="91">
        <f t="shared" si="0"/>
        <v>7</v>
      </c>
      <c r="B65" s="94" t="s">
        <v>8</v>
      </c>
      <c r="D65" s="91">
        <f t="shared" si="1"/>
        <v>7</v>
      </c>
      <c r="E65" s="94" t="s">
        <v>19</v>
      </c>
    </row>
    <row r="66" spans="1:9" x14ac:dyDescent="0.2">
      <c r="A66" s="91">
        <f t="shared" si="0"/>
        <v>8</v>
      </c>
      <c r="B66" s="94" t="s">
        <v>5</v>
      </c>
      <c r="D66" s="91">
        <f t="shared" si="1"/>
        <v>8</v>
      </c>
      <c r="E66" s="94" t="s">
        <v>20</v>
      </c>
    </row>
    <row r="67" spans="1:9" x14ac:dyDescent="0.2">
      <c r="A67" s="91">
        <f t="shared" si="0"/>
        <v>9</v>
      </c>
      <c r="B67" s="94" t="s">
        <v>39</v>
      </c>
    </row>
    <row r="68" spans="1:9" x14ac:dyDescent="0.2">
      <c r="A68" s="91">
        <f t="shared" si="0"/>
        <v>10</v>
      </c>
      <c r="B68" s="94" t="s">
        <v>19</v>
      </c>
    </row>
    <row r="69" spans="1:9" x14ac:dyDescent="0.2">
      <c r="A69" s="91">
        <f t="shared" si="0"/>
        <v>11</v>
      </c>
      <c r="B69" s="94" t="s">
        <v>40</v>
      </c>
      <c r="E69" s="95" t="s">
        <v>54</v>
      </c>
    </row>
    <row r="70" spans="1:9" x14ac:dyDescent="0.2">
      <c r="A70" s="91">
        <f t="shared" si="0"/>
        <v>12</v>
      </c>
      <c r="B70" s="94" t="s">
        <v>46</v>
      </c>
    </row>
    <row r="71" spans="1:9" x14ac:dyDescent="0.2">
      <c r="A71" s="91">
        <f t="shared" si="0"/>
        <v>13</v>
      </c>
      <c r="B71" s="94" t="s">
        <v>121</v>
      </c>
      <c r="E71" s="90" t="s">
        <v>55</v>
      </c>
      <c r="H71" s="94" t="s">
        <v>117</v>
      </c>
    </row>
    <row r="72" spans="1:9" x14ac:dyDescent="0.2">
      <c r="A72" s="91">
        <f t="shared" si="0"/>
        <v>14</v>
      </c>
      <c r="B72" s="94" t="s">
        <v>11</v>
      </c>
      <c r="E72" s="90" t="s">
        <v>56</v>
      </c>
      <c r="H72" s="94" t="s">
        <v>8</v>
      </c>
      <c r="I72" s="90">
        <v>0</v>
      </c>
    </row>
    <row r="73" spans="1:9" x14ac:dyDescent="0.2">
      <c r="A73" s="91">
        <f t="shared" si="0"/>
        <v>15</v>
      </c>
      <c r="B73" s="94" t="s">
        <v>9</v>
      </c>
      <c r="E73" s="90" t="s">
        <v>57</v>
      </c>
      <c r="H73" s="94" t="s">
        <v>266</v>
      </c>
    </row>
    <row r="74" spans="1:9" x14ac:dyDescent="0.2">
      <c r="A74" s="91">
        <f t="shared" si="0"/>
        <v>16</v>
      </c>
      <c r="B74" s="94" t="s">
        <v>41</v>
      </c>
    </row>
    <row r="75" spans="1:9" x14ac:dyDescent="0.2">
      <c r="A75" s="90"/>
      <c r="B75" s="90"/>
      <c r="E75" s="90" t="s">
        <v>58</v>
      </c>
      <c r="H75" s="93">
        <v>123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hyperlinks>
    <hyperlink ref="B4" r:id="rId1" xr:uid="{949E099E-C4CE-45AF-8CCA-45B98A450BAF}"/>
  </hyperlinks>
  <pageMargins left="0.7" right="0.7" top="0.75" bottom="0.75" header="0.3" footer="0.3"/>
  <pageSetup paperSize="9" orientation="portrait" r:id="rId2"/>
  <drawing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02D56-3776-4B6E-909A-54F7C5B204E6}">
  <dimension ref="A1:N77"/>
  <sheetViews>
    <sheetView workbookViewId="0">
      <selection activeCell="M59" sqref="M59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269</v>
      </c>
      <c r="C3" s="93"/>
    </row>
    <row r="4" spans="1:13" ht="16" x14ac:dyDescent="0.2">
      <c r="A4" s="92" t="s">
        <v>23</v>
      </c>
      <c r="B4" s="47" t="s">
        <v>270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5</v>
      </c>
      <c r="H12" s="101"/>
      <c r="I12" s="100">
        <v>1</v>
      </c>
      <c r="J12" s="90">
        <v>3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/>
      <c r="I13" s="100">
        <v>2</v>
      </c>
      <c r="J13" s="90">
        <v>1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8</v>
      </c>
      <c r="H14" s="101"/>
      <c r="I14" s="100">
        <v>1</v>
      </c>
      <c r="J14" s="90">
        <v>0</v>
      </c>
      <c r="K14" s="102" t="s">
        <v>32</v>
      </c>
      <c r="L14" s="94" t="s">
        <v>17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/>
      <c r="I15" s="100">
        <v>1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/>
      <c r="I16" s="100">
        <v>4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4</v>
      </c>
      <c r="H17" s="101"/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/>
      <c r="I19" s="100">
        <v>1</v>
      </c>
      <c r="J19" s="90">
        <v>1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/>
      <c r="I20" s="100">
        <v>0</v>
      </c>
      <c r="J20" s="90">
        <v>1</v>
      </c>
      <c r="K20" s="102" t="s">
        <v>31</v>
      </c>
      <c r="L20" s="94" t="s">
        <v>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/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/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2</v>
      </c>
      <c r="H23" s="101"/>
      <c r="I23" s="100">
        <v>3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3</v>
      </c>
      <c r="H24" s="101"/>
      <c r="I24" s="100">
        <v>0</v>
      </c>
      <c r="J24" s="90">
        <v>0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/>
      <c r="I26" s="100">
        <v>3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/>
      <c r="I27" s="100">
        <v>3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2</v>
      </c>
      <c r="H28" s="101"/>
      <c r="I28" s="100">
        <v>2</v>
      </c>
      <c r="J28" s="90">
        <v>1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/>
      <c r="I29" s="100">
        <v>4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/>
      <c r="I30" s="100">
        <v>1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/>
      <c r="I31" s="100">
        <v>1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/>
      <c r="I33" s="100">
        <v>4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/>
      <c r="I34" s="100">
        <v>4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4</v>
      </c>
      <c r="H35" s="101"/>
      <c r="I35" s="100">
        <v>3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3</v>
      </c>
      <c r="H36" s="101"/>
      <c r="I36" s="100">
        <v>2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/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/>
      <c r="I38" s="100">
        <v>2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/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/>
      <c r="I41" s="100">
        <v>1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/>
      <c r="I42" s="100">
        <v>2</v>
      </c>
      <c r="J42" s="90">
        <v>0</v>
      </c>
      <c r="K42" s="102" t="s">
        <v>32</v>
      </c>
      <c r="L42" s="94" t="s">
        <v>15</v>
      </c>
      <c r="M42" s="90">
        <v>1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4</v>
      </c>
      <c r="H43" s="101"/>
      <c r="I43" s="100">
        <v>1</v>
      </c>
      <c r="J43" s="90">
        <v>1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3</v>
      </c>
      <c r="H44" s="101"/>
      <c r="I44" s="100">
        <v>2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/>
      <c r="I45" s="100">
        <v>3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/>
      <c r="I47" s="100">
        <v>1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/>
      <c r="I48" s="100">
        <v>1</v>
      </c>
      <c r="J48" s="90">
        <v>3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3</v>
      </c>
      <c r="H49" s="101"/>
      <c r="I49" s="100">
        <v>3</v>
      </c>
      <c r="J49" s="90">
        <v>1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/>
      <c r="I50" s="100">
        <v>4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/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/>
      <c r="I52" s="100">
        <v>4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20</v>
      </c>
      <c r="M54" s="90">
        <f>SUM(M12:M52)</f>
        <v>8</v>
      </c>
    </row>
    <row r="55" spans="1:14" x14ac:dyDescent="0.2">
      <c r="J55" s="90">
        <f>J54+M54</f>
        <v>28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18</v>
      </c>
      <c r="D59" s="91">
        <v>1</v>
      </c>
      <c r="E59" s="94" t="s">
        <v>18</v>
      </c>
      <c r="G59" s="91">
        <v>1</v>
      </c>
      <c r="H59" s="94" t="s">
        <v>16</v>
      </c>
      <c r="J59" s="91">
        <v>1</v>
      </c>
      <c r="K59" s="94" t="s">
        <v>16</v>
      </c>
      <c r="M59" s="91">
        <v>1</v>
      </c>
      <c r="N59" s="94" t="s">
        <v>16</v>
      </c>
    </row>
    <row r="60" spans="1:14" x14ac:dyDescent="0.2">
      <c r="A60" s="91">
        <v>2</v>
      </c>
      <c r="B60" s="94" t="s">
        <v>9</v>
      </c>
      <c r="D60" s="91">
        <v>2</v>
      </c>
      <c r="E60" s="94" t="s">
        <v>9</v>
      </c>
      <c r="G60" s="91">
        <v>2</v>
      </c>
      <c r="H60" s="94" t="s">
        <v>5</v>
      </c>
      <c r="J60" s="91">
        <v>2</v>
      </c>
      <c r="K60" s="94" t="s">
        <v>9</v>
      </c>
    </row>
    <row r="61" spans="1:14" x14ac:dyDescent="0.2">
      <c r="A61" s="91">
        <v>3</v>
      </c>
      <c r="B61" s="94" t="s">
        <v>16</v>
      </c>
      <c r="D61" s="91">
        <v>3</v>
      </c>
      <c r="E61" s="94" t="s">
        <v>16</v>
      </c>
      <c r="G61" s="91">
        <v>3</v>
      </c>
      <c r="H61" s="94" t="s">
        <v>9</v>
      </c>
    </row>
    <row r="62" spans="1:14" x14ac:dyDescent="0.2">
      <c r="A62" s="91">
        <v>4</v>
      </c>
      <c r="B62" s="94" t="s">
        <v>42</v>
      </c>
      <c r="D62" s="91">
        <v>4</v>
      </c>
      <c r="E62" s="94" t="s">
        <v>42</v>
      </c>
      <c r="G62" s="91">
        <v>4</v>
      </c>
      <c r="H62" s="94" t="s">
        <v>18</v>
      </c>
    </row>
    <row r="63" spans="1:14" x14ac:dyDescent="0.2">
      <c r="A63" s="91">
        <v>5</v>
      </c>
      <c r="B63" s="94" t="s">
        <v>19</v>
      </c>
      <c r="D63" s="91">
        <v>5</v>
      </c>
      <c r="E63" s="94" t="s">
        <v>19</v>
      </c>
    </row>
    <row r="64" spans="1:14" x14ac:dyDescent="0.2">
      <c r="A64" s="91">
        <v>6</v>
      </c>
      <c r="B64" s="94" t="s">
        <v>5</v>
      </c>
      <c r="D64" s="91">
        <v>6</v>
      </c>
      <c r="E64" s="94" t="s">
        <v>5</v>
      </c>
    </row>
    <row r="65" spans="1:9" x14ac:dyDescent="0.2">
      <c r="A65" s="91">
        <v>7</v>
      </c>
      <c r="B65" s="94" t="s">
        <v>40</v>
      </c>
      <c r="D65" s="91">
        <v>7</v>
      </c>
      <c r="E65" s="94" t="s">
        <v>40</v>
      </c>
    </row>
    <row r="66" spans="1:9" x14ac:dyDescent="0.2">
      <c r="A66" s="91">
        <v>8</v>
      </c>
      <c r="B66" s="94" t="s">
        <v>12</v>
      </c>
      <c r="D66" s="91">
        <v>8</v>
      </c>
      <c r="E66" s="94" t="s">
        <v>39</v>
      </c>
    </row>
    <row r="67" spans="1:9" x14ac:dyDescent="0.2">
      <c r="A67" s="91">
        <v>9</v>
      </c>
      <c r="B67" s="94" t="s">
        <v>11</v>
      </c>
    </row>
    <row r="68" spans="1:9" x14ac:dyDescent="0.2">
      <c r="A68" s="91">
        <v>10</v>
      </c>
      <c r="B68" s="94" t="s">
        <v>46</v>
      </c>
    </row>
    <row r="69" spans="1:9" x14ac:dyDescent="0.2">
      <c r="A69" s="91">
        <v>11</v>
      </c>
      <c r="B69" s="94" t="s">
        <v>39</v>
      </c>
      <c r="E69" s="95" t="s">
        <v>54</v>
      </c>
    </row>
    <row r="70" spans="1:9" x14ac:dyDescent="0.2">
      <c r="A70" s="91">
        <v>12</v>
      </c>
      <c r="B70" s="94" t="s">
        <v>14</v>
      </c>
    </row>
    <row r="71" spans="1:9" x14ac:dyDescent="0.2">
      <c r="A71" s="91">
        <v>13</v>
      </c>
      <c r="B71" s="94" t="s">
        <v>13</v>
      </c>
      <c r="E71" s="90" t="s">
        <v>55</v>
      </c>
      <c r="H71" s="94" t="s">
        <v>271</v>
      </c>
    </row>
    <row r="72" spans="1:9" x14ac:dyDescent="0.2">
      <c r="A72" s="91">
        <v>14</v>
      </c>
      <c r="B72" s="94" t="s">
        <v>20</v>
      </c>
      <c r="E72" s="90" t="s">
        <v>56</v>
      </c>
      <c r="H72" s="94" t="s">
        <v>9</v>
      </c>
    </row>
    <row r="73" spans="1:9" x14ac:dyDescent="0.2">
      <c r="A73" s="91">
        <v>15</v>
      </c>
      <c r="B73" s="94" t="s">
        <v>17</v>
      </c>
      <c r="E73" s="90" t="s">
        <v>57</v>
      </c>
      <c r="H73" s="94" t="s">
        <v>272</v>
      </c>
    </row>
    <row r="74" spans="1:9" x14ac:dyDescent="0.2">
      <c r="A74" s="91">
        <v>16</v>
      </c>
      <c r="B74" s="94" t="s">
        <v>48</v>
      </c>
    </row>
    <row r="75" spans="1:9" x14ac:dyDescent="0.2">
      <c r="A75" s="90"/>
      <c r="B75" s="90"/>
      <c r="E75" s="90" t="s">
        <v>58</v>
      </c>
      <c r="H75" s="93">
        <v>107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90D6-264A-4C24-8291-33FD310BF060}">
  <dimension ref="A1:N77"/>
  <sheetViews>
    <sheetView workbookViewId="0">
      <selection activeCell="M47" sqref="M47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273</v>
      </c>
      <c r="C3" s="93"/>
    </row>
    <row r="4" spans="1:13" ht="16" x14ac:dyDescent="0.2">
      <c r="A4" s="92" t="s">
        <v>23</v>
      </c>
      <c r="B4" s="47" t="s">
        <v>274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/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/>
      <c r="I13" s="100">
        <v>1</v>
      </c>
      <c r="J13" s="90">
        <v>0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/>
      <c r="I14" s="100">
        <v>0</v>
      </c>
      <c r="J14" s="90">
        <v>1</v>
      </c>
      <c r="K14" s="102" t="s">
        <v>32</v>
      </c>
      <c r="L14" s="94" t="s">
        <v>17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/>
      <c r="I15" s="100">
        <v>1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/>
      <c r="I16" s="100">
        <v>3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3</v>
      </c>
      <c r="H17" s="101"/>
      <c r="I17" s="100">
        <v>1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3</v>
      </c>
      <c r="H19" s="101"/>
      <c r="I19" s="100">
        <v>2</v>
      </c>
      <c r="J19" s="90">
        <v>1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/>
      <c r="I20" s="100">
        <v>0</v>
      </c>
      <c r="J20" s="90">
        <v>1</v>
      </c>
      <c r="K20" s="102" t="s">
        <v>31</v>
      </c>
      <c r="L20" s="94" t="s">
        <v>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/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/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/>
      <c r="I23" s="100">
        <v>2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/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/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/>
      <c r="I27" s="100">
        <v>2</v>
      </c>
      <c r="J27" s="90">
        <v>1</v>
      </c>
      <c r="K27" s="102" t="s">
        <v>31</v>
      </c>
      <c r="L27" s="94" t="s">
        <v>133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/>
      <c r="I28" s="100">
        <v>1</v>
      </c>
      <c r="J28" s="90">
        <v>3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/>
      <c r="I29" s="100">
        <v>3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/>
      <c r="I30" s="100">
        <v>1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3</v>
      </c>
      <c r="H31" s="101"/>
      <c r="I31" s="100">
        <v>1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/>
      <c r="I33" s="100">
        <v>3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/>
      <c r="I34" s="100">
        <v>3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/>
      <c r="I35" s="100">
        <v>2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/>
      <c r="I36" s="100">
        <v>1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/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/>
      <c r="I38" s="100">
        <v>1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/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/>
      <c r="I41" s="100">
        <v>1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/>
      <c r="I42" s="100">
        <v>2</v>
      </c>
      <c r="J42" s="90">
        <v>1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/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/>
      <c r="I44" s="100">
        <v>2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/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/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/>
      <c r="I48" s="100">
        <v>1</v>
      </c>
      <c r="J48" s="90">
        <v>3</v>
      </c>
      <c r="K48" s="102" t="s">
        <v>31</v>
      </c>
      <c r="L48" s="94" t="s">
        <v>185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/>
      <c r="I49" s="100">
        <v>3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/>
      <c r="I50" s="100">
        <v>3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/>
      <c r="I51" s="100">
        <v>2</v>
      </c>
      <c r="J51" s="90">
        <v>3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/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21</v>
      </c>
      <c r="M54" s="90">
        <f>SUM(M12:M52)</f>
        <v>7</v>
      </c>
    </row>
    <row r="55" spans="1:14" x14ac:dyDescent="0.2">
      <c r="J55" s="90">
        <f>J54+M54</f>
        <v>28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19</v>
      </c>
      <c r="M59" s="91">
        <v>1</v>
      </c>
      <c r="N59" s="94" t="s">
        <v>19</v>
      </c>
    </row>
    <row r="60" spans="1:14" x14ac:dyDescent="0.2">
      <c r="A60" s="91">
        <v>2</v>
      </c>
      <c r="B60" s="94" t="s">
        <v>13</v>
      </c>
      <c r="D60" s="91">
        <v>2</v>
      </c>
      <c r="E60" s="94" t="s">
        <v>42</v>
      </c>
      <c r="G60" s="91">
        <v>2</v>
      </c>
      <c r="H60" s="94" t="s">
        <v>19</v>
      </c>
      <c r="J60" s="91">
        <v>2</v>
      </c>
      <c r="K60" s="94" t="s">
        <v>16</v>
      </c>
    </row>
    <row r="61" spans="1:14" x14ac:dyDescent="0.2">
      <c r="A61" s="91">
        <v>3</v>
      </c>
      <c r="B61" s="94" t="s">
        <v>42</v>
      </c>
      <c r="D61" s="91">
        <v>3</v>
      </c>
      <c r="E61" s="94" t="s">
        <v>9</v>
      </c>
      <c r="G61" s="91">
        <v>3</v>
      </c>
      <c r="H61" s="94" t="s">
        <v>40</v>
      </c>
    </row>
    <row r="62" spans="1:14" x14ac:dyDescent="0.2">
      <c r="A62" s="91">
        <v>4</v>
      </c>
      <c r="B62" s="94" t="s">
        <v>9</v>
      </c>
      <c r="D62" s="91">
        <v>4</v>
      </c>
      <c r="E62" s="94" t="s">
        <v>16</v>
      </c>
      <c r="G62" s="91">
        <v>4</v>
      </c>
      <c r="H62" s="94" t="s">
        <v>16</v>
      </c>
    </row>
    <row r="63" spans="1:14" x14ac:dyDescent="0.2">
      <c r="A63" s="91">
        <v>5</v>
      </c>
      <c r="B63" s="94" t="s">
        <v>19</v>
      </c>
      <c r="D63" s="91">
        <v>5</v>
      </c>
      <c r="E63" s="94" t="s">
        <v>19</v>
      </c>
    </row>
    <row r="64" spans="1:14" x14ac:dyDescent="0.2">
      <c r="A64" s="91">
        <v>6</v>
      </c>
      <c r="B64" s="94" t="s">
        <v>133</v>
      </c>
      <c r="D64" s="91">
        <v>6</v>
      </c>
      <c r="E64" s="94" t="s">
        <v>40</v>
      </c>
    </row>
    <row r="65" spans="1:9" x14ac:dyDescent="0.2">
      <c r="A65" s="91">
        <v>7</v>
      </c>
      <c r="B65" s="94" t="s">
        <v>18</v>
      </c>
      <c r="D65" s="91">
        <v>7</v>
      </c>
      <c r="E65" s="94" t="s">
        <v>12</v>
      </c>
    </row>
    <row r="66" spans="1:9" x14ac:dyDescent="0.2">
      <c r="A66" s="91">
        <v>8</v>
      </c>
      <c r="B66" s="94" t="s">
        <v>16</v>
      </c>
      <c r="D66" s="91">
        <v>8</v>
      </c>
      <c r="E66" s="94" t="s">
        <v>18</v>
      </c>
    </row>
    <row r="67" spans="1:9" x14ac:dyDescent="0.2">
      <c r="A67" s="91">
        <v>9</v>
      </c>
      <c r="B67" s="94" t="s">
        <v>40</v>
      </c>
    </row>
    <row r="68" spans="1:9" x14ac:dyDescent="0.2">
      <c r="A68" s="91">
        <v>10</v>
      </c>
      <c r="B68" s="94" t="s">
        <v>46</v>
      </c>
    </row>
    <row r="69" spans="1:9" x14ac:dyDescent="0.2">
      <c r="A69" s="91">
        <v>11</v>
      </c>
      <c r="B69" s="94" t="s">
        <v>12</v>
      </c>
      <c r="E69" s="95" t="s">
        <v>54</v>
      </c>
    </row>
    <row r="70" spans="1:9" x14ac:dyDescent="0.2">
      <c r="A70" s="91">
        <v>12</v>
      </c>
      <c r="B70" s="94" t="s">
        <v>11</v>
      </c>
    </row>
    <row r="71" spans="1:9" x14ac:dyDescent="0.2">
      <c r="A71" s="91">
        <v>13</v>
      </c>
      <c r="B71" s="94" t="s">
        <v>39</v>
      </c>
      <c r="E71" s="90" t="s">
        <v>55</v>
      </c>
      <c r="H71" s="94" t="s">
        <v>113</v>
      </c>
    </row>
    <row r="72" spans="1:9" x14ac:dyDescent="0.2">
      <c r="A72" s="91">
        <v>14</v>
      </c>
      <c r="B72" s="94" t="s">
        <v>20</v>
      </c>
      <c r="E72" s="90" t="s">
        <v>56</v>
      </c>
      <c r="H72" s="94" t="s">
        <v>48</v>
      </c>
    </row>
    <row r="73" spans="1:9" x14ac:dyDescent="0.2">
      <c r="A73" s="91">
        <v>15</v>
      </c>
      <c r="B73" s="94" t="s">
        <v>48</v>
      </c>
      <c r="E73" s="90" t="s">
        <v>57</v>
      </c>
      <c r="H73" s="94" t="s">
        <v>139</v>
      </c>
    </row>
    <row r="74" spans="1:9" x14ac:dyDescent="0.2">
      <c r="A74" s="91">
        <v>16</v>
      </c>
      <c r="B74" s="94" t="s">
        <v>17</v>
      </c>
    </row>
    <row r="75" spans="1:9" x14ac:dyDescent="0.2">
      <c r="A75" s="90"/>
      <c r="B75" s="90"/>
      <c r="E75" s="90" t="s">
        <v>58</v>
      </c>
      <c r="H75" s="93">
        <v>97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BDCFD-37B4-4D92-861C-767DEE691E30}">
  <dimension ref="A1:N77"/>
  <sheetViews>
    <sheetView workbookViewId="0">
      <selection activeCell="M48" sqref="M48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276</v>
      </c>
      <c r="C3" s="93"/>
    </row>
    <row r="4" spans="1:13" ht="16" x14ac:dyDescent="0.2">
      <c r="A4" s="92" t="s">
        <v>23</v>
      </c>
      <c r="B4" s="47" t="s">
        <v>277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4</v>
      </c>
      <c r="H12" s="101" t="s">
        <v>29</v>
      </c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J13" s="90">
        <v>1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 t="s">
        <v>29</v>
      </c>
      <c r="I15" s="100">
        <v>2</v>
      </c>
      <c r="J15" s="90">
        <v>1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2</v>
      </c>
      <c r="H16" s="101" t="s">
        <v>29</v>
      </c>
      <c r="I16" s="100">
        <v>1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J19" s="90">
        <v>0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4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3</v>
      </c>
      <c r="H21" s="101" t="s">
        <v>29</v>
      </c>
      <c r="I21" s="100">
        <v>1</v>
      </c>
      <c r="J21" s="90">
        <v>0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2</v>
      </c>
      <c r="H23" s="101" t="s">
        <v>29</v>
      </c>
      <c r="I23" s="100">
        <v>1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J28" s="90">
        <v>3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2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J33" s="90">
        <v>1</v>
      </c>
      <c r="K33" s="102" t="s">
        <v>30</v>
      </c>
      <c r="L33" s="94" t="s">
        <v>16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 t="s">
        <v>29</v>
      </c>
      <c r="I34" s="100">
        <v>1</v>
      </c>
      <c r="J34" s="90">
        <v>0</v>
      </c>
      <c r="K34" s="102" t="s">
        <v>31</v>
      </c>
      <c r="L34" s="94" t="s">
        <v>18</v>
      </c>
      <c r="M34" s="90">
        <v>1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1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278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1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15</v>
      </c>
      <c r="M42" s="90">
        <v>1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2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2</v>
      </c>
      <c r="J47" s="90">
        <v>0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J48" s="90">
        <v>3</v>
      </c>
      <c r="K48" s="102" t="s">
        <v>31</v>
      </c>
      <c r="L48" s="94" t="s">
        <v>11</v>
      </c>
      <c r="M48" s="90">
        <v>0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2</v>
      </c>
      <c r="H49" s="101" t="s">
        <v>29</v>
      </c>
      <c r="I49" s="100">
        <v>2</v>
      </c>
      <c r="J49" s="90">
        <v>1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1</v>
      </c>
      <c r="J50" s="90">
        <v>0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19</v>
      </c>
      <c r="M54" s="90">
        <f>SUM(M12:M52)</f>
        <v>9</v>
      </c>
    </row>
    <row r="55" spans="1:14" x14ac:dyDescent="0.2">
      <c r="J55" s="90">
        <f>J54+M54</f>
        <v>28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16</v>
      </c>
      <c r="D59" s="91">
        <v>1</v>
      </c>
      <c r="E59" s="94" t="s">
        <v>16</v>
      </c>
      <c r="G59" s="91">
        <v>1</v>
      </c>
      <c r="H59" s="94" t="s">
        <v>16</v>
      </c>
      <c r="J59" s="91">
        <v>1</v>
      </c>
      <c r="K59" s="94" t="s">
        <v>16</v>
      </c>
      <c r="M59" s="91">
        <v>1</v>
      </c>
      <c r="N59" s="94" t="s">
        <v>16</v>
      </c>
    </row>
    <row r="60" spans="1:14" x14ac:dyDescent="0.2">
      <c r="A60" s="91">
        <v>2</v>
      </c>
      <c r="B60" s="94" t="s">
        <v>5</v>
      </c>
      <c r="D60" s="91">
        <v>2</v>
      </c>
      <c r="E60" s="94" t="s">
        <v>18</v>
      </c>
      <c r="G60" s="91">
        <v>2</v>
      </c>
      <c r="H60" s="94" t="s">
        <v>19</v>
      </c>
      <c r="J60" s="91">
        <v>2</v>
      </c>
      <c r="K60" s="94" t="s">
        <v>9</v>
      </c>
    </row>
    <row r="61" spans="1:14" x14ac:dyDescent="0.2">
      <c r="A61" s="91">
        <v>3</v>
      </c>
      <c r="B61" s="94" t="s">
        <v>18</v>
      </c>
      <c r="D61" s="91">
        <v>3</v>
      </c>
      <c r="E61" s="94" t="s">
        <v>5</v>
      </c>
      <c r="G61" s="91">
        <v>3</v>
      </c>
      <c r="H61" s="94" t="s">
        <v>5</v>
      </c>
    </row>
    <row r="62" spans="1:14" x14ac:dyDescent="0.2">
      <c r="A62" s="91">
        <v>4</v>
      </c>
      <c r="B62" s="94" t="s">
        <v>9</v>
      </c>
      <c r="D62" s="91">
        <v>4</v>
      </c>
      <c r="E62" s="94" t="s">
        <v>9</v>
      </c>
      <c r="G62" s="91">
        <v>4</v>
      </c>
      <c r="H62" s="94" t="s">
        <v>9</v>
      </c>
    </row>
    <row r="63" spans="1:14" x14ac:dyDescent="0.2">
      <c r="A63" s="91">
        <v>5</v>
      </c>
      <c r="B63" s="94" t="s">
        <v>11</v>
      </c>
      <c r="D63" s="91">
        <v>5</v>
      </c>
      <c r="E63" s="94" t="s">
        <v>40</v>
      </c>
    </row>
    <row r="64" spans="1:14" x14ac:dyDescent="0.2">
      <c r="A64" s="91">
        <v>6</v>
      </c>
      <c r="B64" s="94" t="s">
        <v>17</v>
      </c>
      <c r="D64" s="91">
        <v>6</v>
      </c>
      <c r="E64" s="94" t="s">
        <v>39</v>
      </c>
    </row>
    <row r="65" spans="1:9" x14ac:dyDescent="0.2">
      <c r="A65" s="91">
        <v>7</v>
      </c>
      <c r="B65" s="94" t="s">
        <v>42</v>
      </c>
      <c r="D65" s="91">
        <v>7</v>
      </c>
      <c r="E65" s="94" t="s">
        <v>11</v>
      </c>
    </row>
    <row r="66" spans="1:9" x14ac:dyDescent="0.2">
      <c r="A66" s="91">
        <v>8</v>
      </c>
      <c r="B66" s="94" t="s">
        <v>39</v>
      </c>
      <c r="D66" s="91">
        <v>8</v>
      </c>
      <c r="E66" s="94" t="s">
        <v>19</v>
      </c>
    </row>
    <row r="67" spans="1:9" x14ac:dyDescent="0.2">
      <c r="A67" s="91">
        <v>9</v>
      </c>
      <c r="B67" s="94" t="s">
        <v>279</v>
      </c>
    </row>
    <row r="68" spans="1:9" x14ac:dyDescent="0.2">
      <c r="A68" s="91">
        <v>10</v>
      </c>
      <c r="B68" s="94" t="s">
        <v>19</v>
      </c>
    </row>
    <row r="69" spans="1:9" x14ac:dyDescent="0.2">
      <c r="A69" s="91">
        <v>11</v>
      </c>
      <c r="B69" s="94" t="s">
        <v>14</v>
      </c>
      <c r="E69" s="95" t="s">
        <v>54</v>
      </c>
    </row>
    <row r="70" spans="1:9" x14ac:dyDescent="0.2">
      <c r="A70" s="91">
        <v>12</v>
      </c>
      <c r="B70" s="94" t="s">
        <v>13</v>
      </c>
    </row>
    <row r="71" spans="1:9" x14ac:dyDescent="0.2">
      <c r="A71" s="91">
        <v>13</v>
      </c>
      <c r="B71" s="94" t="s">
        <v>48</v>
      </c>
      <c r="E71" s="90" t="s">
        <v>55</v>
      </c>
      <c r="H71" s="94" t="s">
        <v>280</v>
      </c>
    </row>
    <row r="72" spans="1:9" x14ac:dyDescent="0.2">
      <c r="A72" s="91">
        <v>14</v>
      </c>
      <c r="B72" s="94" t="s">
        <v>12</v>
      </c>
      <c r="E72" s="90" t="s">
        <v>56</v>
      </c>
      <c r="H72" s="94" t="s">
        <v>13</v>
      </c>
      <c r="I72" s="90">
        <v>5</v>
      </c>
    </row>
    <row r="73" spans="1:9" x14ac:dyDescent="0.2">
      <c r="A73" s="91">
        <v>15</v>
      </c>
      <c r="B73" s="94" t="s">
        <v>41</v>
      </c>
      <c r="E73" s="90" t="s">
        <v>57</v>
      </c>
      <c r="H73" s="94" t="s">
        <v>281</v>
      </c>
    </row>
    <row r="74" spans="1:9" x14ac:dyDescent="0.2">
      <c r="A74" s="91">
        <v>16</v>
      </c>
      <c r="B74" s="94" t="s">
        <v>46</v>
      </c>
    </row>
    <row r="75" spans="1:9" x14ac:dyDescent="0.2">
      <c r="A75" s="90"/>
      <c r="B75" s="90"/>
      <c r="E75" s="90" t="s">
        <v>58</v>
      </c>
      <c r="H75" s="93">
        <v>101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F742B-B5C7-4962-9310-F7F9C30198A4}">
  <dimension ref="A1:N77"/>
  <sheetViews>
    <sheetView tabSelected="1" workbookViewId="0">
      <selection activeCell="M53" sqref="M53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283</v>
      </c>
      <c r="C3" s="93"/>
    </row>
    <row r="4" spans="1:13" ht="16" x14ac:dyDescent="0.2">
      <c r="A4" s="92" t="s">
        <v>23</v>
      </c>
      <c r="B4" s="47" t="s">
        <v>284</v>
      </c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2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1</v>
      </c>
      <c r="J20" s="90">
        <v>1</v>
      </c>
      <c r="K20" s="102" t="s">
        <v>31</v>
      </c>
      <c r="L20" s="94" t="s">
        <v>42</v>
      </c>
      <c r="M20" s="90">
        <v>1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1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  <c r="J23" s="90">
        <v>0</v>
      </c>
      <c r="M23" s="90">
        <v>2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285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0</v>
      </c>
      <c r="J28" s="90">
        <v>0</v>
      </c>
      <c r="K28" s="102" t="s">
        <v>32</v>
      </c>
      <c r="L28" s="94" t="s">
        <v>91</v>
      </c>
      <c r="M28" s="90">
        <v>1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41</v>
      </c>
      <c r="M29" s="90">
        <v>1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  <c r="M30" s="90">
        <v>2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  <c r="J31" s="90">
        <v>1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J33" s="90">
        <v>1</v>
      </c>
      <c r="K33" s="102" t="s">
        <v>30</v>
      </c>
      <c r="L33" s="94" t="s">
        <v>16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18</v>
      </c>
      <c r="M34" s="90">
        <v>1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2</v>
      </c>
      <c r="J35" s="90">
        <v>1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286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4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3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1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1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1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185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2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0</v>
      </c>
      <c r="H51" s="101" t="s">
        <v>29</v>
      </c>
      <c r="I51" s="100">
        <v>2</v>
      </c>
      <c r="J51" s="9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 t="s">
        <v>29</v>
      </c>
      <c r="I52" s="100">
        <v>3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15</v>
      </c>
      <c r="M54" s="90">
        <f>SUM(M12:M52)</f>
        <v>17</v>
      </c>
    </row>
    <row r="55" spans="1:14" x14ac:dyDescent="0.2">
      <c r="J55" s="90">
        <f>J54+M54</f>
        <v>32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16</v>
      </c>
      <c r="D59" s="91">
        <v>1</v>
      </c>
      <c r="E59" s="94" t="s">
        <v>16</v>
      </c>
      <c r="G59" s="91">
        <v>1</v>
      </c>
      <c r="H59" s="94" t="s">
        <v>19</v>
      </c>
      <c r="J59" s="91">
        <v>1</v>
      </c>
      <c r="K59" s="94" t="s">
        <v>5</v>
      </c>
      <c r="M59" s="91">
        <v>1</v>
      </c>
      <c r="N59" s="94" t="s">
        <v>5</v>
      </c>
    </row>
    <row r="60" spans="1:14" x14ac:dyDescent="0.2">
      <c r="A60" s="91">
        <v>2</v>
      </c>
      <c r="B60" s="94" t="s">
        <v>18</v>
      </c>
      <c r="D60" s="91">
        <v>2</v>
      </c>
      <c r="E60" s="94" t="s">
        <v>9</v>
      </c>
      <c r="G60" s="91">
        <v>2</v>
      </c>
      <c r="H60" s="94" t="s">
        <v>5</v>
      </c>
      <c r="J60" s="91">
        <v>2</v>
      </c>
      <c r="K60" s="94" t="s">
        <v>19</v>
      </c>
    </row>
    <row r="61" spans="1:14" x14ac:dyDescent="0.2">
      <c r="A61" s="91">
        <v>3</v>
      </c>
      <c r="B61" s="94" t="s">
        <v>9</v>
      </c>
      <c r="D61" s="91">
        <v>3</v>
      </c>
      <c r="E61" s="94" t="s">
        <v>19</v>
      </c>
      <c r="G61" s="91">
        <v>3</v>
      </c>
      <c r="H61" s="94" t="s">
        <v>9</v>
      </c>
    </row>
    <row r="62" spans="1:14" x14ac:dyDescent="0.2">
      <c r="A62" s="91">
        <v>4</v>
      </c>
      <c r="B62" s="94" t="s">
        <v>19</v>
      </c>
      <c r="D62" s="91">
        <v>4</v>
      </c>
      <c r="E62" s="94" t="s">
        <v>5</v>
      </c>
      <c r="G62" s="91">
        <v>4</v>
      </c>
      <c r="H62" s="94" t="s">
        <v>16</v>
      </c>
    </row>
    <row r="63" spans="1:14" x14ac:dyDescent="0.2">
      <c r="A63" s="91">
        <v>5</v>
      </c>
      <c r="B63" s="94" t="s">
        <v>5</v>
      </c>
      <c r="D63" s="91">
        <v>5</v>
      </c>
      <c r="E63" s="94" t="s">
        <v>42</v>
      </c>
    </row>
    <row r="64" spans="1:14" x14ac:dyDescent="0.2">
      <c r="A64" s="91">
        <v>6</v>
      </c>
      <c r="B64" s="94" t="s">
        <v>40</v>
      </c>
      <c r="D64" s="91">
        <v>6</v>
      </c>
      <c r="E64" s="94" t="s">
        <v>18</v>
      </c>
    </row>
    <row r="65" spans="1:9" x14ac:dyDescent="0.2">
      <c r="A65" s="91">
        <v>7</v>
      </c>
      <c r="B65" s="94" t="s">
        <v>46</v>
      </c>
      <c r="D65" s="91">
        <v>7</v>
      </c>
      <c r="E65" s="94" t="s">
        <v>12</v>
      </c>
    </row>
    <row r="66" spans="1:9" x14ac:dyDescent="0.2">
      <c r="A66" s="91">
        <v>8</v>
      </c>
      <c r="B66" s="94" t="s">
        <v>12</v>
      </c>
      <c r="D66" s="91">
        <v>8</v>
      </c>
      <c r="E66" s="94" t="s">
        <v>39</v>
      </c>
    </row>
    <row r="67" spans="1:9" x14ac:dyDescent="0.2">
      <c r="A67" s="91">
        <v>9</v>
      </c>
      <c r="B67" s="94" t="s">
        <v>11</v>
      </c>
    </row>
    <row r="68" spans="1:9" x14ac:dyDescent="0.2">
      <c r="A68" s="91">
        <v>10</v>
      </c>
      <c r="B68" s="94" t="s">
        <v>14</v>
      </c>
    </row>
    <row r="69" spans="1:9" x14ac:dyDescent="0.2">
      <c r="A69" s="91">
        <v>11</v>
      </c>
      <c r="B69" s="94" t="s">
        <v>42</v>
      </c>
      <c r="E69" s="95" t="s">
        <v>54</v>
      </c>
    </row>
    <row r="70" spans="1:9" x14ac:dyDescent="0.2">
      <c r="A70" s="91">
        <v>12</v>
      </c>
      <c r="B70" s="94" t="s">
        <v>17</v>
      </c>
    </row>
    <row r="71" spans="1:9" x14ac:dyDescent="0.2">
      <c r="A71" s="91">
        <v>13</v>
      </c>
      <c r="B71" s="94" t="s">
        <v>39</v>
      </c>
      <c r="E71" s="90" t="s">
        <v>55</v>
      </c>
      <c r="H71" s="94" t="s">
        <v>287</v>
      </c>
    </row>
    <row r="72" spans="1:9" x14ac:dyDescent="0.2">
      <c r="A72" s="91">
        <v>14</v>
      </c>
      <c r="B72" s="94" t="s">
        <v>20</v>
      </c>
      <c r="E72" s="90" t="s">
        <v>56</v>
      </c>
      <c r="H72" s="94" t="s">
        <v>42</v>
      </c>
      <c r="I72" s="90">
        <v>0</v>
      </c>
    </row>
    <row r="73" spans="1:9" x14ac:dyDescent="0.2">
      <c r="A73" s="91">
        <v>15</v>
      </c>
      <c r="B73" s="94" t="s">
        <v>48</v>
      </c>
      <c r="E73" s="90" t="s">
        <v>57</v>
      </c>
      <c r="H73" s="94" t="s">
        <v>288</v>
      </c>
    </row>
    <row r="74" spans="1:9" x14ac:dyDescent="0.2">
      <c r="A74" s="91">
        <v>16</v>
      </c>
      <c r="B74" s="94" t="s">
        <v>17</v>
      </c>
    </row>
    <row r="75" spans="1:9" x14ac:dyDescent="0.2">
      <c r="A75" s="90"/>
      <c r="B75" s="90"/>
      <c r="E75" s="90" t="s">
        <v>58</v>
      </c>
      <c r="H75" s="93">
        <v>98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47CA9-DD5F-4FD6-BD42-C7E7DCAD2589}">
  <dimension ref="A1:N77"/>
  <sheetViews>
    <sheetView topLeftCell="A42" workbookViewId="0">
      <selection activeCell="C6" sqref="C6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46" t="s">
        <v>305</v>
      </c>
      <c r="C3" s="93"/>
    </row>
    <row r="4" spans="1:13" ht="16" x14ac:dyDescent="0.2">
      <c r="A4" s="92" t="s">
        <v>23</v>
      </c>
      <c r="B4" s="47"/>
      <c r="C4" s="109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2</v>
      </c>
      <c r="H13" s="101" t="s">
        <v>29</v>
      </c>
      <c r="I13" s="100">
        <v>2</v>
      </c>
      <c r="J13" s="90">
        <v>0</v>
      </c>
      <c r="K13" s="102" t="s">
        <v>31</v>
      </c>
      <c r="L13" s="94" t="s">
        <v>17</v>
      </c>
      <c r="M13" s="90">
        <v>1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13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J15" s="90">
        <v>0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  <c r="J16" s="90">
        <v>3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3</v>
      </c>
      <c r="H19" s="101" t="s">
        <v>29</v>
      </c>
      <c r="I19" s="100">
        <v>1</v>
      </c>
      <c r="J19" s="90">
        <v>1</v>
      </c>
      <c r="K19" s="102" t="s">
        <v>30</v>
      </c>
      <c r="L19" s="94" t="s">
        <v>9</v>
      </c>
      <c r="M19" s="90">
        <v>1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39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42</v>
      </c>
      <c r="M21" s="90">
        <v>0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2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2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3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J28" s="90">
        <v>3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J29" s="90">
        <v>0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4</v>
      </c>
      <c r="H30" s="101"/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0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4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2</v>
      </c>
      <c r="J35" s="90">
        <v>1</v>
      </c>
      <c r="K35" s="102" t="s">
        <v>32</v>
      </c>
      <c r="L35" s="94" t="s">
        <v>10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J36" s="90">
        <v>0</v>
      </c>
      <c r="K36" s="102" t="s">
        <v>33</v>
      </c>
      <c r="L36" s="94" t="s">
        <v>20</v>
      </c>
      <c r="M36" s="90">
        <v>1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1</v>
      </c>
      <c r="J41" s="90">
        <v>0</v>
      </c>
      <c r="K41" s="102" t="s">
        <v>31</v>
      </c>
      <c r="L41" s="94" t="s">
        <v>45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J42" s="90">
        <v>0</v>
      </c>
      <c r="K42" s="102" t="s">
        <v>32</v>
      </c>
      <c r="L42" s="94" t="s">
        <v>46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2</v>
      </c>
      <c r="J43" s="90">
        <v>0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2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4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2</v>
      </c>
      <c r="J48" s="90">
        <v>0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2</v>
      </c>
      <c r="H51" s="101" t="s">
        <v>29</v>
      </c>
      <c r="I51" s="100">
        <v>2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18</v>
      </c>
      <c r="M54" s="90">
        <f>SUM(M12:M52)</f>
        <v>9</v>
      </c>
    </row>
    <row r="55" spans="1:14" x14ac:dyDescent="0.2">
      <c r="J55" s="90">
        <f>J54+M54</f>
        <v>27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16</v>
      </c>
      <c r="J59" s="91">
        <v>1</v>
      </c>
      <c r="K59" s="94" t="s">
        <v>19</v>
      </c>
      <c r="M59" s="91">
        <v>1</v>
      </c>
      <c r="N59" s="94" t="s">
        <v>16</v>
      </c>
    </row>
    <row r="60" spans="1:14" x14ac:dyDescent="0.2">
      <c r="A60" s="91">
        <v>2</v>
      </c>
      <c r="B60" s="94" t="s">
        <v>17</v>
      </c>
      <c r="D60" s="91">
        <v>2</v>
      </c>
      <c r="E60" s="94" t="s">
        <v>18</v>
      </c>
      <c r="G60" s="91">
        <v>2</v>
      </c>
      <c r="H60" s="94" t="s">
        <v>18</v>
      </c>
      <c r="J60" s="91">
        <v>2</v>
      </c>
      <c r="K60" s="94" t="s">
        <v>16</v>
      </c>
    </row>
    <row r="61" spans="1:14" x14ac:dyDescent="0.2">
      <c r="A61" s="91">
        <v>3</v>
      </c>
      <c r="B61" s="94" t="s">
        <v>9</v>
      </c>
      <c r="D61" s="91">
        <v>3</v>
      </c>
      <c r="E61" s="94" t="s">
        <v>9</v>
      </c>
      <c r="G61" s="91">
        <v>3</v>
      </c>
      <c r="H61" s="94" t="s">
        <v>5</v>
      </c>
    </row>
    <row r="62" spans="1:14" x14ac:dyDescent="0.2">
      <c r="A62" s="91">
        <v>4</v>
      </c>
      <c r="B62" s="94" t="s">
        <v>39</v>
      </c>
      <c r="D62" s="91">
        <v>4</v>
      </c>
      <c r="E62" s="94" t="s">
        <v>19</v>
      </c>
      <c r="G62" s="91">
        <v>4</v>
      </c>
      <c r="H62" s="94" t="s">
        <v>19</v>
      </c>
    </row>
    <row r="63" spans="1:14" x14ac:dyDescent="0.2">
      <c r="A63" s="91">
        <v>5</v>
      </c>
      <c r="B63" s="94" t="s">
        <v>19</v>
      </c>
      <c r="D63" s="91">
        <v>5</v>
      </c>
      <c r="E63" s="94" t="s">
        <v>5</v>
      </c>
    </row>
    <row r="64" spans="1:14" x14ac:dyDescent="0.2">
      <c r="A64" s="91">
        <v>6</v>
      </c>
      <c r="B64" s="94" t="s">
        <v>14</v>
      </c>
      <c r="D64" s="91">
        <v>6</v>
      </c>
      <c r="E64" s="94" t="s">
        <v>11</v>
      </c>
    </row>
    <row r="65" spans="1:9" x14ac:dyDescent="0.2">
      <c r="A65" s="91">
        <v>7</v>
      </c>
      <c r="B65" s="94" t="s">
        <v>18</v>
      </c>
      <c r="D65" s="91">
        <v>7</v>
      </c>
      <c r="E65" s="94" t="s">
        <v>40</v>
      </c>
    </row>
    <row r="66" spans="1:9" x14ac:dyDescent="0.2">
      <c r="A66" s="91">
        <v>8</v>
      </c>
      <c r="B66" s="94" t="s">
        <v>16</v>
      </c>
      <c r="D66" s="91">
        <v>8</v>
      </c>
      <c r="E66" s="94" t="s">
        <v>42</v>
      </c>
    </row>
    <row r="67" spans="1:9" x14ac:dyDescent="0.2">
      <c r="A67" s="91">
        <v>9</v>
      </c>
      <c r="B67" s="94" t="s">
        <v>40</v>
      </c>
    </row>
    <row r="68" spans="1:9" x14ac:dyDescent="0.2">
      <c r="A68" s="91">
        <v>10</v>
      </c>
      <c r="B68" s="94" t="s">
        <v>45</v>
      </c>
    </row>
    <row r="69" spans="1:9" x14ac:dyDescent="0.2">
      <c r="A69" s="91">
        <v>11</v>
      </c>
      <c r="B69" s="94" t="s">
        <v>12</v>
      </c>
      <c r="E69" s="95" t="s">
        <v>54</v>
      </c>
    </row>
    <row r="70" spans="1:9" x14ac:dyDescent="0.2">
      <c r="A70" s="91">
        <v>12</v>
      </c>
      <c r="B70" s="94" t="s">
        <v>11</v>
      </c>
    </row>
    <row r="71" spans="1:9" x14ac:dyDescent="0.2">
      <c r="A71" s="91">
        <v>13</v>
      </c>
      <c r="B71" s="94" t="s">
        <v>42</v>
      </c>
      <c r="E71" s="90" t="s">
        <v>55</v>
      </c>
      <c r="H71" s="94" t="s">
        <v>114</v>
      </c>
    </row>
    <row r="72" spans="1:9" x14ac:dyDescent="0.2">
      <c r="A72" s="91">
        <v>14</v>
      </c>
      <c r="B72" s="94" t="s">
        <v>20</v>
      </c>
      <c r="E72" s="90" t="s">
        <v>56</v>
      </c>
      <c r="H72" s="94" t="s">
        <v>13</v>
      </c>
      <c r="I72" s="90">
        <v>5</v>
      </c>
    </row>
    <row r="73" spans="1:9" x14ac:dyDescent="0.2">
      <c r="A73" s="91">
        <v>15</v>
      </c>
      <c r="B73" s="94" t="s">
        <v>48</v>
      </c>
      <c r="E73" s="90" t="s">
        <v>57</v>
      </c>
      <c r="H73" s="94" t="s">
        <v>124</v>
      </c>
    </row>
    <row r="74" spans="1:9" x14ac:dyDescent="0.2">
      <c r="A74" s="91">
        <v>16</v>
      </c>
      <c r="B74" s="94" t="s">
        <v>13</v>
      </c>
    </row>
    <row r="75" spans="1:9" x14ac:dyDescent="0.2">
      <c r="A75" s="90"/>
      <c r="B75" s="90"/>
      <c r="E75" s="90" t="s">
        <v>58</v>
      </c>
      <c r="H75" s="93">
        <v>169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5</v>
      </c>
    </row>
  </sheetData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4FE1B-C2EA-4760-95B4-52B9FA4CBB92}">
  <dimension ref="A1:N77"/>
  <sheetViews>
    <sheetView workbookViewId="0">
      <selection activeCell="C5" sqref="C5"/>
    </sheetView>
  </sheetViews>
  <sheetFormatPr baseColWidth="10" defaultColWidth="9" defaultRowHeight="15" x14ac:dyDescent="0.2"/>
  <cols>
    <col min="1" max="1" width="9" style="123"/>
    <col min="2" max="2" width="9" style="122"/>
    <col min="3" max="3" width="11.1640625" style="121" customWidth="1"/>
    <col min="4" max="4" width="5.6640625" style="121" customWidth="1"/>
    <col min="5" max="5" width="11.33203125" style="121" customWidth="1"/>
    <col min="6" max="6" width="2.5" style="121" customWidth="1"/>
    <col min="7" max="7" width="5.6640625" style="121" customWidth="1"/>
    <col min="8" max="8" width="5.5" style="121" customWidth="1"/>
    <col min="9" max="9" width="5.6640625" style="121" customWidth="1"/>
    <col min="10" max="10" width="9" style="121"/>
    <col min="11" max="11" width="3.1640625" style="121" customWidth="1"/>
    <col min="12" max="12" width="23.6640625" style="121" customWidth="1"/>
    <col min="13" max="16384" width="9" style="121"/>
  </cols>
  <sheetData>
    <row r="1" spans="1:13" x14ac:dyDescent="0.2">
      <c r="A1" s="144" t="s">
        <v>21</v>
      </c>
    </row>
    <row r="3" spans="1:13" x14ac:dyDescent="0.2">
      <c r="A3" s="123" t="s">
        <v>22</v>
      </c>
      <c r="B3" s="143" t="s">
        <v>304</v>
      </c>
      <c r="C3" s="124"/>
    </row>
    <row r="4" spans="1:13" ht="16" x14ac:dyDescent="0.2">
      <c r="A4" s="123" t="s">
        <v>23</v>
      </c>
      <c r="B4" s="30" t="s">
        <v>299</v>
      </c>
      <c r="C4" s="124"/>
    </row>
    <row r="8" spans="1:13" s="140" customFormat="1" ht="16" x14ac:dyDescent="0.2">
      <c r="A8" s="142" t="s">
        <v>24</v>
      </c>
      <c r="B8" s="129"/>
      <c r="C8" s="129"/>
      <c r="D8" s="129"/>
      <c r="E8" s="129"/>
      <c r="F8" s="129"/>
      <c r="G8" s="129"/>
      <c r="H8" s="129"/>
      <c r="I8" s="129"/>
      <c r="K8" s="141" t="s">
        <v>25</v>
      </c>
      <c r="L8" s="141"/>
    </row>
    <row r="10" spans="1:13" s="126" customFormat="1" x14ac:dyDescent="0.2">
      <c r="A10" s="139" t="s">
        <v>0</v>
      </c>
      <c r="B10" s="138" t="s">
        <v>26</v>
      </c>
      <c r="G10" s="137" t="s">
        <v>27</v>
      </c>
      <c r="H10" s="137"/>
      <c r="I10" s="137"/>
    </row>
    <row r="11" spans="1:13" x14ac:dyDescent="0.2">
      <c r="K11" s="126" t="s">
        <v>1</v>
      </c>
    </row>
    <row r="12" spans="1:13" ht="16" x14ac:dyDescent="0.2">
      <c r="A12" s="123">
        <v>45457</v>
      </c>
      <c r="B12" s="122" t="s">
        <v>28</v>
      </c>
      <c r="C12" s="121" t="s">
        <v>5</v>
      </c>
      <c r="D12" s="132" t="s">
        <v>29</v>
      </c>
      <c r="E12" s="121" t="s">
        <v>13</v>
      </c>
      <c r="G12" s="136">
        <v>3</v>
      </c>
      <c r="H12" s="132" t="s">
        <v>29</v>
      </c>
      <c r="I12" s="131">
        <v>0</v>
      </c>
      <c r="J12" s="121">
        <v>1</v>
      </c>
      <c r="K12" s="133" t="s">
        <v>30</v>
      </c>
      <c r="L12" s="135" t="s">
        <v>5</v>
      </c>
      <c r="M12" s="121">
        <v>1</v>
      </c>
    </row>
    <row r="13" spans="1:13" ht="16" x14ac:dyDescent="0.2">
      <c r="A13" s="123">
        <v>45458</v>
      </c>
      <c r="B13" s="122" t="s">
        <v>28</v>
      </c>
      <c r="C13" s="121" t="s">
        <v>8</v>
      </c>
      <c r="D13" s="132" t="s">
        <v>29</v>
      </c>
      <c r="E13" s="121" t="s">
        <v>17</v>
      </c>
      <c r="G13" s="131">
        <v>2</v>
      </c>
      <c r="H13" s="132" t="s">
        <v>29</v>
      </c>
      <c r="I13" s="131">
        <v>2</v>
      </c>
      <c r="J13" s="121">
        <v>0</v>
      </c>
      <c r="K13" s="133" t="s">
        <v>31</v>
      </c>
      <c r="L13" s="125" t="s">
        <v>17</v>
      </c>
      <c r="M13" s="121">
        <v>1</v>
      </c>
    </row>
    <row r="14" spans="1:13" ht="16" x14ac:dyDescent="0.2">
      <c r="A14" s="123">
        <v>45462</v>
      </c>
      <c r="B14" s="122" t="s">
        <v>28</v>
      </c>
      <c r="C14" s="121" t="s">
        <v>5</v>
      </c>
      <c r="D14" s="132" t="s">
        <v>29</v>
      </c>
      <c r="E14" s="121" t="s">
        <v>8</v>
      </c>
      <c r="G14" s="131">
        <v>3</v>
      </c>
      <c r="H14" s="132" t="s">
        <v>29</v>
      </c>
      <c r="I14" s="131">
        <v>1</v>
      </c>
      <c r="J14" s="121">
        <v>1</v>
      </c>
      <c r="K14" s="133" t="s">
        <v>32</v>
      </c>
      <c r="L14" s="125" t="s">
        <v>13</v>
      </c>
      <c r="M14" s="121">
        <v>0</v>
      </c>
    </row>
    <row r="15" spans="1:13" ht="16" x14ac:dyDescent="0.2">
      <c r="A15" s="123">
        <v>45462</v>
      </c>
      <c r="B15" s="122" t="s">
        <v>28</v>
      </c>
      <c r="C15" s="121" t="s">
        <v>13</v>
      </c>
      <c r="D15" s="132" t="s">
        <v>29</v>
      </c>
      <c r="E15" s="121" t="s">
        <v>17</v>
      </c>
      <c r="G15" s="131">
        <v>0</v>
      </c>
      <c r="H15" s="132" t="s">
        <v>29</v>
      </c>
      <c r="I15" s="131">
        <v>1</v>
      </c>
      <c r="J15" s="121">
        <v>0</v>
      </c>
      <c r="K15" s="133" t="s">
        <v>33</v>
      </c>
      <c r="L15" s="125" t="s">
        <v>8</v>
      </c>
      <c r="M15" s="121">
        <v>0</v>
      </c>
    </row>
    <row r="16" spans="1:13" ht="16" x14ac:dyDescent="0.2">
      <c r="A16" s="123">
        <v>45466</v>
      </c>
      <c r="B16" s="122" t="s">
        <v>28</v>
      </c>
      <c r="C16" s="121" t="s">
        <v>17</v>
      </c>
      <c r="D16" s="132" t="s">
        <v>29</v>
      </c>
      <c r="E16" s="121" t="s">
        <v>5</v>
      </c>
      <c r="G16" s="131">
        <v>1</v>
      </c>
      <c r="H16" s="132" t="s">
        <v>29</v>
      </c>
      <c r="I16" s="131">
        <v>2</v>
      </c>
      <c r="J16" s="121">
        <v>0</v>
      </c>
    </row>
    <row r="17" spans="1:13" ht="16" x14ac:dyDescent="0.2">
      <c r="A17" s="123">
        <v>45466</v>
      </c>
      <c r="B17" s="122" t="s">
        <v>28</v>
      </c>
      <c r="C17" s="121" t="s">
        <v>13</v>
      </c>
      <c r="D17" s="132" t="s">
        <v>29</v>
      </c>
      <c r="E17" s="121" t="s">
        <v>8</v>
      </c>
      <c r="G17" s="131">
        <v>3</v>
      </c>
      <c r="H17" s="132" t="s">
        <v>29</v>
      </c>
      <c r="I17" s="131">
        <v>2</v>
      </c>
      <c r="J17" s="121">
        <v>0</v>
      </c>
    </row>
    <row r="18" spans="1:13" ht="16" x14ac:dyDescent="0.2">
      <c r="G18" s="130"/>
      <c r="I18" s="130"/>
      <c r="K18" s="126" t="s">
        <v>2</v>
      </c>
    </row>
    <row r="19" spans="1:13" ht="16" x14ac:dyDescent="0.2">
      <c r="A19" s="123">
        <v>45458</v>
      </c>
      <c r="B19" s="122" t="s">
        <v>34</v>
      </c>
      <c r="C19" s="121" t="s">
        <v>9</v>
      </c>
      <c r="D19" s="132" t="s">
        <v>29</v>
      </c>
      <c r="E19" s="121" t="s">
        <v>39</v>
      </c>
      <c r="G19" s="131">
        <v>2</v>
      </c>
      <c r="H19" s="132" t="s">
        <v>29</v>
      </c>
      <c r="I19" s="131">
        <v>0</v>
      </c>
      <c r="J19" s="121">
        <v>1</v>
      </c>
      <c r="K19" s="133" t="s">
        <v>30</v>
      </c>
      <c r="L19" s="125" t="s">
        <v>9</v>
      </c>
      <c r="M19" s="121">
        <v>1</v>
      </c>
    </row>
    <row r="20" spans="1:13" ht="16" x14ac:dyDescent="0.2">
      <c r="A20" s="123">
        <v>45458</v>
      </c>
      <c r="B20" s="122" t="s">
        <v>34</v>
      </c>
      <c r="C20" s="121" t="s">
        <v>42</v>
      </c>
      <c r="D20" s="132" t="s">
        <v>29</v>
      </c>
      <c r="E20" s="121" t="s">
        <v>43</v>
      </c>
      <c r="G20" s="131">
        <v>1</v>
      </c>
      <c r="H20" s="132" t="s">
        <v>29</v>
      </c>
      <c r="I20" s="131">
        <v>0</v>
      </c>
      <c r="J20" s="121">
        <v>1</v>
      </c>
      <c r="K20" s="133" t="s">
        <v>31</v>
      </c>
      <c r="L20" s="125" t="s">
        <v>168</v>
      </c>
      <c r="M20" s="121">
        <v>0</v>
      </c>
    </row>
    <row r="21" spans="1:13" ht="16" x14ac:dyDescent="0.2">
      <c r="A21" s="123">
        <v>45462</v>
      </c>
      <c r="B21" s="122" t="s">
        <v>34</v>
      </c>
      <c r="C21" s="121" t="s">
        <v>39</v>
      </c>
      <c r="D21" s="132" t="s">
        <v>29</v>
      </c>
      <c r="E21" s="121" t="s">
        <v>43</v>
      </c>
      <c r="G21" s="131">
        <v>3</v>
      </c>
      <c r="H21" s="132" t="s">
        <v>29</v>
      </c>
      <c r="I21" s="131">
        <v>1</v>
      </c>
      <c r="J21" s="121">
        <v>0</v>
      </c>
      <c r="K21" s="133" t="s">
        <v>32</v>
      </c>
      <c r="L21" s="125" t="s">
        <v>42</v>
      </c>
      <c r="M21" s="121">
        <v>0</v>
      </c>
    </row>
    <row r="22" spans="1:13" ht="16" x14ac:dyDescent="0.2">
      <c r="A22" s="123">
        <v>45463</v>
      </c>
      <c r="B22" s="122" t="s">
        <v>34</v>
      </c>
      <c r="C22" s="121" t="s">
        <v>9</v>
      </c>
      <c r="D22" s="132" t="s">
        <v>29</v>
      </c>
      <c r="E22" s="121" t="s">
        <v>42</v>
      </c>
      <c r="G22" s="131">
        <v>3</v>
      </c>
      <c r="H22" s="132" t="s">
        <v>29</v>
      </c>
      <c r="I22" s="131">
        <v>2</v>
      </c>
      <c r="J22" s="121">
        <v>1</v>
      </c>
      <c r="K22" s="133" t="s">
        <v>33</v>
      </c>
      <c r="L22" s="125" t="s">
        <v>175</v>
      </c>
      <c r="M22" s="121">
        <v>1</v>
      </c>
    </row>
    <row r="23" spans="1:13" ht="16" x14ac:dyDescent="0.2">
      <c r="A23" s="123">
        <v>45467</v>
      </c>
      <c r="B23" s="122" t="s">
        <v>34</v>
      </c>
      <c r="C23" s="121" t="s">
        <v>39</v>
      </c>
      <c r="D23" s="132" t="s">
        <v>29</v>
      </c>
      <c r="E23" s="121" t="s">
        <v>42</v>
      </c>
      <c r="G23" s="131">
        <v>2</v>
      </c>
      <c r="H23" s="132" t="s">
        <v>29</v>
      </c>
      <c r="I23" s="131">
        <v>2</v>
      </c>
      <c r="J23" s="121">
        <v>1</v>
      </c>
    </row>
    <row r="24" spans="1:13" ht="16" x14ac:dyDescent="0.2">
      <c r="A24" s="123">
        <v>45467</v>
      </c>
      <c r="B24" s="122" t="s">
        <v>34</v>
      </c>
      <c r="C24" s="121" t="s">
        <v>43</v>
      </c>
      <c r="D24" s="132" t="s">
        <v>29</v>
      </c>
      <c r="E24" s="121" t="s">
        <v>9</v>
      </c>
      <c r="G24" s="131">
        <v>0</v>
      </c>
      <c r="H24" s="132" t="s">
        <v>29</v>
      </c>
      <c r="I24" s="131">
        <v>3</v>
      </c>
      <c r="J24" s="121">
        <v>1</v>
      </c>
    </row>
    <row r="25" spans="1:13" ht="16" x14ac:dyDescent="0.2">
      <c r="G25" s="130"/>
      <c r="I25" s="131"/>
      <c r="K25" s="126" t="s">
        <v>3</v>
      </c>
    </row>
    <row r="26" spans="1:13" ht="16" x14ac:dyDescent="0.2">
      <c r="A26" s="123">
        <v>45459</v>
      </c>
      <c r="B26" s="122" t="s">
        <v>35</v>
      </c>
      <c r="C26" s="121" t="s">
        <v>44</v>
      </c>
      <c r="D26" s="132" t="s">
        <v>29</v>
      </c>
      <c r="E26" s="121" t="s">
        <v>14</v>
      </c>
      <c r="G26" s="131">
        <v>0</v>
      </c>
      <c r="H26" s="132" t="s">
        <v>29</v>
      </c>
      <c r="I26" s="131">
        <v>2</v>
      </c>
      <c r="J26" s="121">
        <v>0</v>
      </c>
      <c r="K26" s="133" t="s">
        <v>30</v>
      </c>
      <c r="L26" s="125" t="s">
        <v>19</v>
      </c>
      <c r="M26" s="121">
        <v>1</v>
      </c>
    </row>
    <row r="27" spans="1:13" ht="16" x14ac:dyDescent="0.2">
      <c r="A27" s="123">
        <v>45459</v>
      </c>
      <c r="B27" s="122" t="s">
        <v>35</v>
      </c>
      <c r="C27" s="121" t="s">
        <v>41</v>
      </c>
      <c r="D27" s="132" t="s">
        <v>29</v>
      </c>
      <c r="E27" s="121" t="s">
        <v>19</v>
      </c>
      <c r="G27" s="131">
        <v>1</v>
      </c>
      <c r="H27" s="132" t="s">
        <v>29</v>
      </c>
      <c r="I27" s="131">
        <v>4</v>
      </c>
      <c r="J27" s="121">
        <v>1</v>
      </c>
      <c r="K27" s="133" t="s">
        <v>31</v>
      </c>
      <c r="L27" s="125" t="s">
        <v>14</v>
      </c>
      <c r="M27" s="121">
        <v>1</v>
      </c>
    </row>
    <row r="28" spans="1:13" ht="16" x14ac:dyDescent="0.2">
      <c r="A28" s="123">
        <v>45463</v>
      </c>
      <c r="B28" s="122" t="s">
        <v>35</v>
      </c>
      <c r="C28" s="121" t="s">
        <v>44</v>
      </c>
      <c r="D28" s="132" t="s">
        <v>29</v>
      </c>
      <c r="E28" s="121" t="s">
        <v>41</v>
      </c>
      <c r="G28" s="131">
        <v>3</v>
      </c>
      <c r="H28" s="132" t="s">
        <v>29</v>
      </c>
      <c r="I28" s="131">
        <v>2</v>
      </c>
      <c r="J28" s="121">
        <v>0</v>
      </c>
      <c r="K28" s="133" t="s">
        <v>32</v>
      </c>
      <c r="L28" s="125" t="s">
        <v>174</v>
      </c>
      <c r="M28" s="121">
        <v>1</v>
      </c>
    </row>
    <row r="29" spans="1:13" ht="16" x14ac:dyDescent="0.2">
      <c r="A29" s="123">
        <v>45463</v>
      </c>
      <c r="B29" s="122" t="s">
        <v>35</v>
      </c>
      <c r="C29" s="121" t="s">
        <v>14</v>
      </c>
      <c r="D29" s="132" t="s">
        <v>29</v>
      </c>
      <c r="E29" s="121" t="s">
        <v>19</v>
      </c>
      <c r="G29" s="131">
        <v>2</v>
      </c>
      <c r="H29" s="132" t="s">
        <v>29</v>
      </c>
      <c r="I29" s="131">
        <v>3</v>
      </c>
      <c r="J29" s="121">
        <v>0</v>
      </c>
      <c r="K29" s="133" t="s">
        <v>33</v>
      </c>
      <c r="L29" s="125" t="s">
        <v>165</v>
      </c>
      <c r="M29" s="121">
        <v>1</v>
      </c>
    </row>
    <row r="30" spans="1:13" ht="16" x14ac:dyDescent="0.2">
      <c r="A30" s="123">
        <v>45468</v>
      </c>
      <c r="B30" s="122" t="s">
        <v>35</v>
      </c>
      <c r="C30" s="121" t="s">
        <v>19</v>
      </c>
      <c r="D30" s="132" t="s">
        <v>29</v>
      </c>
      <c r="E30" s="121" t="s">
        <v>44</v>
      </c>
      <c r="G30" s="131">
        <v>5</v>
      </c>
      <c r="H30" s="132" t="s">
        <v>29</v>
      </c>
      <c r="I30" s="131">
        <v>0</v>
      </c>
      <c r="J30" s="121">
        <v>0</v>
      </c>
      <c r="M30" s="121">
        <v>2</v>
      </c>
    </row>
    <row r="31" spans="1:13" ht="16" x14ac:dyDescent="0.2">
      <c r="A31" s="123">
        <v>45468</v>
      </c>
      <c r="B31" s="122" t="s">
        <v>35</v>
      </c>
      <c r="C31" s="121" t="s">
        <v>14</v>
      </c>
      <c r="D31" s="132" t="s">
        <v>29</v>
      </c>
      <c r="E31" s="121" t="s">
        <v>41</v>
      </c>
      <c r="G31" s="131">
        <v>1</v>
      </c>
      <c r="H31" s="132" t="s">
        <v>29</v>
      </c>
      <c r="I31" s="131">
        <v>1</v>
      </c>
      <c r="J31" s="121">
        <v>1</v>
      </c>
    </row>
    <row r="32" spans="1:13" ht="16" x14ac:dyDescent="0.2">
      <c r="G32" s="130"/>
      <c r="I32" s="130"/>
      <c r="K32" s="126" t="s">
        <v>4</v>
      </c>
    </row>
    <row r="33" spans="1:13" ht="16" x14ac:dyDescent="0.2">
      <c r="A33" s="123">
        <v>45459</v>
      </c>
      <c r="B33" s="122" t="s">
        <v>36</v>
      </c>
      <c r="C33" s="121" t="s">
        <v>20</v>
      </c>
      <c r="D33" s="132" t="s">
        <v>29</v>
      </c>
      <c r="E33" s="121" t="s">
        <v>16</v>
      </c>
      <c r="G33" s="131">
        <v>0</v>
      </c>
      <c r="H33" s="132" t="s">
        <v>29</v>
      </c>
      <c r="I33" s="131">
        <v>3</v>
      </c>
      <c r="J33" s="121">
        <v>1</v>
      </c>
      <c r="K33" s="133" t="s">
        <v>30</v>
      </c>
      <c r="L33" s="125" t="s">
        <v>18</v>
      </c>
      <c r="M33" s="121">
        <v>0</v>
      </c>
    </row>
    <row r="34" spans="1:13" ht="16" x14ac:dyDescent="0.2">
      <c r="A34" s="123">
        <v>45460</v>
      </c>
      <c r="B34" s="122" t="s">
        <v>36</v>
      </c>
      <c r="C34" s="121" t="s">
        <v>10</v>
      </c>
      <c r="D34" s="132" t="s">
        <v>29</v>
      </c>
      <c r="E34" s="121" t="s">
        <v>18</v>
      </c>
      <c r="G34" s="131">
        <v>0</v>
      </c>
      <c r="H34" s="132" t="s">
        <v>29</v>
      </c>
      <c r="I34" s="131">
        <v>2</v>
      </c>
      <c r="J34" s="121">
        <v>1</v>
      </c>
      <c r="K34" s="133" t="s">
        <v>31</v>
      </c>
      <c r="L34" s="125" t="s">
        <v>16</v>
      </c>
      <c r="M34" s="121">
        <v>0</v>
      </c>
    </row>
    <row r="35" spans="1:13" ht="16" x14ac:dyDescent="0.2">
      <c r="A35" s="123">
        <v>45464</v>
      </c>
      <c r="B35" s="122" t="s">
        <v>36</v>
      </c>
      <c r="C35" s="121" t="s">
        <v>16</v>
      </c>
      <c r="D35" s="132" t="s">
        <v>29</v>
      </c>
      <c r="E35" s="121" t="s">
        <v>18</v>
      </c>
      <c r="G35" s="131">
        <v>2</v>
      </c>
      <c r="H35" s="132" t="s">
        <v>29</v>
      </c>
      <c r="I35" s="131">
        <v>4</v>
      </c>
      <c r="J35" s="121">
        <v>0</v>
      </c>
      <c r="K35" s="133" t="s">
        <v>32</v>
      </c>
      <c r="L35" s="125" t="s">
        <v>296</v>
      </c>
      <c r="M35" s="121">
        <v>0</v>
      </c>
    </row>
    <row r="36" spans="1:13" ht="16" x14ac:dyDescent="0.2">
      <c r="A36" s="123">
        <v>45464</v>
      </c>
      <c r="B36" s="122" t="s">
        <v>36</v>
      </c>
      <c r="C36" s="121" t="s">
        <v>20</v>
      </c>
      <c r="D36" s="132" t="s">
        <v>29</v>
      </c>
      <c r="E36" s="121" t="s">
        <v>10</v>
      </c>
      <c r="G36" s="134">
        <v>1</v>
      </c>
      <c r="H36" s="132" t="s">
        <v>29</v>
      </c>
      <c r="I36" s="131">
        <v>3</v>
      </c>
      <c r="J36" s="121">
        <v>3</v>
      </c>
      <c r="K36" s="133" t="s">
        <v>33</v>
      </c>
      <c r="L36" s="125" t="s">
        <v>20</v>
      </c>
      <c r="M36" s="121">
        <v>1</v>
      </c>
    </row>
    <row r="37" spans="1:13" ht="16" x14ac:dyDescent="0.2">
      <c r="A37" s="123">
        <v>45468</v>
      </c>
      <c r="B37" s="122" t="s">
        <v>36</v>
      </c>
      <c r="C37" s="121" t="s">
        <v>16</v>
      </c>
      <c r="D37" s="132" t="s">
        <v>29</v>
      </c>
      <c r="E37" s="121" t="s">
        <v>10</v>
      </c>
      <c r="G37" s="131">
        <v>3</v>
      </c>
      <c r="H37" s="132" t="s">
        <v>29</v>
      </c>
      <c r="I37" s="131">
        <v>2</v>
      </c>
      <c r="J37" s="126">
        <v>0</v>
      </c>
    </row>
    <row r="38" spans="1:13" ht="16" x14ac:dyDescent="0.2">
      <c r="A38" s="123">
        <v>45468</v>
      </c>
      <c r="B38" s="122" t="s">
        <v>36</v>
      </c>
      <c r="C38" s="121" t="s">
        <v>18</v>
      </c>
      <c r="D38" s="132" t="s">
        <v>29</v>
      </c>
      <c r="E38" s="121" t="s">
        <v>20</v>
      </c>
      <c r="G38" s="131">
        <v>4</v>
      </c>
      <c r="H38" s="132" t="s">
        <v>29</v>
      </c>
      <c r="I38" s="131">
        <v>0</v>
      </c>
      <c r="J38" s="121">
        <v>0</v>
      </c>
    </row>
    <row r="39" spans="1:13" ht="16" x14ac:dyDescent="0.2">
      <c r="G39" s="130"/>
      <c r="I39" s="130"/>
      <c r="K39" s="126" t="s">
        <v>6</v>
      </c>
    </row>
    <row r="40" spans="1:13" ht="16" x14ac:dyDescent="0.2">
      <c r="A40" s="123">
        <v>45460</v>
      </c>
      <c r="B40" s="122" t="s">
        <v>37</v>
      </c>
      <c r="C40" s="121" t="s">
        <v>45</v>
      </c>
      <c r="D40" s="132" t="s">
        <v>29</v>
      </c>
      <c r="E40" s="121" t="s">
        <v>46</v>
      </c>
      <c r="G40" s="134">
        <v>1</v>
      </c>
      <c r="H40" s="132" t="s">
        <v>29</v>
      </c>
      <c r="I40" s="131">
        <v>1</v>
      </c>
      <c r="J40" s="121">
        <v>0</v>
      </c>
      <c r="K40" s="133" t="s">
        <v>30</v>
      </c>
      <c r="L40" s="125" t="s">
        <v>40</v>
      </c>
      <c r="M40" s="121">
        <v>0</v>
      </c>
    </row>
    <row r="41" spans="1:13" ht="16" x14ac:dyDescent="0.2">
      <c r="A41" s="123">
        <v>45460</v>
      </c>
      <c r="B41" s="122" t="s">
        <v>37</v>
      </c>
      <c r="C41" s="121" t="s">
        <v>40</v>
      </c>
      <c r="D41" s="132" t="s">
        <v>29</v>
      </c>
      <c r="E41" s="121" t="s">
        <v>15</v>
      </c>
      <c r="G41" s="131">
        <v>2</v>
      </c>
      <c r="H41" s="132" t="s">
        <v>29</v>
      </c>
      <c r="I41" s="131">
        <v>3</v>
      </c>
      <c r="J41" s="121">
        <v>1</v>
      </c>
      <c r="K41" s="133" t="s">
        <v>31</v>
      </c>
      <c r="L41" s="125" t="s">
        <v>173</v>
      </c>
      <c r="M41" s="121">
        <v>0</v>
      </c>
    </row>
    <row r="42" spans="1:13" ht="16" x14ac:dyDescent="0.2">
      <c r="A42" s="123">
        <v>45464</v>
      </c>
      <c r="B42" s="122" t="s">
        <v>37</v>
      </c>
      <c r="C42" s="121" t="s">
        <v>15</v>
      </c>
      <c r="D42" s="132" t="s">
        <v>29</v>
      </c>
      <c r="E42" s="121" t="s">
        <v>46</v>
      </c>
      <c r="G42" s="131">
        <v>1</v>
      </c>
      <c r="H42" s="132" t="s">
        <v>29</v>
      </c>
      <c r="I42" s="131">
        <v>2</v>
      </c>
      <c r="J42" s="121">
        <v>3</v>
      </c>
      <c r="K42" s="133" t="s">
        <v>32</v>
      </c>
      <c r="L42" s="125" t="s">
        <v>148</v>
      </c>
      <c r="M42" s="121">
        <v>0</v>
      </c>
    </row>
    <row r="43" spans="1:13" ht="16" x14ac:dyDescent="0.2">
      <c r="A43" s="123">
        <v>45465</v>
      </c>
      <c r="B43" s="122" t="s">
        <v>37</v>
      </c>
      <c r="C43" s="121" t="s">
        <v>40</v>
      </c>
      <c r="D43" s="132" t="s">
        <v>29</v>
      </c>
      <c r="E43" s="121" t="s">
        <v>45</v>
      </c>
      <c r="G43" s="131">
        <v>3</v>
      </c>
      <c r="H43" s="132" t="s">
        <v>29</v>
      </c>
      <c r="I43" s="131">
        <v>0</v>
      </c>
      <c r="J43" s="121">
        <v>1</v>
      </c>
      <c r="K43" s="133" t="s">
        <v>33</v>
      </c>
      <c r="L43" s="125" t="s">
        <v>163</v>
      </c>
      <c r="M43" s="121">
        <v>0</v>
      </c>
    </row>
    <row r="44" spans="1:13" ht="16" x14ac:dyDescent="0.2">
      <c r="A44" s="123">
        <v>45469</v>
      </c>
      <c r="B44" s="122" t="s">
        <v>37</v>
      </c>
      <c r="C44" s="121" t="s">
        <v>15</v>
      </c>
      <c r="D44" s="132" t="s">
        <v>29</v>
      </c>
      <c r="E44" s="121" t="s">
        <v>45</v>
      </c>
      <c r="G44" s="131">
        <v>2</v>
      </c>
      <c r="H44" s="132" t="s">
        <v>29</v>
      </c>
      <c r="I44" s="131">
        <v>1</v>
      </c>
      <c r="J44" s="121">
        <v>0</v>
      </c>
    </row>
    <row r="45" spans="1:13" ht="16" x14ac:dyDescent="0.2">
      <c r="A45" s="123">
        <v>45469</v>
      </c>
      <c r="B45" s="122" t="s">
        <v>37</v>
      </c>
      <c r="C45" s="121" t="s">
        <v>46</v>
      </c>
      <c r="D45" s="132" t="s">
        <v>29</v>
      </c>
      <c r="E45" s="121" t="s">
        <v>40</v>
      </c>
      <c r="G45" s="131">
        <v>0</v>
      </c>
      <c r="H45" s="132" t="s">
        <v>29</v>
      </c>
      <c r="I45" s="131">
        <v>2</v>
      </c>
      <c r="J45" s="121">
        <v>0</v>
      </c>
    </row>
    <row r="46" spans="1:13" ht="16" x14ac:dyDescent="0.2">
      <c r="G46" s="130"/>
      <c r="I46" s="130"/>
      <c r="K46" s="126" t="s">
        <v>7</v>
      </c>
    </row>
    <row r="47" spans="1:13" ht="16" x14ac:dyDescent="0.2">
      <c r="A47" s="123">
        <v>45461</v>
      </c>
      <c r="B47" s="122" t="s">
        <v>38</v>
      </c>
      <c r="C47" s="121" t="s">
        <v>11</v>
      </c>
      <c r="D47" s="132" t="s">
        <v>29</v>
      </c>
      <c r="E47" s="121" t="s">
        <v>47</v>
      </c>
      <c r="G47" s="131">
        <v>2</v>
      </c>
      <c r="H47" s="132" t="s">
        <v>29</v>
      </c>
      <c r="I47" s="131">
        <v>0</v>
      </c>
      <c r="J47" s="121">
        <v>1</v>
      </c>
      <c r="K47" s="133" t="s">
        <v>30</v>
      </c>
      <c r="L47" s="125" t="s">
        <v>12</v>
      </c>
      <c r="M47" s="121">
        <v>1</v>
      </c>
    </row>
    <row r="48" spans="1:13" ht="16" x14ac:dyDescent="0.2">
      <c r="A48" s="123">
        <v>45461</v>
      </c>
      <c r="B48" s="122" t="s">
        <v>38</v>
      </c>
      <c r="C48" s="121" t="s">
        <v>12</v>
      </c>
      <c r="D48" s="132" t="s">
        <v>29</v>
      </c>
      <c r="E48" s="121" t="s">
        <v>48</v>
      </c>
      <c r="G48" s="131">
        <v>3</v>
      </c>
      <c r="H48" s="132" t="s">
        <v>29</v>
      </c>
      <c r="I48" s="131">
        <v>1</v>
      </c>
      <c r="J48" s="121">
        <v>3</v>
      </c>
      <c r="K48" s="133" t="s">
        <v>31</v>
      </c>
      <c r="L48" s="125" t="s">
        <v>11</v>
      </c>
      <c r="M48" s="121">
        <v>1</v>
      </c>
    </row>
    <row r="49" spans="1:14" ht="16" x14ac:dyDescent="0.2">
      <c r="A49" s="123">
        <v>45465</v>
      </c>
      <c r="B49" s="122" t="s">
        <v>38</v>
      </c>
      <c r="C49" s="121" t="s">
        <v>47</v>
      </c>
      <c r="D49" s="132" t="s">
        <v>29</v>
      </c>
      <c r="E49" s="121" t="s">
        <v>48</v>
      </c>
      <c r="G49" s="131">
        <v>0</v>
      </c>
      <c r="H49" s="132" t="s">
        <v>29</v>
      </c>
      <c r="I49" s="131">
        <v>0</v>
      </c>
      <c r="J49" s="121">
        <v>1</v>
      </c>
      <c r="K49" s="133" t="s">
        <v>32</v>
      </c>
      <c r="L49" s="125" t="s">
        <v>48</v>
      </c>
      <c r="M49" s="121">
        <v>0</v>
      </c>
    </row>
    <row r="50" spans="1:14" ht="16" x14ac:dyDescent="0.2">
      <c r="A50" s="123">
        <v>45465</v>
      </c>
      <c r="B50" s="122" t="s">
        <v>38</v>
      </c>
      <c r="C50" s="121" t="s">
        <v>11</v>
      </c>
      <c r="D50" s="132" t="s">
        <v>29</v>
      </c>
      <c r="E50" s="121" t="s">
        <v>12</v>
      </c>
      <c r="G50" s="131">
        <v>1</v>
      </c>
      <c r="H50" s="132" t="s">
        <v>29</v>
      </c>
      <c r="I50" s="131">
        <v>3</v>
      </c>
      <c r="J50" s="121">
        <v>1</v>
      </c>
      <c r="K50" s="133" t="s">
        <v>33</v>
      </c>
      <c r="L50" s="125" t="s">
        <v>298</v>
      </c>
      <c r="M50" s="121">
        <v>0</v>
      </c>
    </row>
    <row r="51" spans="1:14" ht="16" x14ac:dyDescent="0.2">
      <c r="A51" s="123">
        <v>45469</v>
      </c>
      <c r="B51" s="122" t="s">
        <v>38</v>
      </c>
      <c r="C51" s="121" t="s">
        <v>48</v>
      </c>
      <c r="D51" s="132" t="s">
        <v>29</v>
      </c>
      <c r="E51" s="121" t="s">
        <v>11</v>
      </c>
      <c r="G51" s="131">
        <v>3</v>
      </c>
      <c r="H51" s="132" t="s">
        <v>29</v>
      </c>
      <c r="I51" s="131">
        <v>3</v>
      </c>
      <c r="J51" s="121">
        <v>0</v>
      </c>
    </row>
    <row r="52" spans="1:14" ht="16" x14ac:dyDescent="0.2">
      <c r="A52" s="123">
        <v>45469</v>
      </c>
      <c r="B52" s="122" t="s">
        <v>38</v>
      </c>
      <c r="C52" s="121" t="s">
        <v>47</v>
      </c>
      <c r="D52" s="132" t="s">
        <v>29</v>
      </c>
      <c r="E52" s="121" t="s">
        <v>12</v>
      </c>
      <c r="G52" s="131">
        <v>0</v>
      </c>
      <c r="H52" s="132" t="s">
        <v>29</v>
      </c>
      <c r="I52" s="131">
        <v>6</v>
      </c>
      <c r="J52" s="121">
        <v>0</v>
      </c>
    </row>
    <row r="53" spans="1:14" ht="16" x14ac:dyDescent="0.2">
      <c r="G53" s="130"/>
      <c r="I53" s="130"/>
      <c r="K53" s="126"/>
    </row>
    <row r="54" spans="1:14" s="49" customFormat="1" x14ac:dyDescent="0.2">
      <c r="A54" s="51"/>
      <c r="B54" s="50"/>
      <c r="J54" s="49">
        <f>SUM(J11:J52)</f>
        <v>25</v>
      </c>
      <c r="M54" s="49">
        <f>SUM(M12:M52)</f>
        <v>13</v>
      </c>
    </row>
    <row r="55" spans="1:14" s="49" customFormat="1" x14ac:dyDescent="0.2">
      <c r="A55" s="51"/>
      <c r="B55" s="50"/>
      <c r="J55" s="49">
        <f>J54+M54</f>
        <v>38</v>
      </c>
    </row>
    <row r="57" spans="1:14" s="127" customFormat="1" ht="16" x14ac:dyDescent="0.2">
      <c r="A57" s="129" t="s">
        <v>49</v>
      </c>
      <c r="B57" s="128"/>
      <c r="D57" s="129" t="s">
        <v>50</v>
      </c>
      <c r="E57" s="128"/>
      <c r="G57" s="129" t="s">
        <v>51</v>
      </c>
      <c r="H57" s="128"/>
      <c r="J57" s="129" t="s">
        <v>52</v>
      </c>
      <c r="K57" s="128"/>
      <c r="M57" s="129" t="s">
        <v>53</v>
      </c>
      <c r="N57" s="128"/>
    </row>
    <row r="58" spans="1:14" x14ac:dyDescent="0.2">
      <c r="A58" s="121"/>
      <c r="B58" s="121"/>
    </row>
    <row r="59" spans="1:14" x14ac:dyDescent="0.2">
      <c r="A59" s="122">
        <v>1</v>
      </c>
      <c r="B59" s="125" t="s">
        <v>16</v>
      </c>
      <c r="D59" s="122">
        <v>1</v>
      </c>
      <c r="E59" s="125" t="s">
        <v>16</v>
      </c>
      <c r="G59" s="122">
        <v>1</v>
      </c>
      <c r="H59" s="125" t="s">
        <v>16</v>
      </c>
      <c r="J59" s="122">
        <v>1</v>
      </c>
      <c r="K59" s="125" t="s">
        <v>5</v>
      </c>
      <c r="M59" s="122">
        <v>1</v>
      </c>
      <c r="N59" s="125" t="s">
        <v>5</v>
      </c>
    </row>
    <row r="60" spans="1:14" x14ac:dyDescent="0.2">
      <c r="A60" s="122">
        <f t="shared" ref="A60:A74" si="0">A59+1</f>
        <v>2</v>
      </c>
      <c r="B60" s="125" t="s">
        <v>18</v>
      </c>
      <c r="D60" s="122">
        <f t="shared" ref="D60:D66" si="1">D59+1</f>
        <v>2</v>
      </c>
      <c r="E60" s="125" t="s">
        <v>109</v>
      </c>
      <c r="G60" s="122">
        <f>G59+1</f>
        <v>2</v>
      </c>
      <c r="H60" s="125" t="s">
        <v>18</v>
      </c>
      <c r="J60" s="122">
        <f>J59+1</f>
        <v>2</v>
      </c>
      <c r="K60" s="125" t="s">
        <v>16</v>
      </c>
    </row>
    <row r="61" spans="1:14" x14ac:dyDescent="0.2">
      <c r="A61" s="122">
        <f t="shared" si="0"/>
        <v>3</v>
      </c>
      <c r="B61" s="125" t="s">
        <v>9</v>
      </c>
      <c r="D61" s="122">
        <f t="shared" si="1"/>
        <v>3</v>
      </c>
      <c r="E61" s="125" t="s">
        <v>42</v>
      </c>
      <c r="G61" s="122">
        <f>G60+1</f>
        <v>3</v>
      </c>
      <c r="H61" s="125" t="s">
        <v>9</v>
      </c>
    </row>
    <row r="62" spans="1:14" x14ac:dyDescent="0.2">
      <c r="A62" s="122">
        <f t="shared" si="0"/>
        <v>4</v>
      </c>
      <c r="B62" s="125" t="s">
        <v>39</v>
      </c>
      <c r="D62" s="122">
        <f t="shared" si="1"/>
        <v>4</v>
      </c>
      <c r="E62" s="125" t="s">
        <v>9</v>
      </c>
      <c r="G62" s="122">
        <f>G61+1</f>
        <v>4</v>
      </c>
      <c r="H62" s="125" t="s">
        <v>5</v>
      </c>
    </row>
    <row r="63" spans="1:14" x14ac:dyDescent="0.2">
      <c r="A63" s="122">
        <f t="shared" si="0"/>
        <v>5</v>
      </c>
      <c r="B63" s="125" t="s">
        <v>15</v>
      </c>
      <c r="D63" s="122">
        <f t="shared" si="1"/>
        <v>5</v>
      </c>
      <c r="E63" s="125" t="s">
        <v>40</v>
      </c>
    </row>
    <row r="64" spans="1:14" x14ac:dyDescent="0.2">
      <c r="A64" s="122">
        <f t="shared" si="0"/>
        <v>6</v>
      </c>
      <c r="B64" s="125" t="s">
        <v>19</v>
      </c>
      <c r="D64" s="122">
        <f t="shared" si="1"/>
        <v>6</v>
      </c>
      <c r="E64" s="125" t="s">
        <v>39</v>
      </c>
    </row>
    <row r="65" spans="1:9" x14ac:dyDescent="0.2">
      <c r="A65" s="122">
        <f t="shared" si="0"/>
        <v>7</v>
      </c>
      <c r="B65" s="125" t="s">
        <v>14</v>
      </c>
      <c r="D65" s="122">
        <f t="shared" si="1"/>
        <v>7</v>
      </c>
      <c r="E65" s="125" t="s">
        <v>197</v>
      </c>
    </row>
    <row r="66" spans="1:9" x14ac:dyDescent="0.2">
      <c r="A66" s="122">
        <f t="shared" si="0"/>
        <v>8</v>
      </c>
      <c r="B66" s="125" t="s">
        <v>5</v>
      </c>
      <c r="D66" s="122">
        <f t="shared" si="1"/>
        <v>8</v>
      </c>
      <c r="E66" s="125" t="s">
        <v>5</v>
      </c>
    </row>
    <row r="67" spans="1:9" x14ac:dyDescent="0.2">
      <c r="A67" s="122">
        <f t="shared" si="0"/>
        <v>9</v>
      </c>
      <c r="B67" s="125" t="s">
        <v>17</v>
      </c>
    </row>
    <row r="68" spans="1:9" x14ac:dyDescent="0.2">
      <c r="A68" s="122">
        <f t="shared" si="0"/>
        <v>10</v>
      </c>
      <c r="B68" s="125" t="s">
        <v>40</v>
      </c>
    </row>
    <row r="69" spans="1:9" x14ac:dyDescent="0.2">
      <c r="A69" s="122">
        <f t="shared" si="0"/>
        <v>11</v>
      </c>
      <c r="B69" s="125" t="s">
        <v>11</v>
      </c>
      <c r="E69" s="126" t="s">
        <v>54</v>
      </c>
    </row>
    <row r="70" spans="1:9" x14ac:dyDescent="0.2">
      <c r="A70" s="122">
        <f t="shared" si="0"/>
        <v>12</v>
      </c>
      <c r="B70" s="125" t="s">
        <v>42</v>
      </c>
    </row>
    <row r="71" spans="1:9" x14ac:dyDescent="0.2">
      <c r="A71" s="122">
        <f t="shared" si="0"/>
        <v>13</v>
      </c>
      <c r="B71" s="125" t="s">
        <v>148</v>
      </c>
      <c r="E71" s="121" t="s">
        <v>55</v>
      </c>
      <c r="H71" s="125" t="s">
        <v>297</v>
      </c>
    </row>
    <row r="72" spans="1:9" x14ac:dyDescent="0.2">
      <c r="A72" s="122">
        <f t="shared" si="0"/>
        <v>14</v>
      </c>
      <c r="B72" s="125" t="s">
        <v>296</v>
      </c>
      <c r="E72" s="121" t="s">
        <v>56</v>
      </c>
      <c r="H72" s="125" t="s">
        <v>175</v>
      </c>
      <c r="I72" s="121">
        <v>0</v>
      </c>
    </row>
    <row r="73" spans="1:9" x14ac:dyDescent="0.2">
      <c r="A73" s="122">
        <f t="shared" si="0"/>
        <v>15</v>
      </c>
      <c r="B73" s="125" t="s">
        <v>44</v>
      </c>
      <c r="E73" s="121" t="s">
        <v>57</v>
      </c>
      <c r="H73" s="125" t="s">
        <v>295</v>
      </c>
    </row>
    <row r="74" spans="1:9" x14ac:dyDescent="0.2">
      <c r="A74" s="122">
        <f t="shared" si="0"/>
        <v>16</v>
      </c>
      <c r="B74" s="125" t="s">
        <v>13</v>
      </c>
    </row>
    <row r="75" spans="1:9" x14ac:dyDescent="0.2">
      <c r="A75" s="121"/>
      <c r="B75" s="121"/>
      <c r="E75" s="121" t="s">
        <v>58</v>
      </c>
      <c r="H75" s="124">
        <v>138</v>
      </c>
    </row>
    <row r="76" spans="1:9" x14ac:dyDescent="0.2">
      <c r="A76" s="121"/>
      <c r="B76" s="121"/>
      <c r="E76" s="121" t="s">
        <v>59</v>
      </c>
    </row>
    <row r="77" spans="1:9" s="90" customFormat="1" x14ac:dyDescent="0.2">
      <c r="A77" s="92"/>
      <c r="B77" s="91"/>
      <c r="I77" s="90">
        <f>SUM(I71:I73)</f>
        <v>0</v>
      </c>
    </row>
  </sheetData>
  <hyperlinks>
    <hyperlink ref="B4" r:id="rId1" xr:uid="{6BEA96AF-9D4F-504C-B6B9-C0640FD71AE4}"/>
  </hyperlinks>
  <pageMargins left="0.7" right="0.7" top="0.75" bottom="0.75" header="0.3" footer="0.3"/>
  <pageSetup paperSize="9" orientation="portrait" r:id="rId2"/>
  <drawing r:id="rId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8EF5C-A784-445C-B306-2D652D6E1EEF}">
  <dimension ref="A1:N77"/>
  <sheetViews>
    <sheetView topLeftCell="A43" workbookViewId="0">
      <selection activeCell="K73" sqref="K73"/>
    </sheetView>
  </sheetViews>
  <sheetFormatPr baseColWidth="10" defaultColWidth="9" defaultRowHeight="15" x14ac:dyDescent="0.2"/>
  <cols>
    <col min="1" max="1" width="9" style="123"/>
    <col min="2" max="2" width="9" style="122"/>
    <col min="3" max="3" width="11.1640625" style="121" customWidth="1"/>
    <col min="4" max="4" width="5.6640625" style="121" customWidth="1"/>
    <col min="5" max="5" width="11.33203125" style="121" customWidth="1"/>
    <col min="6" max="6" width="2.5" style="121" customWidth="1"/>
    <col min="7" max="7" width="5.6640625" style="121" customWidth="1"/>
    <col min="8" max="8" width="5.5" style="121" customWidth="1"/>
    <col min="9" max="9" width="5.6640625" style="121" customWidth="1"/>
    <col min="10" max="10" width="9" style="121"/>
    <col min="11" max="11" width="3.1640625" style="121" customWidth="1"/>
    <col min="12" max="12" width="23.6640625" style="121" customWidth="1"/>
    <col min="13" max="16384" width="9" style="121"/>
  </cols>
  <sheetData>
    <row r="1" spans="1:13" x14ac:dyDescent="0.2">
      <c r="A1" s="144" t="s">
        <v>21</v>
      </c>
    </row>
    <row r="3" spans="1:13" x14ac:dyDescent="0.2">
      <c r="A3" s="123" t="s">
        <v>22</v>
      </c>
      <c r="B3" s="145" t="s">
        <v>302</v>
      </c>
      <c r="C3" s="124"/>
    </row>
    <row r="4" spans="1:13" ht="16" x14ac:dyDescent="0.2">
      <c r="A4" s="123" t="s">
        <v>23</v>
      </c>
      <c r="B4" s="47" t="s">
        <v>301</v>
      </c>
      <c r="C4" s="124"/>
    </row>
    <row r="8" spans="1:13" s="140" customFormat="1" ht="16" x14ac:dyDescent="0.2">
      <c r="A8" s="142" t="s">
        <v>24</v>
      </c>
      <c r="B8" s="129"/>
      <c r="C8" s="129"/>
      <c r="D8" s="129"/>
      <c r="E8" s="129"/>
      <c r="F8" s="129"/>
      <c r="G8" s="129"/>
      <c r="H8" s="129"/>
      <c r="I8" s="129"/>
      <c r="K8" s="141" t="s">
        <v>25</v>
      </c>
      <c r="L8" s="141"/>
    </row>
    <row r="10" spans="1:13" s="126" customFormat="1" x14ac:dyDescent="0.2">
      <c r="A10" s="139" t="s">
        <v>0</v>
      </c>
      <c r="B10" s="138" t="s">
        <v>26</v>
      </c>
      <c r="G10" s="137" t="s">
        <v>27</v>
      </c>
      <c r="H10" s="137"/>
      <c r="I10" s="137"/>
    </row>
    <row r="11" spans="1:13" x14ac:dyDescent="0.2">
      <c r="K11" s="126" t="s">
        <v>1</v>
      </c>
    </row>
    <row r="12" spans="1:13" ht="16" x14ac:dyDescent="0.2">
      <c r="A12" s="123">
        <v>45457</v>
      </c>
      <c r="B12" s="122" t="s">
        <v>28</v>
      </c>
      <c r="C12" s="121" t="s">
        <v>5</v>
      </c>
      <c r="D12" s="132" t="s">
        <v>29</v>
      </c>
      <c r="E12" s="121" t="s">
        <v>13</v>
      </c>
      <c r="G12" s="131">
        <v>2</v>
      </c>
      <c r="H12" s="132" t="s">
        <v>29</v>
      </c>
      <c r="I12" s="131">
        <v>0</v>
      </c>
      <c r="J12" s="121">
        <v>1</v>
      </c>
      <c r="K12" s="133" t="s">
        <v>30</v>
      </c>
      <c r="L12" s="125" t="s">
        <v>5</v>
      </c>
      <c r="M12" s="121">
        <v>1</v>
      </c>
    </row>
    <row r="13" spans="1:13" ht="16" x14ac:dyDescent="0.2">
      <c r="A13" s="123">
        <v>45458</v>
      </c>
      <c r="B13" s="122" t="s">
        <v>28</v>
      </c>
      <c r="C13" s="121" t="s">
        <v>8</v>
      </c>
      <c r="D13" s="132" t="s">
        <v>29</v>
      </c>
      <c r="E13" s="121" t="s">
        <v>17</v>
      </c>
      <c r="G13" s="131">
        <v>1</v>
      </c>
      <c r="H13" s="132" t="s">
        <v>29</v>
      </c>
      <c r="I13" s="131">
        <v>1</v>
      </c>
      <c r="J13" s="121">
        <v>0</v>
      </c>
      <c r="K13" s="133" t="s">
        <v>31</v>
      </c>
      <c r="L13" s="125" t="s">
        <v>17</v>
      </c>
      <c r="M13" s="121">
        <v>1</v>
      </c>
    </row>
    <row r="14" spans="1:13" ht="16" x14ac:dyDescent="0.2">
      <c r="A14" s="123">
        <v>45462</v>
      </c>
      <c r="B14" s="122" t="s">
        <v>28</v>
      </c>
      <c r="C14" s="121" t="s">
        <v>5</v>
      </c>
      <c r="D14" s="132" t="s">
        <v>29</v>
      </c>
      <c r="E14" s="121" t="s">
        <v>8</v>
      </c>
      <c r="G14" s="131">
        <v>3</v>
      </c>
      <c r="H14" s="132" t="s">
        <v>29</v>
      </c>
      <c r="I14" s="131">
        <v>0</v>
      </c>
      <c r="J14" s="121">
        <v>1</v>
      </c>
      <c r="K14" s="133" t="s">
        <v>32</v>
      </c>
      <c r="L14" s="125" t="s">
        <v>13</v>
      </c>
      <c r="M14" s="121">
        <v>0</v>
      </c>
    </row>
    <row r="15" spans="1:13" ht="16" x14ac:dyDescent="0.2">
      <c r="A15" s="123">
        <v>45462</v>
      </c>
      <c r="B15" s="122" t="s">
        <v>28</v>
      </c>
      <c r="C15" s="121" t="s">
        <v>13</v>
      </c>
      <c r="D15" s="132" t="s">
        <v>29</v>
      </c>
      <c r="E15" s="121" t="s">
        <v>17</v>
      </c>
      <c r="G15" s="131">
        <v>1</v>
      </c>
      <c r="H15" s="132" t="s">
        <v>29</v>
      </c>
      <c r="I15" s="131">
        <v>1</v>
      </c>
      <c r="J15" s="121">
        <v>3</v>
      </c>
      <c r="K15" s="133" t="s">
        <v>33</v>
      </c>
      <c r="L15" s="125" t="s">
        <v>8</v>
      </c>
      <c r="M15" s="121">
        <v>0</v>
      </c>
    </row>
    <row r="16" spans="1:13" ht="16" x14ac:dyDescent="0.2">
      <c r="A16" s="123">
        <v>45466</v>
      </c>
      <c r="B16" s="122" t="s">
        <v>28</v>
      </c>
      <c r="C16" s="121" t="s">
        <v>17</v>
      </c>
      <c r="D16" s="132" t="s">
        <v>29</v>
      </c>
      <c r="E16" s="121" t="s">
        <v>5</v>
      </c>
      <c r="G16" s="131">
        <v>1</v>
      </c>
      <c r="H16" s="132" t="s">
        <v>29</v>
      </c>
      <c r="I16" s="131">
        <v>2</v>
      </c>
      <c r="J16" s="121">
        <v>0</v>
      </c>
    </row>
    <row r="17" spans="1:13" ht="16" x14ac:dyDescent="0.2">
      <c r="A17" s="123">
        <v>45466</v>
      </c>
      <c r="B17" s="122" t="s">
        <v>28</v>
      </c>
      <c r="C17" s="121" t="s">
        <v>13</v>
      </c>
      <c r="D17" s="132" t="s">
        <v>29</v>
      </c>
      <c r="E17" s="121" t="s">
        <v>8</v>
      </c>
      <c r="G17" s="131">
        <v>1</v>
      </c>
      <c r="H17" s="132" t="s">
        <v>29</v>
      </c>
      <c r="I17" s="131">
        <v>1</v>
      </c>
      <c r="J17" s="121">
        <v>0</v>
      </c>
    </row>
    <row r="18" spans="1:13" ht="16" x14ac:dyDescent="0.2">
      <c r="G18" s="130"/>
      <c r="I18" s="130"/>
      <c r="K18" s="126" t="s">
        <v>2</v>
      </c>
    </row>
    <row r="19" spans="1:13" ht="16" x14ac:dyDescent="0.2">
      <c r="A19" s="123">
        <v>45458</v>
      </c>
      <c r="B19" s="122" t="s">
        <v>34</v>
      </c>
      <c r="C19" s="121" t="s">
        <v>9</v>
      </c>
      <c r="D19" s="132" t="s">
        <v>29</v>
      </c>
      <c r="E19" s="121" t="s">
        <v>39</v>
      </c>
      <c r="G19" s="131">
        <v>2</v>
      </c>
      <c r="H19" s="132" t="s">
        <v>29</v>
      </c>
      <c r="I19" s="131">
        <v>0</v>
      </c>
      <c r="J19" s="121">
        <v>1</v>
      </c>
      <c r="K19" s="133" t="s">
        <v>30</v>
      </c>
      <c r="L19" s="125" t="s">
        <v>9</v>
      </c>
      <c r="M19" s="121">
        <v>1</v>
      </c>
    </row>
    <row r="20" spans="1:13" ht="16" x14ac:dyDescent="0.2">
      <c r="A20" s="123">
        <v>45458</v>
      </c>
      <c r="B20" s="122" t="s">
        <v>34</v>
      </c>
      <c r="C20" s="121" t="s">
        <v>42</v>
      </c>
      <c r="D20" s="132" t="s">
        <v>29</v>
      </c>
      <c r="E20" s="121" t="s">
        <v>43</v>
      </c>
      <c r="G20" s="131">
        <v>2</v>
      </c>
      <c r="H20" s="132" t="s">
        <v>29</v>
      </c>
      <c r="I20" s="131">
        <v>1</v>
      </c>
      <c r="J20" s="121">
        <v>3</v>
      </c>
      <c r="K20" s="133" t="s">
        <v>31</v>
      </c>
      <c r="L20" s="125" t="s">
        <v>42</v>
      </c>
      <c r="M20" s="121">
        <v>1</v>
      </c>
    </row>
    <row r="21" spans="1:13" ht="16" x14ac:dyDescent="0.2">
      <c r="A21" s="123">
        <v>45462</v>
      </c>
      <c r="B21" s="122" t="s">
        <v>34</v>
      </c>
      <c r="C21" s="121" t="s">
        <v>39</v>
      </c>
      <c r="D21" s="132" t="s">
        <v>29</v>
      </c>
      <c r="E21" s="121" t="s">
        <v>43</v>
      </c>
      <c r="G21" s="131">
        <v>1</v>
      </c>
      <c r="H21" s="132" t="s">
        <v>29</v>
      </c>
      <c r="I21" s="131">
        <v>1</v>
      </c>
      <c r="J21" s="121">
        <v>1</v>
      </c>
      <c r="K21" s="133" t="s">
        <v>32</v>
      </c>
      <c r="L21" s="125" t="s">
        <v>43</v>
      </c>
      <c r="M21" s="121">
        <v>0</v>
      </c>
    </row>
    <row r="22" spans="1:13" ht="16" x14ac:dyDescent="0.2">
      <c r="A22" s="123">
        <v>45463</v>
      </c>
      <c r="B22" s="122" t="s">
        <v>34</v>
      </c>
      <c r="C22" s="121" t="s">
        <v>9</v>
      </c>
      <c r="D22" s="132" t="s">
        <v>29</v>
      </c>
      <c r="E22" s="121" t="s">
        <v>42</v>
      </c>
      <c r="G22" s="131">
        <v>2</v>
      </c>
      <c r="H22" s="132" t="s">
        <v>29</v>
      </c>
      <c r="I22" s="131">
        <v>2</v>
      </c>
      <c r="J22" s="121">
        <v>0</v>
      </c>
      <c r="K22" s="133" t="s">
        <v>33</v>
      </c>
      <c r="L22" s="125" t="s">
        <v>39</v>
      </c>
      <c r="M22" s="121">
        <v>0</v>
      </c>
    </row>
    <row r="23" spans="1:13" ht="16" x14ac:dyDescent="0.2">
      <c r="A23" s="123">
        <v>45467</v>
      </c>
      <c r="B23" s="122" t="s">
        <v>34</v>
      </c>
      <c r="C23" s="121" t="s">
        <v>39</v>
      </c>
      <c r="D23" s="132" t="s">
        <v>29</v>
      </c>
      <c r="E23" s="121" t="s">
        <v>42</v>
      </c>
      <c r="G23" s="131">
        <v>1</v>
      </c>
      <c r="H23" s="132" t="s">
        <v>29</v>
      </c>
      <c r="I23" s="131">
        <v>2</v>
      </c>
      <c r="J23" s="121">
        <v>0</v>
      </c>
    </row>
    <row r="24" spans="1:13" ht="16" x14ac:dyDescent="0.2">
      <c r="A24" s="123">
        <v>45467</v>
      </c>
      <c r="B24" s="122" t="s">
        <v>34</v>
      </c>
      <c r="C24" s="121" t="s">
        <v>43</v>
      </c>
      <c r="D24" s="132" t="s">
        <v>29</v>
      </c>
      <c r="E24" s="121" t="s">
        <v>9</v>
      </c>
      <c r="G24" s="131">
        <v>1</v>
      </c>
      <c r="H24" s="132" t="s">
        <v>29</v>
      </c>
      <c r="I24" s="131">
        <v>1</v>
      </c>
      <c r="J24" s="121">
        <v>0</v>
      </c>
    </row>
    <row r="25" spans="1:13" ht="16" x14ac:dyDescent="0.2">
      <c r="G25" s="130"/>
      <c r="I25" s="130"/>
      <c r="K25" s="126" t="s">
        <v>3</v>
      </c>
    </row>
    <row r="26" spans="1:13" ht="16" x14ac:dyDescent="0.2">
      <c r="A26" s="123">
        <v>45459</v>
      </c>
      <c r="B26" s="122" t="s">
        <v>35</v>
      </c>
      <c r="C26" s="121" t="s">
        <v>44</v>
      </c>
      <c r="D26" s="132" t="s">
        <v>29</v>
      </c>
      <c r="E26" s="121" t="s">
        <v>14</v>
      </c>
      <c r="G26" s="131">
        <v>1</v>
      </c>
      <c r="H26" s="132" t="s">
        <v>29</v>
      </c>
      <c r="I26" s="131">
        <v>1</v>
      </c>
      <c r="J26" s="121">
        <v>3</v>
      </c>
      <c r="K26" s="133" t="s">
        <v>30</v>
      </c>
      <c r="L26" s="125" t="s">
        <v>19</v>
      </c>
      <c r="M26" s="121">
        <v>1</v>
      </c>
    </row>
    <row r="27" spans="1:13" ht="16" x14ac:dyDescent="0.2">
      <c r="A27" s="123">
        <v>45459</v>
      </c>
      <c r="B27" s="122" t="s">
        <v>35</v>
      </c>
      <c r="C27" s="121" t="s">
        <v>41</v>
      </c>
      <c r="D27" s="132" t="s">
        <v>29</v>
      </c>
      <c r="E27" s="121" t="s">
        <v>19</v>
      </c>
      <c r="G27" s="131">
        <v>0</v>
      </c>
      <c r="H27" s="132" t="s">
        <v>29</v>
      </c>
      <c r="I27" s="131">
        <v>2</v>
      </c>
      <c r="J27" s="121">
        <v>1</v>
      </c>
      <c r="K27" s="133" t="s">
        <v>31</v>
      </c>
      <c r="L27" s="125" t="s">
        <v>14</v>
      </c>
      <c r="M27" s="121">
        <v>1</v>
      </c>
    </row>
    <row r="28" spans="1:13" ht="16" x14ac:dyDescent="0.2">
      <c r="A28" s="123">
        <v>45463</v>
      </c>
      <c r="B28" s="122" t="s">
        <v>35</v>
      </c>
      <c r="C28" s="121" t="s">
        <v>44</v>
      </c>
      <c r="D28" s="132" t="s">
        <v>29</v>
      </c>
      <c r="E28" s="121" t="s">
        <v>41</v>
      </c>
      <c r="G28" s="131">
        <v>0</v>
      </c>
      <c r="H28" s="132" t="s">
        <v>29</v>
      </c>
      <c r="I28" s="131">
        <v>2</v>
      </c>
      <c r="J28" s="121">
        <v>0</v>
      </c>
      <c r="K28" s="133" t="s">
        <v>32</v>
      </c>
      <c r="L28" s="125" t="s">
        <v>41</v>
      </c>
      <c r="M28" s="121">
        <v>0</v>
      </c>
    </row>
    <row r="29" spans="1:13" ht="16" x14ac:dyDescent="0.2">
      <c r="A29" s="123">
        <v>45463</v>
      </c>
      <c r="B29" s="122" t="s">
        <v>35</v>
      </c>
      <c r="C29" s="121" t="s">
        <v>14</v>
      </c>
      <c r="D29" s="132" t="s">
        <v>29</v>
      </c>
      <c r="E29" s="121" t="s">
        <v>19</v>
      </c>
      <c r="G29" s="131">
        <v>1</v>
      </c>
      <c r="H29" s="132" t="s">
        <v>29</v>
      </c>
      <c r="I29" s="131">
        <v>3</v>
      </c>
      <c r="J29" s="121">
        <v>0</v>
      </c>
      <c r="K29" s="133" t="s">
        <v>33</v>
      </c>
      <c r="L29" s="125" t="s">
        <v>44</v>
      </c>
      <c r="M29" s="121">
        <v>0</v>
      </c>
    </row>
    <row r="30" spans="1:13" ht="16" x14ac:dyDescent="0.2">
      <c r="A30" s="123">
        <v>45468</v>
      </c>
      <c r="B30" s="122" t="s">
        <v>35</v>
      </c>
      <c r="C30" s="121" t="s">
        <v>19</v>
      </c>
      <c r="D30" s="132" t="s">
        <v>29</v>
      </c>
      <c r="E30" s="121" t="s">
        <v>44</v>
      </c>
      <c r="G30" s="131">
        <v>3</v>
      </c>
      <c r="H30" s="132" t="s">
        <v>29</v>
      </c>
      <c r="I30" s="131">
        <v>0</v>
      </c>
      <c r="J30" s="121">
        <v>0</v>
      </c>
    </row>
    <row r="31" spans="1:13" ht="16" x14ac:dyDescent="0.2">
      <c r="A31" s="123">
        <v>45468</v>
      </c>
      <c r="B31" s="122" t="s">
        <v>35</v>
      </c>
      <c r="C31" s="121" t="s">
        <v>14</v>
      </c>
      <c r="D31" s="132" t="s">
        <v>29</v>
      </c>
      <c r="E31" s="121" t="s">
        <v>41</v>
      </c>
      <c r="G31" s="131">
        <v>1</v>
      </c>
      <c r="H31" s="132" t="s">
        <v>29</v>
      </c>
      <c r="I31" s="131">
        <v>1</v>
      </c>
      <c r="J31" s="121">
        <v>1</v>
      </c>
    </row>
    <row r="32" spans="1:13" ht="16" x14ac:dyDescent="0.2">
      <c r="G32" s="130"/>
      <c r="I32" s="130"/>
      <c r="K32" s="126" t="s">
        <v>4</v>
      </c>
    </row>
    <row r="33" spans="1:13" ht="16" x14ac:dyDescent="0.2">
      <c r="A33" s="123">
        <v>45459</v>
      </c>
      <c r="B33" s="122" t="s">
        <v>36</v>
      </c>
      <c r="C33" s="121" t="s">
        <v>20</v>
      </c>
      <c r="D33" s="132" t="s">
        <v>29</v>
      </c>
      <c r="E33" s="121" t="s">
        <v>16</v>
      </c>
      <c r="G33" s="131">
        <v>0</v>
      </c>
      <c r="H33" s="132" t="s">
        <v>29</v>
      </c>
      <c r="I33" s="131">
        <v>1</v>
      </c>
      <c r="J33" s="121">
        <v>1</v>
      </c>
      <c r="K33" s="133" t="s">
        <v>30</v>
      </c>
      <c r="L33" s="125" t="s">
        <v>18</v>
      </c>
      <c r="M33" s="121">
        <v>0</v>
      </c>
    </row>
    <row r="34" spans="1:13" ht="16" x14ac:dyDescent="0.2">
      <c r="A34" s="123">
        <v>45460</v>
      </c>
      <c r="B34" s="122" t="s">
        <v>36</v>
      </c>
      <c r="C34" s="121" t="s">
        <v>10</v>
      </c>
      <c r="D34" s="132" t="s">
        <v>29</v>
      </c>
      <c r="E34" s="121" t="s">
        <v>18</v>
      </c>
      <c r="G34" s="131">
        <v>0</v>
      </c>
      <c r="H34" s="132" t="s">
        <v>29</v>
      </c>
      <c r="I34" s="131">
        <v>2</v>
      </c>
      <c r="J34" s="121">
        <v>1</v>
      </c>
      <c r="K34" s="133" t="s">
        <v>31</v>
      </c>
      <c r="L34" s="125" t="s">
        <v>16</v>
      </c>
      <c r="M34" s="121">
        <v>0</v>
      </c>
    </row>
    <row r="35" spans="1:13" ht="16" x14ac:dyDescent="0.2">
      <c r="A35" s="123">
        <v>45464</v>
      </c>
      <c r="B35" s="122" t="s">
        <v>36</v>
      </c>
      <c r="C35" s="121" t="s">
        <v>16</v>
      </c>
      <c r="D35" s="132" t="s">
        <v>29</v>
      </c>
      <c r="E35" s="121" t="s">
        <v>18</v>
      </c>
      <c r="G35" s="131">
        <v>1</v>
      </c>
      <c r="H35" s="132" t="s">
        <v>29</v>
      </c>
      <c r="I35" s="131">
        <v>3</v>
      </c>
      <c r="J35" s="121">
        <v>0</v>
      </c>
      <c r="K35" s="133" t="s">
        <v>32</v>
      </c>
      <c r="L35" s="125" t="s">
        <v>10</v>
      </c>
      <c r="M35" s="121">
        <v>0</v>
      </c>
    </row>
    <row r="36" spans="1:13" ht="16" x14ac:dyDescent="0.2">
      <c r="A36" s="123">
        <v>45464</v>
      </c>
      <c r="B36" s="122" t="s">
        <v>36</v>
      </c>
      <c r="C36" s="121" t="s">
        <v>20</v>
      </c>
      <c r="D36" s="132" t="s">
        <v>29</v>
      </c>
      <c r="E36" s="121" t="s">
        <v>10</v>
      </c>
      <c r="G36" s="131">
        <v>1</v>
      </c>
      <c r="H36" s="132" t="s">
        <v>29</v>
      </c>
      <c r="I36" s="131">
        <v>1</v>
      </c>
      <c r="J36" s="121">
        <v>0</v>
      </c>
      <c r="K36" s="133" t="s">
        <v>33</v>
      </c>
      <c r="L36" s="125" t="s">
        <v>20</v>
      </c>
      <c r="M36" s="121">
        <v>1</v>
      </c>
    </row>
    <row r="37" spans="1:13" ht="16" x14ac:dyDescent="0.2">
      <c r="A37" s="123">
        <v>45468</v>
      </c>
      <c r="B37" s="122" t="s">
        <v>36</v>
      </c>
      <c r="C37" s="121" t="s">
        <v>16</v>
      </c>
      <c r="D37" s="132" t="s">
        <v>29</v>
      </c>
      <c r="E37" s="121" t="s">
        <v>10</v>
      </c>
      <c r="G37" s="131">
        <v>2</v>
      </c>
      <c r="H37" s="132" t="s">
        <v>29</v>
      </c>
      <c r="I37" s="131">
        <v>1</v>
      </c>
      <c r="J37" s="121">
        <v>0</v>
      </c>
    </row>
    <row r="38" spans="1:13" ht="16" x14ac:dyDescent="0.2">
      <c r="A38" s="123">
        <v>45468</v>
      </c>
      <c r="B38" s="122" t="s">
        <v>36</v>
      </c>
      <c r="C38" s="121" t="s">
        <v>18</v>
      </c>
      <c r="D38" s="132" t="s">
        <v>29</v>
      </c>
      <c r="E38" s="121" t="s">
        <v>20</v>
      </c>
      <c r="G38" s="131">
        <v>4</v>
      </c>
      <c r="H38" s="132" t="s">
        <v>29</v>
      </c>
      <c r="I38" s="131">
        <v>0</v>
      </c>
      <c r="J38" s="121">
        <v>0</v>
      </c>
    </row>
    <row r="39" spans="1:13" ht="16" x14ac:dyDescent="0.2">
      <c r="G39" s="130"/>
      <c r="I39" s="130"/>
      <c r="K39" s="126" t="s">
        <v>6</v>
      </c>
    </row>
    <row r="40" spans="1:13" ht="16" x14ac:dyDescent="0.2">
      <c r="A40" s="123">
        <v>45460</v>
      </c>
      <c r="B40" s="122" t="s">
        <v>37</v>
      </c>
      <c r="C40" s="121" t="s">
        <v>45</v>
      </c>
      <c r="D40" s="132" t="s">
        <v>29</v>
      </c>
      <c r="E40" s="121" t="s">
        <v>46</v>
      </c>
      <c r="G40" s="131">
        <v>2</v>
      </c>
      <c r="H40" s="132" t="s">
        <v>29</v>
      </c>
      <c r="I40" s="131">
        <v>1</v>
      </c>
      <c r="J40" s="121">
        <v>1</v>
      </c>
      <c r="K40" s="133" t="s">
        <v>30</v>
      </c>
      <c r="L40" s="125" t="s">
        <v>40</v>
      </c>
      <c r="M40" s="121">
        <v>0</v>
      </c>
    </row>
    <row r="41" spans="1:13" ht="16" x14ac:dyDescent="0.2">
      <c r="A41" s="123">
        <v>45460</v>
      </c>
      <c r="B41" s="122" t="s">
        <v>37</v>
      </c>
      <c r="C41" s="121" t="s">
        <v>40</v>
      </c>
      <c r="D41" s="132" t="s">
        <v>29</v>
      </c>
      <c r="E41" s="121" t="s">
        <v>15</v>
      </c>
      <c r="G41" s="131">
        <v>3</v>
      </c>
      <c r="H41" s="132" t="s">
        <v>29</v>
      </c>
      <c r="I41" s="131">
        <v>0</v>
      </c>
      <c r="J41" s="121">
        <v>0</v>
      </c>
      <c r="K41" s="133" t="s">
        <v>31</v>
      </c>
      <c r="L41" s="125" t="s">
        <v>45</v>
      </c>
      <c r="M41" s="121">
        <v>0</v>
      </c>
    </row>
    <row r="42" spans="1:13" ht="16" x14ac:dyDescent="0.2">
      <c r="A42" s="123">
        <v>45464</v>
      </c>
      <c r="B42" s="122" t="s">
        <v>37</v>
      </c>
      <c r="C42" s="121" t="s">
        <v>15</v>
      </c>
      <c r="D42" s="132" t="s">
        <v>29</v>
      </c>
      <c r="E42" s="121" t="s">
        <v>46</v>
      </c>
      <c r="G42" s="131">
        <v>0</v>
      </c>
      <c r="H42" s="132" t="s">
        <v>29</v>
      </c>
      <c r="I42" s="131">
        <v>0</v>
      </c>
      <c r="J42" s="121">
        <v>0</v>
      </c>
      <c r="K42" s="133" t="s">
        <v>32</v>
      </c>
      <c r="L42" s="125" t="s">
        <v>46</v>
      </c>
      <c r="M42" s="121">
        <v>0</v>
      </c>
    </row>
    <row r="43" spans="1:13" ht="16" x14ac:dyDescent="0.2">
      <c r="A43" s="123">
        <v>45465</v>
      </c>
      <c r="B43" s="122" t="s">
        <v>37</v>
      </c>
      <c r="C43" s="121" t="s">
        <v>40</v>
      </c>
      <c r="D43" s="132" t="s">
        <v>29</v>
      </c>
      <c r="E43" s="121" t="s">
        <v>45</v>
      </c>
      <c r="G43" s="131">
        <v>2</v>
      </c>
      <c r="H43" s="132" t="s">
        <v>29</v>
      </c>
      <c r="I43" s="131">
        <v>1</v>
      </c>
      <c r="J43" s="121">
        <v>1</v>
      </c>
      <c r="K43" s="133" t="s">
        <v>33</v>
      </c>
      <c r="L43" s="125" t="s">
        <v>15</v>
      </c>
      <c r="M43" s="121">
        <v>0</v>
      </c>
    </row>
    <row r="44" spans="1:13" ht="16" x14ac:dyDescent="0.2">
      <c r="A44" s="123">
        <v>45469</v>
      </c>
      <c r="B44" s="122" t="s">
        <v>37</v>
      </c>
      <c r="C44" s="121" t="s">
        <v>15</v>
      </c>
      <c r="D44" s="132" t="s">
        <v>29</v>
      </c>
      <c r="E44" s="121" t="s">
        <v>45</v>
      </c>
      <c r="G44" s="131">
        <v>1</v>
      </c>
      <c r="H44" s="132" t="s">
        <v>29</v>
      </c>
      <c r="I44" s="131">
        <v>3</v>
      </c>
      <c r="J44" s="121">
        <v>0</v>
      </c>
    </row>
    <row r="45" spans="1:13" ht="16" x14ac:dyDescent="0.2">
      <c r="A45" s="123">
        <v>45469</v>
      </c>
      <c r="B45" s="122" t="s">
        <v>37</v>
      </c>
      <c r="C45" s="121" t="s">
        <v>46</v>
      </c>
      <c r="D45" s="132" t="s">
        <v>29</v>
      </c>
      <c r="E45" s="121" t="s">
        <v>40</v>
      </c>
      <c r="G45" s="131">
        <v>0</v>
      </c>
      <c r="H45" s="132" t="s">
        <v>29</v>
      </c>
      <c r="I45" s="131">
        <v>3</v>
      </c>
      <c r="J45" s="121">
        <v>0</v>
      </c>
    </row>
    <row r="46" spans="1:13" ht="16" x14ac:dyDescent="0.2">
      <c r="G46" s="130"/>
      <c r="I46" s="130"/>
      <c r="K46" s="126" t="s">
        <v>7</v>
      </c>
    </row>
    <row r="47" spans="1:13" ht="16" x14ac:dyDescent="0.2">
      <c r="A47" s="123">
        <v>45461</v>
      </c>
      <c r="B47" s="122" t="s">
        <v>38</v>
      </c>
      <c r="C47" s="121" t="s">
        <v>11</v>
      </c>
      <c r="D47" s="132" t="s">
        <v>29</v>
      </c>
      <c r="E47" s="121" t="s">
        <v>47</v>
      </c>
      <c r="G47" s="131">
        <v>2</v>
      </c>
      <c r="H47" s="132" t="s">
        <v>29</v>
      </c>
      <c r="I47" s="131">
        <v>0</v>
      </c>
      <c r="J47" s="121">
        <v>1</v>
      </c>
      <c r="K47" s="133" t="s">
        <v>30</v>
      </c>
      <c r="L47" s="125" t="s">
        <v>12</v>
      </c>
      <c r="M47" s="121">
        <v>1</v>
      </c>
    </row>
    <row r="48" spans="1:13" ht="16" x14ac:dyDescent="0.2">
      <c r="A48" s="123">
        <v>45461</v>
      </c>
      <c r="B48" s="122" t="s">
        <v>38</v>
      </c>
      <c r="C48" s="121" t="s">
        <v>12</v>
      </c>
      <c r="D48" s="132" t="s">
        <v>29</v>
      </c>
      <c r="E48" s="121" t="s">
        <v>48</v>
      </c>
      <c r="G48" s="131">
        <v>2</v>
      </c>
      <c r="H48" s="132" t="s">
        <v>29</v>
      </c>
      <c r="I48" s="131">
        <v>1</v>
      </c>
      <c r="J48" s="121">
        <v>1</v>
      </c>
      <c r="K48" s="133" t="s">
        <v>31</v>
      </c>
      <c r="L48" s="125" t="s">
        <v>11</v>
      </c>
      <c r="M48" s="121">
        <v>1</v>
      </c>
    </row>
    <row r="49" spans="1:14" ht="16" x14ac:dyDescent="0.2">
      <c r="A49" s="123">
        <v>45465</v>
      </c>
      <c r="B49" s="122" t="s">
        <v>38</v>
      </c>
      <c r="C49" s="121" t="s">
        <v>47</v>
      </c>
      <c r="D49" s="132" t="s">
        <v>29</v>
      </c>
      <c r="E49" s="121" t="s">
        <v>48</v>
      </c>
      <c r="G49" s="131">
        <v>1</v>
      </c>
      <c r="H49" s="132" t="s">
        <v>29</v>
      </c>
      <c r="I49" s="131">
        <v>1</v>
      </c>
      <c r="J49" s="121">
        <v>3</v>
      </c>
      <c r="K49" s="133" t="s">
        <v>32</v>
      </c>
      <c r="L49" s="125" t="s">
        <v>48</v>
      </c>
      <c r="M49" s="121">
        <v>0</v>
      </c>
    </row>
    <row r="50" spans="1:14" ht="16" x14ac:dyDescent="0.2">
      <c r="A50" s="123">
        <v>45465</v>
      </c>
      <c r="B50" s="122" t="s">
        <v>38</v>
      </c>
      <c r="C50" s="121" t="s">
        <v>11</v>
      </c>
      <c r="D50" s="132" t="s">
        <v>29</v>
      </c>
      <c r="E50" s="121" t="s">
        <v>12</v>
      </c>
      <c r="G50" s="131">
        <v>2</v>
      </c>
      <c r="H50" s="132" t="s">
        <v>29</v>
      </c>
      <c r="I50" s="131">
        <v>2</v>
      </c>
      <c r="J50" s="121">
        <v>0</v>
      </c>
      <c r="K50" s="133" t="s">
        <v>33</v>
      </c>
      <c r="L50" s="125" t="s">
        <v>47</v>
      </c>
      <c r="M50" s="121">
        <v>0</v>
      </c>
    </row>
    <row r="51" spans="1:14" ht="16" x14ac:dyDescent="0.2">
      <c r="A51" s="123">
        <v>45469</v>
      </c>
      <c r="B51" s="122" t="s">
        <v>38</v>
      </c>
      <c r="C51" s="121" t="s">
        <v>48</v>
      </c>
      <c r="D51" s="132" t="s">
        <v>29</v>
      </c>
      <c r="E51" s="121" t="s">
        <v>11</v>
      </c>
      <c r="G51" s="131">
        <v>0</v>
      </c>
      <c r="H51" s="132" t="s">
        <v>29</v>
      </c>
      <c r="I51" s="131">
        <v>2</v>
      </c>
      <c r="J51" s="121">
        <v>1</v>
      </c>
    </row>
    <row r="52" spans="1:14" ht="16" x14ac:dyDescent="0.2">
      <c r="A52" s="123">
        <v>45469</v>
      </c>
      <c r="B52" s="122" t="s">
        <v>38</v>
      </c>
      <c r="C52" s="121" t="s">
        <v>47</v>
      </c>
      <c r="D52" s="132" t="s">
        <v>29</v>
      </c>
      <c r="E52" s="121" t="s">
        <v>12</v>
      </c>
      <c r="G52" s="131">
        <v>0</v>
      </c>
      <c r="H52" s="132" t="s">
        <v>29</v>
      </c>
      <c r="I52" s="131">
        <v>3</v>
      </c>
      <c r="J52" s="121">
        <v>0</v>
      </c>
    </row>
    <row r="53" spans="1:14" ht="16" x14ac:dyDescent="0.2">
      <c r="G53" s="130"/>
      <c r="I53" s="130"/>
      <c r="K53" s="126"/>
    </row>
    <row r="54" spans="1:14" s="49" customFormat="1" x14ac:dyDescent="0.2">
      <c r="A54" s="51"/>
      <c r="B54" s="50"/>
      <c r="J54" s="49">
        <f>SUM(J11:J52)</f>
        <v>25</v>
      </c>
      <c r="M54" s="49">
        <f>SUM(M12:M52)</f>
        <v>9</v>
      </c>
    </row>
    <row r="55" spans="1:14" s="49" customFormat="1" x14ac:dyDescent="0.2">
      <c r="A55" s="51"/>
      <c r="B55" s="50"/>
      <c r="J55" s="49">
        <f>J54+M54</f>
        <v>34</v>
      </c>
    </row>
    <row r="57" spans="1:14" s="127" customFormat="1" ht="16" x14ac:dyDescent="0.2">
      <c r="A57" s="129" t="s">
        <v>49</v>
      </c>
      <c r="B57" s="128"/>
      <c r="D57" s="129" t="s">
        <v>50</v>
      </c>
      <c r="E57" s="128"/>
      <c r="G57" s="129" t="s">
        <v>51</v>
      </c>
      <c r="H57" s="128"/>
      <c r="J57" s="129" t="s">
        <v>52</v>
      </c>
      <c r="K57" s="128"/>
      <c r="M57" s="129" t="s">
        <v>53</v>
      </c>
      <c r="N57" s="128"/>
    </row>
    <row r="58" spans="1:14" x14ac:dyDescent="0.2">
      <c r="A58" s="121"/>
      <c r="B58" s="121"/>
    </row>
    <row r="59" spans="1:14" x14ac:dyDescent="0.2">
      <c r="A59" s="122">
        <v>1</v>
      </c>
      <c r="B59" s="125" t="s">
        <v>5</v>
      </c>
      <c r="D59" s="122">
        <v>1</v>
      </c>
      <c r="E59" s="125" t="s">
        <v>5</v>
      </c>
      <c r="G59" s="122">
        <v>1</v>
      </c>
      <c r="H59" s="125" t="s">
        <v>5</v>
      </c>
      <c r="J59" s="122">
        <v>1</v>
      </c>
      <c r="K59" s="125" t="s">
        <v>9</v>
      </c>
      <c r="M59" s="122">
        <v>1</v>
      </c>
      <c r="N59" s="125" t="s">
        <v>18</v>
      </c>
    </row>
    <row r="60" spans="1:14" x14ac:dyDescent="0.2">
      <c r="A60" s="122">
        <f t="shared" ref="A60:A74" si="0">A59+1</f>
        <v>2</v>
      </c>
      <c r="B60" s="125" t="s">
        <v>17</v>
      </c>
      <c r="D60" s="122">
        <f t="shared" ref="D60:D66" si="1">D59+1</f>
        <v>2</v>
      </c>
      <c r="E60" s="125" t="s">
        <v>9</v>
      </c>
      <c r="G60" s="122">
        <f>G59+1</f>
        <v>2</v>
      </c>
      <c r="H60" s="125" t="s">
        <v>9</v>
      </c>
      <c r="J60" s="122">
        <f>J59+1</f>
        <v>2</v>
      </c>
      <c r="K60" s="125" t="s">
        <v>18</v>
      </c>
    </row>
    <row r="61" spans="1:14" x14ac:dyDescent="0.2">
      <c r="A61" s="122">
        <f t="shared" si="0"/>
        <v>3</v>
      </c>
      <c r="B61" s="125" t="s">
        <v>9</v>
      </c>
      <c r="D61" s="122">
        <f t="shared" si="1"/>
        <v>3</v>
      </c>
      <c r="E61" s="125" t="s">
        <v>42</v>
      </c>
      <c r="G61" s="122">
        <f>G60+1</f>
        <v>3</v>
      </c>
      <c r="H61" s="125" t="s">
        <v>18</v>
      </c>
    </row>
    <row r="62" spans="1:14" x14ac:dyDescent="0.2">
      <c r="A62" s="122">
        <f t="shared" si="0"/>
        <v>4</v>
      </c>
      <c r="B62" s="125" t="s">
        <v>42</v>
      </c>
      <c r="D62" s="122">
        <f t="shared" si="1"/>
        <v>4</v>
      </c>
      <c r="E62" s="125" t="s">
        <v>19</v>
      </c>
      <c r="G62" s="122">
        <f>G61+1</f>
        <v>4</v>
      </c>
      <c r="H62" s="125" t="s">
        <v>16</v>
      </c>
    </row>
    <row r="63" spans="1:14" x14ac:dyDescent="0.2">
      <c r="A63" s="122">
        <f t="shared" si="0"/>
        <v>5</v>
      </c>
      <c r="B63" s="125" t="s">
        <v>19</v>
      </c>
      <c r="D63" s="122">
        <f t="shared" si="1"/>
        <v>5</v>
      </c>
      <c r="E63" s="125" t="s">
        <v>18</v>
      </c>
    </row>
    <row r="64" spans="1:14" x14ac:dyDescent="0.2">
      <c r="A64" s="122">
        <f t="shared" si="0"/>
        <v>6</v>
      </c>
      <c r="B64" s="125" t="s">
        <v>14</v>
      </c>
      <c r="D64" s="122">
        <f t="shared" si="1"/>
        <v>6</v>
      </c>
      <c r="E64" s="125" t="s">
        <v>16</v>
      </c>
    </row>
    <row r="65" spans="1:9" x14ac:dyDescent="0.2">
      <c r="A65" s="122">
        <f t="shared" si="0"/>
        <v>7</v>
      </c>
      <c r="B65" s="125" t="s">
        <v>18</v>
      </c>
      <c r="D65" s="122">
        <f t="shared" si="1"/>
        <v>7</v>
      </c>
      <c r="E65" s="125" t="s">
        <v>40</v>
      </c>
    </row>
    <row r="66" spans="1:9" x14ac:dyDescent="0.2">
      <c r="A66" s="122">
        <f t="shared" si="0"/>
        <v>8</v>
      </c>
      <c r="B66" s="125" t="s">
        <v>16</v>
      </c>
      <c r="D66" s="122">
        <f t="shared" si="1"/>
        <v>8</v>
      </c>
      <c r="E66" s="125" t="s">
        <v>11</v>
      </c>
    </row>
    <row r="67" spans="1:9" x14ac:dyDescent="0.2">
      <c r="A67" s="122">
        <f t="shared" si="0"/>
        <v>9</v>
      </c>
      <c r="B67" s="125" t="s">
        <v>40</v>
      </c>
    </row>
    <row r="68" spans="1:9" x14ac:dyDescent="0.2">
      <c r="A68" s="122">
        <f t="shared" si="0"/>
        <v>10</v>
      </c>
      <c r="B68" s="125" t="s">
        <v>45</v>
      </c>
    </row>
    <row r="69" spans="1:9" x14ac:dyDescent="0.2">
      <c r="A69" s="122">
        <f t="shared" si="0"/>
        <v>11</v>
      </c>
      <c r="B69" s="125" t="s">
        <v>12</v>
      </c>
      <c r="E69" s="126" t="s">
        <v>54</v>
      </c>
    </row>
    <row r="70" spans="1:9" x14ac:dyDescent="0.2">
      <c r="A70" s="122">
        <f t="shared" si="0"/>
        <v>12</v>
      </c>
      <c r="B70" s="125" t="s">
        <v>11</v>
      </c>
    </row>
    <row r="71" spans="1:9" x14ac:dyDescent="0.2">
      <c r="A71" s="122">
        <f t="shared" si="0"/>
        <v>13</v>
      </c>
      <c r="B71" s="125" t="s">
        <v>10</v>
      </c>
      <c r="E71" s="121" t="s">
        <v>55</v>
      </c>
      <c r="H71" s="125" t="s">
        <v>124</v>
      </c>
    </row>
    <row r="72" spans="1:9" x14ac:dyDescent="0.2">
      <c r="A72" s="122">
        <f t="shared" si="0"/>
        <v>14</v>
      </c>
      <c r="B72" s="125" t="s">
        <v>41</v>
      </c>
      <c r="E72" s="121" t="s">
        <v>56</v>
      </c>
      <c r="H72" s="125"/>
      <c r="I72" s="121">
        <v>5</v>
      </c>
    </row>
    <row r="73" spans="1:9" x14ac:dyDescent="0.2">
      <c r="A73" s="122">
        <f t="shared" si="0"/>
        <v>15</v>
      </c>
      <c r="B73" s="125" t="s">
        <v>13</v>
      </c>
      <c r="E73" s="121" t="s">
        <v>57</v>
      </c>
      <c r="H73" s="125" t="s">
        <v>124</v>
      </c>
    </row>
    <row r="74" spans="1:9" x14ac:dyDescent="0.2">
      <c r="A74" s="122">
        <f t="shared" si="0"/>
        <v>16</v>
      </c>
      <c r="B74" s="125" t="s">
        <v>43</v>
      </c>
    </row>
    <row r="75" spans="1:9" x14ac:dyDescent="0.2">
      <c r="A75" s="121"/>
      <c r="B75" s="121"/>
      <c r="E75" s="121" t="s">
        <v>58</v>
      </c>
      <c r="H75" s="124">
        <v>148</v>
      </c>
    </row>
    <row r="76" spans="1:9" x14ac:dyDescent="0.2">
      <c r="A76" s="121"/>
      <c r="B76" s="121"/>
      <c r="E76" s="121" t="s">
        <v>59</v>
      </c>
    </row>
    <row r="77" spans="1:9" s="90" customFormat="1" x14ac:dyDescent="0.2">
      <c r="A77" s="92"/>
      <c r="B77" s="91"/>
      <c r="I77" s="90">
        <f>SUM(I71:I73)</f>
        <v>5</v>
      </c>
    </row>
  </sheetData>
  <hyperlinks>
    <hyperlink ref="B4" r:id="rId1" xr:uid="{4124B7A0-0007-420E-B871-05B485218B8A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2B73-59F7-4BF2-9C6E-8D2002D27C8B}">
  <dimension ref="A1:N80"/>
  <sheetViews>
    <sheetView topLeftCell="A42" workbookViewId="0">
      <selection activeCell="J59" sqref="J59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28" t="s">
        <v>129</v>
      </c>
      <c r="C3" s="29"/>
    </row>
    <row r="4" spans="1:13" ht="16" x14ac:dyDescent="0.2">
      <c r="A4" s="27" t="s">
        <v>23</v>
      </c>
      <c r="B4" s="30" t="s">
        <v>130</v>
      </c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1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J13" s="26">
        <v>0</v>
      </c>
      <c r="K13" s="41" t="s">
        <v>31</v>
      </c>
      <c r="L13" s="42" t="s">
        <v>13</v>
      </c>
      <c r="M13" s="26">
        <v>0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42" t="s">
        <v>95</v>
      </c>
      <c r="M14" s="26">
        <v>1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0</v>
      </c>
      <c r="J15" s="26">
        <v>0</v>
      </c>
      <c r="K15" s="41" t="s">
        <v>33</v>
      </c>
      <c r="L15" s="42" t="s">
        <v>17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2</v>
      </c>
      <c r="J17" s="26">
        <v>1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1</v>
      </c>
      <c r="J19" s="26">
        <v>0</v>
      </c>
      <c r="K19" s="41" t="s">
        <v>30</v>
      </c>
      <c r="L19" s="42" t="s">
        <v>69</v>
      </c>
      <c r="M19" s="26">
        <v>0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0</v>
      </c>
      <c r="H20" s="39" t="s">
        <v>29</v>
      </c>
      <c r="I20" s="40">
        <v>1</v>
      </c>
      <c r="J20" s="26">
        <v>0</v>
      </c>
      <c r="K20" s="41" t="s">
        <v>31</v>
      </c>
      <c r="L20" s="42" t="s">
        <v>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4</v>
      </c>
      <c r="H21" s="39" t="s">
        <v>29</v>
      </c>
      <c r="I21" s="40">
        <v>0</v>
      </c>
      <c r="J21" s="26">
        <v>0</v>
      </c>
      <c r="K21" s="41" t="s">
        <v>32</v>
      </c>
      <c r="L21" s="42" t="s">
        <v>42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J22" s="26">
        <v>0</v>
      </c>
      <c r="K22" s="41" t="s">
        <v>33</v>
      </c>
      <c r="L22" s="42" t="s">
        <v>72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2</v>
      </c>
      <c r="H23" s="39" t="s">
        <v>29</v>
      </c>
      <c r="I23" s="40">
        <v>1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J26" s="26">
        <v>0</v>
      </c>
      <c r="K26" s="41" t="s">
        <v>30</v>
      </c>
      <c r="L26" s="42" t="s">
        <v>79</v>
      </c>
      <c r="M26" s="26">
        <v>1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J27" s="26">
        <v>1</v>
      </c>
      <c r="K27" s="41" t="s">
        <v>31</v>
      </c>
      <c r="L27" s="42" t="s">
        <v>125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J28" s="26">
        <v>3</v>
      </c>
      <c r="K28" s="41" t="s">
        <v>32</v>
      </c>
      <c r="L28" s="42" t="s">
        <v>83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J29" s="26">
        <v>0</v>
      </c>
      <c r="K29" s="41" t="s">
        <v>33</v>
      </c>
      <c r="L29" s="42" t="s">
        <v>91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1</v>
      </c>
      <c r="J33" s="26">
        <v>0</v>
      </c>
      <c r="K33" s="41" t="s">
        <v>30</v>
      </c>
      <c r="L33" s="42" t="s">
        <v>80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J34" s="26">
        <v>1</v>
      </c>
      <c r="K34" s="41" t="s">
        <v>31</v>
      </c>
      <c r="L34" s="42" t="s">
        <v>81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0</v>
      </c>
      <c r="J35" s="26">
        <v>0</v>
      </c>
      <c r="K35" s="41" t="s">
        <v>32</v>
      </c>
      <c r="L35" s="42" t="s">
        <v>89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3</v>
      </c>
      <c r="H36" s="39" t="s">
        <v>29</v>
      </c>
      <c r="I36" s="40">
        <v>1</v>
      </c>
      <c r="J36" s="26">
        <v>0</v>
      </c>
      <c r="K36" s="41" t="s">
        <v>33</v>
      </c>
      <c r="L36" s="42" t="s">
        <v>90</v>
      </c>
      <c r="M36" s="26">
        <v>0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3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J40" s="26">
        <v>0</v>
      </c>
      <c r="K40" s="41" t="s">
        <v>30</v>
      </c>
      <c r="L40" s="42" t="s">
        <v>78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J41" s="26">
        <v>0</v>
      </c>
      <c r="K41" s="41" t="s">
        <v>31</v>
      </c>
      <c r="L41" s="42" t="s">
        <v>73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J42" s="26">
        <v>3</v>
      </c>
      <c r="K42" s="41" t="s">
        <v>32</v>
      </c>
      <c r="L42" s="42" t="s">
        <v>46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88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77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J48" s="26">
        <v>3</v>
      </c>
      <c r="K48" s="41" t="s">
        <v>31</v>
      </c>
      <c r="L48" s="42" t="s">
        <v>75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J49" s="26">
        <v>3</v>
      </c>
      <c r="K49" s="41" t="s">
        <v>32</v>
      </c>
      <c r="L49" s="42" t="s">
        <v>76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1</v>
      </c>
      <c r="J50" s="26">
        <v>0</v>
      </c>
      <c r="K50" s="41" t="s">
        <v>33</v>
      </c>
      <c r="L50" s="42" t="s">
        <v>87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1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  <c r="J52" s="26">
        <v>0</v>
      </c>
    </row>
    <row r="53" spans="1:14" ht="16" x14ac:dyDescent="0.2">
      <c r="G53" s="43">
        <f>SUM(G12:G52)</f>
        <v>52</v>
      </c>
      <c r="I53" s="43">
        <f>SUM(I12:I52)</f>
        <v>41</v>
      </c>
      <c r="K53" s="37"/>
    </row>
    <row r="54" spans="1:14" x14ac:dyDescent="0.2">
      <c r="J54" s="26">
        <f>SUM(J11:J52)</f>
        <v>21</v>
      </c>
      <c r="M54" s="26">
        <f>SUM(M12:M52)</f>
        <v>7</v>
      </c>
    </row>
    <row r="55" spans="1:14" x14ac:dyDescent="0.2">
      <c r="J55" s="26">
        <f>J54+M54</f>
        <v>28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40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19</v>
      </c>
    </row>
    <row r="61" spans="1:14" x14ac:dyDescent="0.2">
      <c r="A61" s="25">
        <f t="shared" ref="A61:A74" si="0">A60+1</f>
        <v>3</v>
      </c>
      <c r="B61" s="42" t="s">
        <v>69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9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42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11</v>
      </c>
    </row>
    <row r="64" spans="1:14" x14ac:dyDescent="0.2">
      <c r="A64" s="25">
        <f t="shared" si="0"/>
        <v>6</v>
      </c>
      <c r="B64" s="42" t="s">
        <v>125</v>
      </c>
      <c r="D64" s="25">
        <f t="shared" si="1"/>
        <v>6</v>
      </c>
      <c r="E64" s="42" t="s">
        <v>42</v>
      </c>
    </row>
    <row r="65" spans="1:9" x14ac:dyDescent="0.2">
      <c r="A65" s="25">
        <f t="shared" si="0"/>
        <v>7</v>
      </c>
      <c r="B65" s="42" t="s">
        <v>80</v>
      </c>
      <c r="D65" s="25">
        <f t="shared" si="1"/>
        <v>7</v>
      </c>
      <c r="E65" s="42" t="s">
        <v>19</v>
      </c>
    </row>
    <row r="66" spans="1:9" x14ac:dyDescent="0.2">
      <c r="A66" s="25">
        <f t="shared" si="0"/>
        <v>8</v>
      </c>
      <c r="B66" s="42" t="s">
        <v>81</v>
      </c>
      <c r="D66" s="25">
        <f t="shared" si="1"/>
        <v>8</v>
      </c>
      <c r="E66" s="42" t="s">
        <v>39</v>
      </c>
    </row>
    <row r="67" spans="1:9" x14ac:dyDescent="0.2">
      <c r="A67" s="25">
        <f t="shared" si="0"/>
        <v>9</v>
      </c>
      <c r="B67" s="42" t="s">
        <v>78</v>
      </c>
    </row>
    <row r="68" spans="1:9" x14ac:dyDescent="0.2">
      <c r="A68" s="25">
        <f t="shared" si="0"/>
        <v>10</v>
      </c>
      <c r="B68" s="42" t="s">
        <v>73</v>
      </c>
    </row>
    <row r="69" spans="1:9" x14ac:dyDescent="0.2">
      <c r="A69" s="25">
        <f t="shared" si="0"/>
        <v>11</v>
      </c>
      <c r="B69" s="42" t="s">
        <v>77</v>
      </c>
      <c r="E69" s="37" t="s">
        <v>54</v>
      </c>
    </row>
    <row r="70" spans="1:9" x14ac:dyDescent="0.2">
      <c r="A70" s="25">
        <f t="shared" si="0"/>
        <v>12</v>
      </c>
      <c r="B70" s="42" t="s">
        <v>75</v>
      </c>
    </row>
    <row r="71" spans="1:9" x14ac:dyDescent="0.2">
      <c r="A71" s="25">
        <f t="shared" si="0"/>
        <v>13</v>
      </c>
      <c r="B71" s="42" t="s">
        <v>42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89</v>
      </c>
      <c r="E72" s="26" t="s">
        <v>56</v>
      </c>
      <c r="H72" s="42" t="s">
        <v>45</v>
      </c>
      <c r="I72" s="26">
        <v>0</v>
      </c>
    </row>
    <row r="73" spans="1:9" x14ac:dyDescent="0.2">
      <c r="A73" s="25">
        <f t="shared" si="0"/>
        <v>15</v>
      </c>
      <c r="B73" s="42" t="s">
        <v>95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76</v>
      </c>
    </row>
    <row r="75" spans="1:9" x14ac:dyDescent="0.2">
      <c r="A75" s="26"/>
      <c r="B75" s="26"/>
      <c r="E75" s="26" t="s">
        <v>58</v>
      </c>
      <c r="H75" s="29">
        <v>125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  <row r="78" spans="1:9" x14ac:dyDescent="0.2">
      <c r="A78" s="26"/>
      <c r="B78" s="26"/>
    </row>
    <row r="79" spans="1:9" x14ac:dyDescent="0.2">
      <c r="A79" s="26"/>
      <c r="B79" s="26"/>
    </row>
    <row r="80" spans="1:9" x14ac:dyDescent="0.2">
      <c r="A80" s="26"/>
      <c r="B80" s="26"/>
    </row>
  </sheetData>
  <hyperlinks>
    <hyperlink ref="B4" r:id="rId1" xr:uid="{4A286076-9FFE-498B-B41E-822B4095B606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9840-B07B-468B-BB35-D33EFE8110BC}">
  <dimension ref="A1:N77"/>
  <sheetViews>
    <sheetView topLeftCell="A48" workbookViewId="0">
      <selection activeCell="M65" sqref="M65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11" t="s">
        <v>221</v>
      </c>
      <c r="C3" s="93"/>
    </row>
    <row r="4" spans="1:13" x14ac:dyDescent="0.2">
      <c r="A4" s="92" t="s">
        <v>23</v>
      </c>
      <c r="B4" s="111"/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0</v>
      </c>
      <c r="H14" s="101" t="s">
        <v>29</v>
      </c>
      <c r="I14" s="100">
        <v>0</v>
      </c>
      <c r="J14" s="90">
        <v>0</v>
      </c>
      <c r="K14" s="102" t="s">
        <v>32</v>
      </c>
      <c r="L14" s="94" t="s">
        <v>17</v>
      </c>
      <c r="M14" s="90">
        <v>0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J15" s="90">
        <v>3</v>
      </c>
      <c r="K15" s="102" t="s">
        <v>33</v>
      </c>
      <c r="L15" s="94" t="s">
        <v>8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J19" s="90">
        <v>0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1</v>
      </c>
      <c r="J20" s="90">
        <v>1</v>
      </c>
      <c r="K20" s="102" t="s">
        <v>31</v>
      </c>
      <c r="L20" s="94" t="s">
        <v>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2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J26" s="90">
        <v>0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J27" s="90">
        <v>1</v>
      </c>
      <c r="K27" s="102" t="s">
        <v>31</v>
      </c>
      <c r="L27" s="94" t="s">
        <v>14</v>
      </c>
      <c r="M27" s="90">
        <v>1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J28" s="90">
        <v>3</v>
      </c>
      <c r="K28" s="102" t="s">
        <v>32</v>
      </c>
      <c r="L28" s="94" t="s">
        <v>41</v>
      </c>
      <c r="M28" s="90">
        <v>0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 t="s">
        <v>29</v>
      </c>
      <c r="I29" s="100">
        <v>2</v>
      </c>
      <c r="J29" s="90">
        <v>1</v>
      </c>
      <c r="K29" s="102" t="s">
        <v>33</v>
      </c>
      <c r="L29" s="94" t="s">
        <v>44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1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 t="s">
        <v>29</v>
      </c>
      <c r="I33" s="100">
        <v>1</v>
      </c>
      <c r="J33" s="90">
        <v>0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0</v>
      </c>
      <c r="H35" s="101" t="s">
        <v>29</v>
      </c>
      <c r="I35" s="100">
        <v>1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2</v>
      </c>
      <c r="J36" s="90">
        <v>1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1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J40" s="90">
        <v>0</v>
      </c>
      <c r="K40" s="102" t="s">
        <v>30</v>
      </c>
      <c r="L40" s="94" t="s">
        <v>108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1</v>
      </c>
      <c r="H41" s="101" t="s">
        <v>29</v>
      </c>
      <c r="I41" s="100">
        <v>2</v>
      </c>
      <c r="J41" s="90">
        <v>1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J42" s="90">
        <v>1</v>
      </c>
      <c r="K42" s="102" t="s">
        <v>32</v>
      </c>
      <c r="L42" s="94" t="s">
        <v>15</v>
      </c>
      <c r="M42" s="90">
        <v>1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J43" s="90">
        <v>3</v>
      </c>
      <c r="K43" s="102" t="s">
        <v>33</v>
      </c>
      <c r="L43" s="94" t="s">
        <v>45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2</v>
      </c>
      <c r="J44" s="90">
        <v>0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1</v>
      </c>
      <c r="J45" s="90">
        <v>1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J47" s="90">
        <v>1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11</v>
      </c>
      <c r="M48" s="90">
        <v>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J49" s="90">
        <v>0</v>
      </c>
      <c r="K49" s="102" t="s">
        <v>32</v>
      </c>
      <c r="L49" s="94" t="s">
        <v>48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3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0</v>
      </c>
      <c r="H51" s="101" t="s">
        <v>29</v>
      </c>
      <c r="I51" s="100">
        <v>2</v>
      </c>
      <c r="J51" s="9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23</v>
      </c>
      <c r="M54" s="90">
        <f>SUM(M12:M52)</f>
        <v>8</v>
      </c>
    </row>
    <row r="55" spans="1:14" x14ac:dyDescent="0.2">
      <c r="J55" s="90">
        <f>J54+M54</f>
        <v>31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42</v>
      </c>
      <c r="D60" s="91">
        <f t="shared" ref="D60:D66" si="1">D59+1</f>
        <v>2</v>
      </c>
      <c r="E60" s="94" t="s">
        <v>42</v>
      </c>
      <c r="G60" s="91">
        <f>G59+1</f>
        <v>2</v>
      </c>
      <c r="H60" s="94" t="s">
        <v>16</v>
      </c>
      <c r="J60" s="91">
        <f>J59+1</f>
        <v>2</v>
      </c>
      <c r="K60" s="94" t="s">
        <v>5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9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19</v>
      </c>
      <c r="D62" s="91">
        <f t="shared" si="1"/>
        <v>4</v>
      </c>
      <c r="E62" s="94" t="s">
        <v>19</v>
      </c>
      <c r="G62" s="91">
        <f>G61+1</f>
        <v>4</v>
      </c>
      <c r="H62" s="94" t="s">
        <v>9</v>
      </c>
    </row>
    <row r="63" spans="1:14" x14ac:dyDescent="0.2">
      <c r="A63" s="91">
        <f t="shared" si="0"/>
        <v>5</v>
      </c>
      <c r="B63" s="94" t="s">
        <v>18</v>
      </c>
      <c r="D63" s="91">
        <f t="shared" si="1"/>
        <v>5</v>
      </c>
      <c r="E63" s="94" t="s">
        <v>18</v>
      </c>
    </row>
    <row r="64" spans="1:14" x14ac:dyDescent="0.2">
      <c r="A64" s="91">
        <f t="shared" si="0"/>
        <v>6</v>
      </c>
      <c r="B64" s="94" t="s">
        <v>40</v>
      </c>
      <c r="D64" s="91">
        <f t="shared" si="1"/>
        <v>6</v>
      </c>
      <c r="E64" s="94" t="s">
        <v>16</v>
      </c>
    </row>
    <row r="65" spans="1:9" x14ac:dyDescent="0.2">
      <c r="A65" s="91">
        <f t="shared" si="0"/>
        <v>7</v>
      </c>
      <c r="B65" s="94" t="s">
        <v>12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8</v>
      </c>
      <c r="D66" s="91">
        <f t="shared" si="1"/>
        <v>8</v>
      </c>
      <c r="E66" s="94" t="s">
        <v>12</v>
      </c>
    </row>
    <row r="67" spans="1:9" x14ac:dyDescent="0.2">
      <c r="A67" s="91">
        <f t="shared" si="0"/>
        <v>9</v>
      </c>
      <c r="B67" s="94" t="s">
        <v>13</v>
      </c>
    </row>
    <row r="68" spans="1:9" x14ac:dyDescent="0.2">
      <c r="A68" s="91">
        <f t="shared" si="0"/>
        <v>10</v>
      </c>
      <c r="B68" s="94" t="s">
        <v>14</v>
      </c>
    </row>
    <row r="69" spans="1:9" x14ac:dyDescent="0.2">
      <c r="A69" s="91">
        <f t="shared" si="0"/>
        <v>11</v>
      </c>
      <c r="B69" s="94" t="s">
        <v>16</v>
      </c>
      <c r="E69" s="95" t="s">
        <v>54</v>
      </c>
    </row>
    <row r="70" spans="1:9" x14ac:dyDescent="0.2">
      <c r="A70" s="91">
        <f t="shared" si="0"/>
        <v>12</v>
      </c>
      <c r="B70" s="94" t="s">
        <v>20</v>
      </c>
    </row>
    <row r="71" spans="1:9" x14ac:dyDescent="0.2">
      <c r="A71" s="91">
        <f t="shared" si="0"/>
        <v>13</v>
      </c>
      <c r="B71" s="94" t="s">
        <v>46</v>
      </c>
      <c r="E71" s="90" t="s">
        <v>55</v>
      </c>
      <c r="H71" s="94" t="s">
        <v>139</v>
      </c>
    </row>
    <row r="72" spans="1:9" x14ac:dyDescent="0.2">
      <c r="A72" s="91">
        <f t="shared" si="0"/>
        <v>14</v>
      </c>
      <c r="B72" s="94" t="s">
        <v>217</v>
      </c>
      <c r="E72" s="90" t="s">
        <v>56</v>
      </c>
      <c r="H72" s="94" t="s">
        <v>41</v>
      </c>
      <c r="I72" s="90">
        <v>0</v>
      </c>
    </row>
    <row r="73" spans="1:9" x14ac:dyDescent="0.2">
      <c r="A73" s="91">
        <f t="shared" si="0"/>
        <v>15</v>
      </c>
      <c r="B73" s="94" t="s">
        <v>39</v>
      </c>
      <c r="E73" s="90" t="s">
        <v>57</v>
      </c>
      <c r="H73" s="94" t="s">
        <v>222</v>
      </c>
    </row>
    <row r="74" spans="1:9" x14ac:dyDescent="0.2">
      <c r="A74" s="91">
        <f t="shared" si="0"/>
        <v>16</v>
      </c>
      <c r="B74" s="94" t="s">
        <v>17</v>
      </c>
    </row>
    <row r="75" spans="1:9" x14ac:dyDescent="0.2">
      <c r="A75" s="90"/>
      <c r="B75" s="90"/>
      <c r="E75" s="90" t="s">
        <v>58</v>
      </c>
      <c r="H75" s="93">
        <v>160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B93-3C6D-4B40-84BA-C905DAB0CD04}">
  <dimension ref="A1:N77"/>
  <sheetViews>
    <sheetView workbookViewId="0">
      <selection activeCell="B4" sqref="B4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3" x14ac:dyDescent="0.2">
      <c r="A1" s="24" t="s">
        <v>21</v>
      </c>
    </row>
    <row r="3" spans="1:13" x14ac:dyDescent="0.2">
      <c r="A3" s="27" t="s">
        <v>22</v>
      </c>
      <c r="B3" s="147" t="s">
        <v>306</v>
      </c>
      <c r="C3" s="29"/>
    </row>
    <row r="4" spans="1:13" x14ac:dyDescent="0.2">
      <c r="A4" s="27" t="s">
        <v>23</v>
      </c>
      <c r="B4" s="28"/>
      <c r="C4" s="29"/>
    </row>
    <row r="8" spans="1:13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3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3" x14ac:dyDescent="0.2">
      <c r="K11" s="37" t="s">
        <v>1</v>
      </c>
    </row>
    <row r="12" spans="1:13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0</v>
      </c>
      <c r="J12" s="26">
        <v>1</v>
      </c>
      <c r="K12" s="41" t="s">
        <v>30</v>
      </c>
      <c r="L12" s="42" t="s">
        <v>5</v>
      </c>
      <c r="M12" s="26">
        <v>1</v>
      </c>
    </row>
    <row r="13" spans="1:13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3</v>
      </c>
      <c r="J13" s="26">
        <v>1</v>
      </c>
      <c r="K13" s="41" t="s">
        <v>31</v>
      </c>
      <c r="L13" s="26" t="s">
        <v>17</v>
      </c>
      <c r="M13" s="26">
        <v>1</v>
      </c>
    </row>
    <row r="14" spans="1:13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J14" s="26">
        <v>1</v>
      </c>
      <c r="K14" s="41" t="s">
        <v>32</v>
      </c>
      <c r="L14" s="26" t="s">
        <v>13</v>
      </c>
      <c r="M14" s="26">
        <v>0</v>
      </c>
    </row>
    <row r="15" spans="1:13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2</v>
      </c>
      <c r="J15" s="26">
        <v>0</v>
      </c>
      <c r="K15" s="41" t="s">
        <v>33</v>
      </c>
      <c r="L15" s="26" t="s">
        <v>8</v>
      </c>
      <c r="M15" s="26">
        <v>0</v>
      </c>
    </row>
    <row r="16" spans="1:13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  <c r="J16" s="26">
        <v>0</v>
      </c>
    </row>
    <row r="17" spans="1:13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0</v>
      </c>
      <c r="J17" s="26">
        <v>0</v>
      </c>
    </row>
    <row r="18" spans="1:13" ht="16" x14ac:dyDescent="0.2">
      <c r="G18" s="43"/>
      <c r="I18" s="43"/>
      <c r="K18" s="37" t="s">
        <v>2</v>
      </c>
    </row>
    <row r="19" spans="1:13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J19" s="26">
        <v>1</v>
      </c>
      <c r="K19" s="41" t="s">
        <v>30</v>
      </c>
      <c r="L19" s="26" t="s">
        <v>9</v>
      </c>
      <c r="M19" s="26">
        <v>1</v>
      </c>
    </row>
    <row r="20" spans="1:13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1</v>
      </c>
      <c r="J20" s="26">
        <v>1</v>
      </c>
      <c r="K20" s="41" t="s">
        <v>31</v>
      </c>
      <c r="L20" s="26" t="s">
        <v>39</v>
      </c>
      <c r="M20" s="26">
        <v>0</v>
      </c>
    </row>
    <row r="21" spans="1:13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1</v>
      </c>
      <c r="J21" s="26">
        <v>0</v>
      </c>
      <c r="K21" s="41" t="s">
        <v>32</v>
      </c>
      <c r="L21" s="26" t="s">
        <v>42</v>
      </c>
      <c r="M21" s="26">
        <v>0</v>
      </c>
    </row>
    <row r="22" spans="1:13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J22" s="26">
        <v>1</v>
      </c>
      <c r="K22" s="41" t="s">
        <v>33</v>
      </c>
      <c r="L22" s="26" t="s">
        <v>43</v>
      </c>
      <c r="M22" s="26">
        <v>1</v>
      </c>
    </row>
    <row r="23" spans="1:13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  <c r="J23" s="26">
        <v>0</v>
      </c>
    </row>
    <row r="24" spans="1:13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7</v>
      </c>
      <c r="J24" s="26">
        <v>1</v>
      </c>
    </row>
    <row r="25" spans="1:13" ht="16" x14ac:dyDescent="0.2">
      <c r="G25" s="43"/>
      <c r="I25" s="43"/>
      <c r="K25" s="37" t="s">
        <v>3</v>
      </c>
    </row>
    <row r="26" spans="1:13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3</v>
      </c>
      <c r="J26" s="26">
        <v>0</v>
      </c>
      <c r="K26" s="41" t="s">
        <v>30</v>
      </c>
      <c r="L26" s="42" t="s">
        <v>41</v>
      </c>
      <c r="M26" s="26">
        <v>0</v>
      </c>
    </row>
    <row r="27" spans="1:13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0</v>
      </c>
      <c r="J27" s="26">
        <v>0</v>
      </c>
      <c r="K27" s="41" t="s">
        <v>31</v>
      </c>
      <c r="L27" s="42" t="s">
        <v>14</v>
      </c>
      <c r="M27" s="26">
        <v>1</v>
      </c>
    </row>
    <row r="28" spans="1:13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2</v>
      </c>
      <c r="J28" s="26">
        <v>0</v>
      </c>
      <c r="K28" s="41" t="s">
        <v>32</v>
      </c>
      <c r="L28" s="42" t="s">
        <v>19</v>
      </c>
      <c r="M28" s="26">
        <v>0</v>
      </c>
    </row>
    <row r="29" spans="1:13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0</v>
      </c>
      <c r="J29" s="26">
        <v>0</v>
      </c>
      <c r="K29" s="41" t="s">
        <v>33</v>
      </c>
      <c r="L29" s="42" t="s">
        <v>44</v>
      </c>
      <c r="M29" s="26">
        <v>0</v>
      </c>
    </row>
    <row r="30" spans="1:13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F30" s="26" t="s">
        <v>123</v>
      </c>
      <c r="G30" s="40">
        <v>1</v>
      </c>
      <c r="H30" s="39" t="s">
        <v>29</v>
      </c>
      <c r="I30" s="40">
        <v>0</v>
      </c>
      <c r="J30" s="26">
        <v>0</v>
      </c>
    </row>
    <row r="31" spans="1:13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2</v>
      </c>
      <c r="J31" s="26">
        <v>0</v>
      </c>
    </row>
    <row r="32" spans="1:13" ht="16" x14ac:dyDescent="0.2">
      <c r="G32" s="43"/>
      <c r="I32" s="43"/>
      <c r="K32" s="37" t="s">
        <v>4</v>
      </c>
    </row>
    <row r="33" spans="1:13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J33" s="26">
        <v>3</v>
      </c>
      <c r="K33" s="41" t="s">
        <v>30</v>
      </c>
      <c r="L33" s="42" t="s">
        <v>18</v>
      </c>
      <c r="M33" s="26">
        <v>0</v>
      </c>
    </row>
    <row r="34" spans="1:13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J34" s="26">
        <v>1</v>
      </c>
      <c r="K34" s="41" t="s">
        <v>31</v>
      </c>
      <c r="L34" s="42" t="s">
        <v>16</v>
      </c>
      <c r="M34" s="26">
        <v>0</v>
      </c>
    </row>
    <row r="35" spans="1:13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J35" s="26">
        <v>0</v>
      </c>
      <c r="K35" s="41" t="s">
        <v>32</v>
      </c>
      <c r="L35" s="42" t="s">
        <v>10</v>
      </c>
      <c r="M35" s="26">
        <v>0</v>
      </c>
    </row>
    <row r="36" spans="1:13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3</v>
      </c>
      <c r="J36" s="26">
        <v>1</v>
      </c>
      <c r="K36" s="41" t="s">
        <v>33</v>
      </c>
      <c r="L36" s="42" t="s">
        <v>20</v>
      </c>
      <c r="M36" s="26">
        <v>1</v>
      </c>
    </row>
    <row r="37" spans="1:13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1</v>
      </c>
      <c r="H37" s="39" t="s">
        <v>29</v>
      </c>
      <c r="I37" s="40">
        <v>0</v>
      </c>
      <c r="J37" s="26">
        <v>0</v>
      </c>
    </row>
    <row r="38" spans="1:13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  <c r="J38" s="26">
        <v>0</v>
      </c>
    </row>
    <row r="39" spans="1:13" ht="16" x14ac:dyDescent="0.2">
      <c r="G39" s="43"/>
      <c r="I39" s="43"/>
      <c r="K39" s="37" t="s">
        <v>6</v>
      </c>
    </row>
    <row r="40" spans="1:13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J40" s="26">
        <v>0</v>
      </c>
      <c r="K40" s="41" t="s">
        <v>30</v>
      </c>
      <c r="L40" s="42" t="s">
        <v>40</v>
      </c>
      <c r="M40" s="26">
        <v>0</v>
      </c>
    </row>
    <row r="41" spans="1:13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0</v>
      </c>
      <c r="J41" s="26">
        <v>0</v>
      </c>
      <c r="K41" s="41" t="s">
        <v>31</v>
      </c>
      <c r="L41" s="42" t="s">
        <v>15</v>
      </c>
      <c r="M41" s="26">
        <v>0</v>
      </c>
    </row>
    <row r="42" spans="1:13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0</v>
      </c>
      <c r="J42" s="26">
        <v>0</v>
      </c>
      <c r="K42" s="41" t="s">
        <v>32</v>
      </c>
      <c r="L42" s="42" t="s">
        <v>46</v>
      </c>
      <c r="M42" s="26">
        <v>0</v>
      </c>
    </row>
    <row r="43" spans="1:13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J43" s="26">
        <v>1</v>
      </c>
      <c r="K43" s="41" t="s">
        <v>33</v>
      </c>
      <c r="L43" s="42" t="s">
        <v>45</v>
      </c>
      <c r="M43" s="26">
        <v>0</v>
      </c>
    </row>
    <row r="44" spans="1:13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0</v>
      </c>
      <c r="J44" s="26">
        <v>0</v>
      </c>
    </row>
    <row r="45" spans="1:13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4</v>
      </c>
      <c r="J45" s="26">
        <v>0</v>
      </c>
    </row>
    <row r="46" spans="1:13" ht="16" x14ac:dyDescent="0.2">
      <c r="G46" s="43"/>
      <c r="I46" s="43"/>
      <c r="K46" s="37" t="s">
        <v>7</v>
      </c>
    </row>
    <row r="47" spans="1:13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J47" s="26">
        <v>1</v>
      </c>
      <c r="K47" s="41" t="s">
        <v>30</v>
      </c>
      <c r="L47" s="42" t="s">
        <v>12</v>
      </c>
      <c r="M47" s="26">
        <v>1</v>
      </c>
    </row>
    <row r="48" spans="1:13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J48" s="26">
        <v>1</v>
      </c>
      <c r="K48" s="41" t="s">
        <v>31</v>
      </c>
      <c r="L48" s="42" t="s">
        <v>11</v>
      </c>
      <c r="M48" s="26">
        <v>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3</v>
      </c>
      <c r="J49" s="26">
        <v>0</v>
      </c>
      <c r="K49" s="41" t="s">
        <v>32</v>
      </c>
      <c r="L49" s="42" t="s">
        <v>48</v>
      </c>
      <c r="M49" s="26">
        <v>0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J50" s="26">
        <v>1</v>
      </c>
      <c r="K50" s="41" t="s">
        <v>33</v>
      </c>
      <c r="L50" s="42" t="s">
        <v>47</v>
      </c>
      <c r="M50" s="26">
        <v>0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3</v>
      </c>
      <c r="J51" s="26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5</v>
      </c>
      <c r="J52" s="26">
        <v>0</v>
      </c>
    </row>
    <row r="53" spans="1:14" ht="16" x14ac:dyDescent="0.2">
      <c r="G53" s="43"/>
      <c r="I53" s="43"/>
      <c r="K53" s="37"/>
    </row>
    <row r="54" spans="1:14" x14ac:dyDescent="0.2">
      <c r="J54" s="26">
        <f>SUM(J11:J52)</f>
        <v>17</v>
      </c>
      <c r="M54" s="26">
        <f>SUM(M12:M52)</f>
        <v>8</v>
      </c>
    </row>
    <row r="55" spans="1:14" x14ac:dyDescent="0.2">
      <c r="J55" s="26">
        <f>J54+M54</f>
        <v>25</v>
      </c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26" t="s">
        <v>17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5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5</v>
      </c>
      <c r="D60" s="25">
        <f>D59+1</f>
        <v>2</v>
      </c>
      <c r="E60" s="42" t="s">
        <v>9</v>
      </c>
      <c r="G60" s="25">
        <f>G59+1</f>
        <v>2</v>
      </c>
      <c r="H60" s="42" t="s">
        <v>9</v>
      </c>
      <c r="J60" s="25">
        <f>J59+1</f>
        <v>2</v>
      </c>
      <c r="K60" s="42" t="s">
        <v>18</v>
      </c>
    </row>
    <row r="61" spans="1:14" x14ac:dyDescent="0.2">
      <c r="A61" s="25">
        <f t="shared" ref="A61:A74" si="0">A60+1</f>
        <v>3</v>
      </c>
      <c r="B61" s="26" t="s">
        <v>9</v>
      </c>
      <c r="D61" s="25">
        <f t="shared" ref="D61:D66" si="1">D60+1</f>
        <v>3</v>
      </c>
      <c r="E61" s="42" t="s">
        <v>41</v>
      </c>
      <c r="G61" s="25">
        <f t="shared" ref="G61:G62" si="2">G60+1</f>
        <v>3</v>
      </c>
      <c r="H61" s="42" t="s">
        <v>18</v>
      </c>
    </row>
    <row r="62" spans="1:14" x14ac:dyDescent="0.2">
      <c r="A62" s="25">
        <f t="shared" si="0"/>
        <v>4</v>
      </c>
      <c r="B62" s="26" t="s">
        <v>39</v>
      </c>
      <c r="D62" s="25">
        <f t="shared" si="1"/>
        <v>4</v>
      </c>
      <c r="E62" s="42" t="s">
        <v>18</v>
      </c>
      <c r="G62" s="25">
        <f t="shared" si="2"/>
        <v>4</v>
      </c>
      <c r="H62" s="42" t="s">
        <v>40</v>
      </c>
    </row>
    <row r="63" spans="1:14" x14ac:dyDescent="0.2">
      <c r="A63" s="25">
        <f t="shared" si="0"/>
        <v>5</v>
      </c>
      <c r="B63" s="26" t="s">
        <v>42</v>
      </c>
      <c r="D63" s="25">
        <f t="shared" si="1"/>
        <v>5</v>
      </c>
      <c r="E63" s="42" t="s">
        <v>16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40</v>
      </c>
    </row>
    <row r="65" spans="1:9" x14ac:dyDescent="0.2">
      <c r="A65" s="25">
        <f t="shared" si="0"/>
        <v>7</v>
      </c>
      <c r="B65" s="42" t="s">
        <v>14</v>
      </c>
      <c r="D65" s="25">
        <f t="shared" si="1"/>
        <v>7</v>
      </c>
      <c r="E65" s="42" t="s">
        <v>10</v>
      </c>
    </row>
    <row r="66" spans="1:9" x14ac:dyDescent="0.2">
      <c r="A66" s="25">
        <f t="shared" si="0"/>
        <v>8</v>
      </c>
      <c r="B66" s="42" t="s">
        <v>19</v>
      </c>
      <c r="D66" s="25">
        <f t="shared" si="1"/>
        <v>8</v>
      </c>
      <c r="E66" s="42" t="s">
        <v>12</v>
      </c>
    </row>
    <row r="67" spans="1:9" x14ac:dyDescent="0.2">
      <c r="A67" s="25">
        <f t="shared" si="0"/>
        <v>9</v>
      </c>
      <c r="B67" s="42" t="s">
        <v>18</v>
      </c>
    </row>
    <row r="68" spans="1:9" x14ac:dyDescent="0.2">
      <c r="A68" s="25">
        <f t="shared" si="0"/>
        <v>10</v>
      </c>
      <c r="B68" s="42" t="s">
        <v>16</v>
      </c>
    </row>
    <row r="69" spans="1:9" x14ac:dyDescent="0.2">
      <c r="A69" s="25">
        <f t="shared" si="0"/>
        <v>11</v>
      </c>
      <c r="B69" s="42" t="s">
        <v>10</v>
      </c>
      <c r="E69" s="37" t="s">
        <v>54</v>
      </c>
    </row>
    <row r="70" spans="1:9" x14ac:dyDescent="0.2">
      <c r="A70" s="25">
        <f t="shared" si="0"/>
        <v>12</v>
      </c>
      <c r="B70" s="42" t="s">
        <v>40</v>
      </c>
    </row>
    <row r="71" spans="1:9" x14ac:dyDescent="0.2">
      <c r="A71" s="25">
        <f t="shared" si="0"/>
        <v>13</v>
      </c>
      <c r="B71" s="42" t="s">
        <v>15</v>
      </c>
      <c r="E71" s="26" t="s">
        <v>55</v>
      </c>
      <c r="H71" s="42" t="s">
        <v>124</v>
      </c>
    </row>
    <row r="72" spans="1:9" x14ac:dyDescent="0.2">
      <c r="A72" s="25">
        <f t="shared" si="0"/>
        <v>14</v>
      </c>
      <c r="B72" s="42" t="s">
        <v>46</v>
      </c>
      <c r="E72" s="26" t="s">
        <v>56</v>
      </c>
      <c r="H72" s="42" t="s">
        <v>5</v>
      </c>
      <c r="I72" s="26">
        <v>0</v>
      </c>
    </row>
    <row r="73" spans="1:9" x14ac:dyDescent="0.2">
      <c r="A73" s="25">
        <f t="shared" si="0"/>
        <v>15</v>
      </c>
      <c r="B73" s="42" t="s">
        <v>12</v>
      </c>
      <c r="E73" s="26" t="s">
        <v>57</v>
      </c>
      <c r="H73" s="42" t="s">
        <v>124</v>
      </c>
    </row>
    <row r="74" spans="1:9" x14ac:dyDescent="0.2">
      <c r="A74" s="25">
        <f t="shared" si="0"/>
        <v>16</v>
      </c>
      <c r="B74" s="42" t="s">
        <v>11</v>
      </c>
    </row>
    <row r="75" spans="1:9" x14ac:dyDescent="0.2">
      <c r="A75" s="26"/>
      <c r="B75" s="26"/>
      <c r="E75" s="26" t="s">
        <v>58</v>
      </c>
      <c r="H75" s="29">
        <v>122</v>
      </c>
    </row>
    <row r="76" spans="1:9" x14ac:dyDescent="0.2">
      <c r="A76" s="26"/>
      <c r="B76" s="26"/>
      <c r="E76" s="26" t="s">
        <v>59</v>
      </c>
    </row>
    <row r="77" spans="1:9" x14ac:dyDescent="0.2">
      <c r="A77" s="26"/>
      <c r="B77" s="26"/>
      <c r="I77" s="26">
        <f>SUM(I71:I73)</f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23AB-CA12-48F5-BCFA-7CDA1131BC9A}">
  <dimension ref="A1:N77"/>
  <sheetViews>
    <sheetView topLeftCell="A48" workbookViewId="0">
      <selection activeCell="M65" sqref="M65"/>
    </sheetView>
  </sheetViews>
  <sheetFormatPr baseColWidth="10" defaultColWidth="9" defaultRowHeight="15" x14ac:dyDescent="0.2"/>
  <cols>
    <col min="1" max="1" width="9" style="5"/>
    <col min="2" max="2" width="9" style="4"/>
    <col min="3" max="3" width="11.1640625" style="2" customWidth="1"/>
    <col min="4" max="4" width="5.6640625" style="2" customWidth="1"/>
    <col min="5" max="5" width="11.33203125" style="2" customWidth="1"/>
    <col min="6" max="6" width="2.5" style="2" customWidth="1"/>
    <col min="7" max="7" width="5.6640625" style="2" customWidth="1"/>
    <col min="8" max="8" width="5.5" style="2" customWidth="1"/>
    <col min="9" max="9" width="5.6640625" style="2" customWidth="1"/>
    <col min="10" max="10" width="9" style="2"/>
    <col min="11" max="11" width="3.1640625" style="2" customWidth="1"/>
    <col min="12" max="12" width="23.6640625" style="2" customWidth="1"/>
    <col min="13" max="16384" width="9" style="2"/>
  </cols>
  <sheetData>
    <row r="1" spans="1:13" x14ac:dyDescent="0.2">
      <c r="A1" s="3" t="s">
        <v>21</v>
      </c>
    </row>
    <row r="3" spans="1:13" x14ac:dyDescent="0.2">
      <c r="A3" s="5" t="s">
        <v>22</v>
      </c>
      <c r="B3" s="20" t="s">
        <v>60</v>
      </c>
      <c r="C3" s="6"/>
    </row>
    <row r="4" spans="1:13" ht="16" x14ac:dyDescent="0.2">
      <c r="A4" s="5" t="s">
        <v>23</v>
      </c>
      <c r="B4" s="21" t="s">
        <v>61</v>
      </c>
      <c r="C4" s="21"/>
    </row>
    <row r="8" spans="1:13" s="9" customFormat="1" ht="16" x14ac:dyDescent="0.2">
      <c r="A8" s="7" t="s">
        <v>24</v>
      </c>
      <c r="B8" s="8"/>
      <c r="C8" s="8"/>
      <c r="D8" s="8"/>
      <c r="E8" s="8"/>
      <c r="F8" s="8"/>
      <c r="G8" s="8"/>
      <c r="H8" s="8"/>
      <c r="I8" s="8"/>
      <c r="K8" s="10" t="s">
        <v>25</v>
      </c>
      <c r="L8" s="10"/>
    </row>
    <row r="10" spans="1:13" s="1" customFormat="1" x14ac:dyDescent="0.2">
      <c r="A10" s="11" t="s">
        <v>0</v>
      </c>
      <c r="B10" s="12" t="s">
        <v>26</v>
      </c>
      <c r="G10" s="13" t="s">
        <v>27</v>
      </c>
      <c r="H10" s="13"/>
      <c r="I10" s="13"/>
    </row>
    <row r="11" spans="1:13" x14ac:dyDescent="0.2">
      <c r="K11" s="1" t="s">
        <v>1</v>
      </c>
    </row>
    <row r="12" spans="1:13" ht="16" x14ac:dyDescent="0.2">
      <c r="A12" s="5">
        <v>45457</v>
      </c>
      <c r="B12" s="4" t="s">
        <v>28</v>
      </c>
      <c r="C12" s="2" t="s">
        <v>5</v>
      </c>
      <c r="D12" s="14" t="s">
        <v>29</v>
      </c>
      <c r="E12" s="2" t="s">
        <v>13</v>
      </c>
      <c r="G12" s="15">
        <v>2</v>
      </c>
      <c r="H12" s="14" t="s">
        <v>29</v>
      </c>
      <c r="I12" s="15">
        <v>0</v>
      </c>
      <c r="J12" s="2">
        <v>1</v>
      </c>
      <c r="K12" s="16" t="s">
        <v>30</v>
      </c>
      <c r="L12" s="23" t="s">
        <v>5</v>
      </c>
      <c r="M12" s="2">
        <v>1</v>
      </c>
    </row>
    <row r="13" spans="1:13" ht="16" x14ac:dyDescent="0.2">
      <c r="A13" s="5">
        <v>45458</v>
      </c>
      <c r="B13" s="4" t="s">
        <v>28</v>
      </c>
      <c r="C13" s="2" t="s">
        <v>8</v>
      </c>
      <c r="D13" s="14" t="s">
        <v>29</v>
      </c>
      <c r="E13" s="2" t="s">
        <v>17</v>
      </c>
      <c r="G13" s="15">
        <v>1</v>
      </c>
      <c r="H13" s="22" t="s">
        <v>29</v>
      </c>
      <c r="I13" s="15">
        <v>2</v>
      </c>
      <c r="J13" s="2">
        <v>1</v>
      </c>
      <c r="K13" s="16" t="s">
        <v>31</v>
      </c>
      <c r="L13" s="23" t="s">
        <v>17</v>
      </c>
      <c r="M13" s="2">
        <v>1</v>
      </c>
    </row>
    <row r="14" spans="1:13" ht="16" x14ac:dyDescent="0.2">
      <c r="A14" s="5">
        <v>45462</v>
      </c>
      <c r="B14" s="4" t="s">
        <v>28</v>
      </c>
      <c r="C14" s="2" t="s">
        <v>5</v>
      </c>
      <c r="D14" s="14" t="s">
        <v>29</v>
      </c>
      <c r="E14" s="2" t="s">
        <v>8</v>
      </c>
      <c r="G14" s="15">
        <v>1</v>
      </c>
      <c r="H14" s="14" t="s">
        <v>29</v>
      </c>
      <c r="I14" s="15">
        <v>0</v>
      </c>
      <c r="J14" s="2">
        <v>1</v>
      </c>
      <c r="K14" s="16" t="s">
        <v>32</v>
      </c>
      <c r="L14" s="23" t="s">
        <v>8</v>
      </c>
      <c r="M14" s="2">
        <v>1</v>
      </c>
    </row>
    <row r="15" spans="1:13" ht="16" x14ac:dyDescent="0.2">
      <c r="A15" s="5">
        <v>45462</v>
      </c>
      <c r="B15" s="4" t="s">
        <v>28</v>
      </c>
      <c r="C15" s="2" t="s">
        <v>13</v>
      </c>
      <c r="D15" s="14" t="s">
        <v>29</v>
      </c>
      <c r="E15" s="2" t="s">
        <v>17</v>
      </c>
      <c r="G15" s="15">
        <v>1</v>
      </c>
      <c r="H15" s="14" t="s">
        <v>29</v>
      </c>
      <c r="I15" s="15">
        <v>3</v>
      </c>
      <c r="J15" s="2">
        <v>0</v>
      </c>
      <c r="K15" s="16" t="s">
        <v>33</v>
      </c>
      <c r="L15" s="23" t="s">
        <v>13</v>
      </c>
      <c r="M15" s="2">
        <v>1</v>
      </c>
    </row>
    <row r="16" spans="1:13" ht="16" x14ac:dyDescent="0.2">
      <c r="A16" s="5">
        <v>45466</v>
      </c>
      <c r="B16" s="4" t="s">
        <v>28</v>
      </c>
      <c r="C16" s="2" t="s">
        <v>17</v>
      </c>
      <c r="D16" s="14" t="s">
        <v>29</v>
      </c>
      <c r="E16" s="2" t="s">
        <v>5</v>
      </c>
      <c r="G16" s="15">
        <v>1</v>
      </c>
      <c r="H16" s="14" t="s">
        <v>29</v>
      </c>
      <c r="I16" s="15">
        <v>3</v>
      </c>
      <c r="J16" s="2">
        <v>0</v>
      </c>
      <c r="M16" s="2">
        <v>2</v>
      </c>
    </row>
    <row r="17" spans="1:13" ht="16" x14ac:dyDescent="0.2">
      <c r="A17" s="5">
        <v>45466</v>
      </c>
      <c r="B17" s="4" t="s">
        <v>28</v>
      </c>
      <c r="C17" s="2" t="s">
        <v>13</v>
      </c>
      <c r="D17" s="14" t="s">
        <v>29</v>
      </c>
      <c r="E17" s="2" t="s">
        <v>8</v>
      </c>
      <c r="G17" s="15">
        <v>1</v>
      </c>
      <c r="H17" s="14" t="s">
        <v>29</v>
      </c>
      <c r="I17" s="15">
        <v>0</v>
      </c>
      <c r="J17" s="2">
        <v>0</v>
      </c>
    </row>
    <row r="18" spans="1:13" ht="16" x14ac:dyDescent="0.2">
      <c r="G18" s="17"/>
      <c r="I18" s="17"/>
      <c r="K18" s="1" t="s">
        <v>2</v>
      </c>
    </row>
    <row r="19" spans="1:13" ht="16" x14ac:dyDescent="0.2">
      <c r="A19" s="5">
        <v>45458</v>
      </c>
      <c r="B19" s="4" t="s">
        <v>34</v>
      </c>
      <c r="C19" s="2" t="s">
        <v>9</v>
      </c>
      <c r="D19" s="14" t="s">
        <v>29</v>
      </c>
      <c r="E19" s="2" t="s">
        <v>39</v>
      </c>
      <c r="G19" s="15">
        <v>1</v>
      </c>
      <c r="H19" s="14" t="s">
        <v>29</v>
      </c>
      <c r="I19" s="15">
        <v>2</v>
      </c>
      <c r="J19" s="2">
        <v>0</v>
      </c>
      <c r="K19" s="16" t="s">
        <v>30</v>
      </c>
      <c r="L19" s="23" t="s">
        <v>9</v>
      </c>
      <c r="M19" s="2">
        <v>1</v>
      </c>
    </row>
    <row r="20" spans="1:13" ht="16" x14ac:dyDescent="0.2">
      <c r="A20" s="5">
        <v>45458</v>
      </c>
      <c r="B20" s="4" t="s">
        <v>34</v>
      </c>
      <c r="C20" s="2" t="s">
        <v>42</v>
      </c>
      <c r="D20" s="14" t="s">
        <v>29</v>
      </c>
      <c r="E20" s="2" t="s">
        <v>43</v>
      </c>
      <c r="G20" s="15">
        <v>4</v>
      </c>
      <c r="H20" s="14" t="s">
        <v>29</v>
      </c>
      <c r="I20" s="15">
        <v>0</v>
      </c>
      <c r="J20" s="2">
        <v>1</v>
      </c>
      <c r="K20" s="16" t="s">
        <v>31</v>
      </c>
      <c r="L20" s="23" t="s">
        <v>42</v>
      </c>
      <c r="M20" s="2">
        <v>1</v>
      </c>
    </row>
    <row r="21" spans="1:13" ht="16" x14ac:dyDescent="0.2">
      <c r="A21" s="5">
        <v>45462</v>
      </c>
      <c r="B21" s="4" t="s">
        <v>34</v>
      </c>
      <c r="C21" s="2" t="s">
        <v>39</v>
      </c>
      <c r="D21" s="14" t="s">
        <v>29</v>
      </c>
      <c r="E21" s="2" t="s">
        <v>43</v>
      </c>
      <c r="G21" s="15">
        <v>3</v>
      </c>
      <c r="H21" s="14" t="s">
        <v>29</v>
      </c>
      <c r="I21" s="15">
        <v>0</v>
      </c>
      <c r="J21" s="2">
        <v>0</v>
      </c>
      <c r="K21" s="16" t="s">
        <v>32</v>
      </c>
      <c r="L21" s="23" t="s">
        <v>39</v>
      </c>
      <c r="M21" s="2">
        <v>1</v>
      </c>
    </row>
    <row r="22" spans="1:13" ht="16" x14ac:dyDescent="0.2">
      <c r="A22" s="5">
        <v>45463</v>
      </c>
      <c r="B22" s="4" t="s">
        <v>34</v>
      </c>
      <c r="C22" s="2" t="s">
        <v>9</v>
      </c>
      <c r="D22" s="14" t="s">
        <v>29</v>
      </c>
      <c r="E22" s="2" t="s">
        <v>42</v>
      </c>
      <c r="G22" s="15">
        <v>0</v>
      </c>
      <c r="H22" s="14" t="s">
        <v>29</v>
      </c>
      <c r="I22" s="15">
        <v>0</v>
      </c>
      <c r="J22" s="2">
        <v>0</v>
      </c>
      <c r="K22" s="16" t="s">
        <v>33</v>
      </c>
      <c r="L22" s="23" t="s">
        <v>43</v>
      </c>
      <c r="M22" s="2">
        <v>1</v>
      </c>
    </row>
    <row r="23" spans="1:13" ht="16" x14ac:dyDescent="0.2">
      <c r="A23" s="5">
        <v>45467</v>
      </c>
      <c r="B23" s="4" t="s">
        <v>34</v>
      </c>
      <c r="C23" s="2" t="s">
        <v>39</v>
      </c>
      <c r="D23" s="14" t="s">
        <v>29</v>
      </c>
      <c r="E23" s="2" t="s">
        <v>42</v>
      </c>
      <c r="G23" s="15">
        <v>1</v>
      </c>
      <c r="H23" s="14" t="s">
        <v>29</v>
      </c>
      <c r="I23" s="15">
        <v>1</v>
      </c>
      <c r="J23" s="2">
        <v>3</v>
      </c>
      <c r="M23" s="2">
        <v>2</v>
      </c>
    </row>
    <row r="24" spans="1:13" ht="16" x14ac:dyDescent="0.2">
      <c r="A24" s="5">
        <v>45467</v>
      </c>
      <c r="B24" s="4" t="s">
        <v>34</v>
      </c>
      <c r="C24" s="2" t="s">
        <v>43</v>
      </c>
      <c r="D24" s="14" t="s">
        <v>29</v>
      </c>
      <c r="E24" s="2" t="s">
        <v>9</v>
      </c>
      <c r="G24" s="15">
        <v>0</v>
      </c>
      <c r="H24" s="14" t="s">
        <v>29</v>
      </c>
      <c r="I24" s="15">
        <v>5</v>
      </c>
      <c r="J24" s="2">
        <v>1</v>
      </c>
    </row>
    <row r="25" spans="1:13" ht="16" x14ac:dyDescent="0.2">
      <c r="G25" s="17"/>
      <c r="I25" s="17"/>
      <c r="K25" s="1" t="s">
        <v>3</v>
      </c>
    </row>
    <row r="26" spans="1:13" ht="16" x14ac:dyDescent="0.2">
      <c r="A26" s="5">
        <v>45459</v>
      </c>
      <c r="B26" s="4" t="s">
        <v>35</v>
      </c>
      <c r="C26" s="2" t="s">
        <v>44</v>
      </c>
      <c r="D26" s="14" t="s">
        <v>29</v>
      </c>
      <c r="E26" s="2" t="s">
        <v>14</v>
      </c>
      <c r="G26" s="15">
        <v>1</v>
      </c>
      <c r="H26" s="14" t="s">
        <v>29</v>
      </c>
      <c r="I26" s="15">
        <v>1</v>
      </c>
      <c r="J26" s="2">
        <v>3</v>
      </c>
      <c r="K26" s="16" t="s">
        <v>30</v>
      </c>
      <c r="L26" s="23" t="s">
        <v>19</v>
      </c>
      <c r="M26" s="2">
        <v>1</v>
      </c>
    </row>
    <row r="27" spans="1:13" ht="16" x14ac:dyDescent="0.2">
      <c r="A27" s="5">
        <v>45459</v>
      </c>
      <c r="B27" s="4" t="s">
        <v>35</v>
      </c>
      <c r="C27" s="2" t="s">
        <v>41</v>
      </c>
      <c r="D27" s="14" t="s">
        <v>29</v>
      </c>
      <c r="E27" s="2" t="s">
        <v>19</v>
      </c>
      <c r="G27" s="15">
        <v>1</v>
      </c>
      <c r="H27" s="14" t="s">
        <v>29</v>
      </c>
      <c r="I27" s="15">
        <v>2</v>
      </c>
      <c r="J27" s="2">
        <v>1</v>
      </c>
      <c r="K27" s="16" t="s">
        <v>31</v>
      </c>
      <c r="L27" s="23" t="s">
        <v>41</v>
      </c>
      <c r="M27" s="2">
        <v>0</v>
      </c>
    </row>
    <row r="28" spans="1:13" ht="16" x14ac:dyDescent="0.2">
      <c r="A28" s="5">
        <v>45463</v>
      </c>
      <c r="B28" s="4" t="s">
        <v>35</v>
      </c>
      <c r="C28" s="2" t="s">
        <v>44</v>
      </c>
      <c r="D28" s="14" t="s">
        <v>29</v>
      </c>
      <c r="E28" s="2" t="s">
        <v>41</v>
      </c>
      <c r="G28" s="15">
        <v>0</v>
      </c>
      <c r="H28" s="14" t="s">
        <v>29</v>
      </c>
      <c r="I28" s="15">
        <v>2</v>
      </c>
      <c r="J28" s="2">
        <v>0</v>
      </c>
      <c r="K28" s="16" t="s">
        <v>32</v>
      </c>
      <c r="L28" s="23" t="s">
        <v>14</v>
      </c>
      <c r="M28" s="2">
        <v>0</v>
      </c>
    </row>
    <row r="29" spans="1:13" ht="16" x14ac:dyDescent="0.2">
      <c r="A29" s="5">
        <v>45463</v>
      </c>
      <c r="B29" s="4" t="s">
        <v>35</v>
      </c>
      <c r="C29" s="2" t="s">
        <v>14</v>
      </c>
      <c r="D29" s="14" t="s">
        <v>29</v>
      </c>
      <c r="E29" s="2" t="s">
        <v>19</v>
      </c>
      <c r="G29" s="15">
        <v>1</v>
      </c>
      <c r="H29" s="14" t="s">
        <v>29</v>
      </c>
      <c r="I29" s="15">
        <v>2</v>
      </c>
      <c r="J29" s="2">
        <v>0</v>
      </c>
      <c r="K29" s="16" t="s">
        <v>33</v>
      </c>
      <c r="L29" s="23" t="s">
        <v>44</v>
      </c>
      <c r="M29" s="2">
        <v>0</v>
      </c>
    </row>
    <row r="30" spans="1:13" ht="16" x14ac:dyDescent="0.2">
      <c r="A30" s="5">
        <v>45468</v>
      </c>
      <c r="B30" s="4" t="s">
        <v>35</v>
      </c>
      <c r="C30" s="2" t="s">
        <v>19</v>
      </c>
      <c r="D30" s="14" t="s">
        <v>29</v>
      </c>
      <c r="E30" s="2" t="s">
        <v>44</v>
      </c>
      <c r="G30" s="15">
        <v>2</v>
      </c>
      <c r="H30" s="14" t="s">
        <v>29</v>
      </c>
      <c r="I30" s="15">
        <v>1</v>
      </c>
      <c r="J30" s="2">
        <v>0</v>
      </c>
    </row>
    <row r="31" spans="1:13" ht="16" x14ac:dyDescent="0.2">
      <c r="A31" s="5">
        <v>45468</v>
      </c>
      <c r="B31" s="4" t="s">
        <v>35</v>
      </c>
      <c r="C31" s="2" t="s">
        <v>14</v>
      </c>
      <c r="D31" s="14" t="s">
        <v>29</v>
      </c>
      <c r="E31" s="2" t="s">
        <v>41</v>
      </c>
      <c r="G31" s="15">
        <v>0</v>
      </c>
      <c r="H31" s="14" t="s">
        <v>29</v>
      </c>
      <c r="I31" s="15">
        <v>1</v>
      </c>
      <c r="J31" s="2">
        <v>0</v>
      </c>
    </row>
    <row r="32" spans="1:13" ht="16" x14ac:dyDescent="0.2">
      <c r="G32" s="17"/>
      <c r="I32" s="17"/>
      <c r="K32" s="1" t="s">
        <v>4</v>
      </c>
    </row>
    <row r="33" spans="1:13" ht="16" x14ac:dyDescent="0.2">
      <c r="A33" s="5">
        <v>45459</v>
      </c>
      <c r="B33" s="4" t="s">
        <v>36</v>
      </c>
      <c r="C33" s="2" t="s">
        <v>20</v>
      </c>
      <c r="D33" s="14" t="s">
        <v>29</v>
      </c>
      <c r="E33" s="2" t="s">
        <v>16</v>
      </c>
      <c r="G33" s="15">
        <v>1</v>
      </c>
      <c r="H33" s="14" t="s">
        <v>29</v>
      </c>
      <c r="I33" s="15">
        <v>1</v>
      </c>
      <c r="J33" s="2">
        <v>0</v>
      </c>
      <c r="K33" s="16" t="s">
        <v>30</v>
      </c>
      <c r="L33" s="23" t="s">
        <v>18</v>
      </c>
      <c r="M33" s="2">
        <v>0</v>
      </c>
    </row>
    <row r="34" spans="1:13" ht="16" x14ac:dyDescent="0.2">
      <c r="A34" s="5">
        <v>45460</v>
      </c>
      <c r="B34" s="4" t="s">
        <v>36</v>
      </c>
      <c r="C34" s="2" t="s">
        <v>10</v>
      </c>
      <c r="D34" s="14" t="s">
        <v>29</v>
      </c>
      <c r="E34" s="2" t="s">
        <v>18</v>
      </c>
      <c r="G34" s="15">
        <v>0</v>
      </c>
      <c r="H34" s="14" t="s">
        <v>29</v>
      </c>
      <c r="I34" s="15">
        <v>2</v>
      </c>
      <c r="J34" s="2">
        <v>1</v>
      </c>
      <c r="K34" s="16" t="s">
        <v>31</v>
      </c>
      <c r="L34" s="23" t="s">
        <v>16</v>
      </c>
      <c r="M34" s="2">
        <v>0</v>
      </c>
    </row>
    <row r="35" spans="1:13" ht="16" x14ac:dyDescent="0.2">
      <c r="A35" s="5">
        <v>45464</v>
      </c>
      <c r="B35" s="4" t="s">
        <v>36</v>
      </c>
      <c r="C35" s="2" t="s">
        <v>16</v>
      </c>
      <c r="D35" s="14" t="s">
        <v>29</v>
      </c>
      <c r="E35" s="2" t="s">
        <v>18</v>
      </c>
      <c r="G35" s="15">
        <v>0</v>
      </c>
      <c r="H35" s="14" t="s">
        <v>29</v>
      </c>
      <c r="I35" s="15">
        <v>3</v>
      </c>
      <c r="J35" s="2">
        <v>0</v>
      </c>
      <c r="K35" s="16" t="s">
        <v>32</v>
      </c>
      <c r="L35" s="23" t="s">
        <v>20</v>
      </c>
      <c r="M35" s="2">
        <v>0</v>
      </c>
    </row>
    <row r="36" spans="1:13" ht="16" x14ac:dyDescent="0.2">
      <c r="A36" s="5">
        <v>45464</v>
      </c>
      <c r="B36" s="4" t="s">
        <v>36</v>
      </c>
      <c r="C36" s="2" t="s">
        <v>20</v>
      </c>
      <c r="D36" s="14" t="s">
        <v>29</v>
      </c>
      <c r="E36" s="2" t="s">
        <v>10</v>
      </c>
      <c r="G36" s="15">
        <v>2</v>
      </c>
      <c r="H36" s="14" t="s">
        <v>29</v>
      </c>
      <c r="I36" s="15">
        <v>0</v>
      </c>
      <c r="J36" s="2">
        <v>0</v>
      </c>
      <c r="K36" s="16" t="s">
        <v>33</v>
      </c>
      <c r="L36" s="23" t="s">
        <v>10</v>
      </c>
      <c r="M36" s="2">
        <v>0</v>
      </c>
    </row>
    <row r="37" spans="1:13" ht="16" x14ac:dyDescent="0.2">
      <c r="A37" s="5">
        <v>45468</v>
      </c>
      <c r="B37" s="4" t="s">
        <v>36</v>
      </c>
      <c r="C37" s="2" t="s">
        <v>16</v>
      </c>
      <c r="D37" s="14" t="s">
        <v>29</v>
      </c>
      <c r="E37" s="2" t="s">
        <v>10</v>
      </c>
      <c r="G37" s="15">
        <v>3</v>
      </c>
      <c r="H37" s="14" t="s">
        <v>29</v>
      </c>
      <c r="I37" s="15">
        <v>1</v>
      </c>
      <c r="J37" s="2">
        <v>0</v>
      </c>
    </row>
    <row r="38" spans="1:13" ht="16" x14ac:dyDescent="0.2">
      <c r="A38" s="5">
        <v>45468</v>
      </c>
      <c r="B38" s="4" t="s">
        <v>36</v>
      </c>
      <c r="C38" s="2" t="s">
        <v>18</v>
      </c>
      <c r="D38" s="14" t="s">
        <v>29</v>
      </c>
      <c r="E38" s="2" t="s">
        <v>20</v>
      </c>
      <c r="G38" s="15">
        <v>3</v>
      </c>
      <c r="H38" s="14" t="s">
        <v>29</v>
      </c>
      <c r="I38" s="15">
        <v>0</v>
      </c>
      <c r="J38" s="2">
        <v>0</v>
      </c>
    </row>
    <row r="39" spans="1:13" ht="16" x14ac:dyDescent="0.2">
      <c r="G39" s="17"/>
      <c r="I39" s="17"/>
      <c r="K39" s="1" t="s">
        <v>6</v>
      </c>
    </row>
    <row r="40" spans="1:13" ht="16" x14ac:dyDescent="0.2">
      <c r="A40" s="5">
        <v>45460</v>
      </c>
      <c r="B40" s="4" t="s">
        <v>37</v>
      </c>
      <c r="C40" s="2" t="s">
        <v>45</v>
      </c>
      <c r="D40" s="14" t="s">
        <v>29</v>
      </c>
      <c r="E40" s="2" t="s">
        <v>46</v>
      </c>
      <c r="G40" s="15">
        <v>2</v>
      </c>
      <c r="H40" s="14" t="s">
        <v>29</v>
      </c>
      <c r="I40" s="15">
        <v>1</v>
      </c>
      <c r="J40" s="2">
        <v>1</v>
      </c>
      <c r="K40" s="16" t="s">
        <v>30</v>
      </c>
      <c r="L40" s="23" t="s">
        <v>40</v>
      </c>
      <c r="M40" s="2">
        <v>0</v>
      </c>
    </row>
    <row r="41" spans="1:13" ht="16" x14ac:dyDescent="0.2">
      <c r="A41" s="5">
        <v>45460</v>
      </c>
      <c r="B41" s="4" t="s">
        <v>37</v>
      </c>
      <c r="C41" s="2" t="s">
        <v>40</v>
      </c>
      <c r="D41" s="14" t="s">
        <v>29</v>
      </c>
      <c r="E41" s="2" t="s">
        <v>15</v>
      </c>
      <c r="G41" s="15">
        <v>3</v>
      </c>
      <c r="H41" s="14" t="s">
        <v>29</v>
      </c>
      <c r="I41" s="15">
        <v>0</v>
      </c>
      <c r="J41" s="2">
        <v>0</v>
      </c>
      <c r="K41" s="16" t="s">
        <v>31</v>
      </c>
      <c r="L41" s="23" t="s">
        <v>46</v>
      </c>
      <c r="M41" s="2">
        <v>0</v>
      </c>
    </row>
    <row r="42" spans="1:13" ht="16" x14ac:dyDescent="0.2">
      <c r="A42" s="5">
        <v>45464</v>
      </c>
      <c r="B42" s="4" t="s">
        <v>37</v>
      </c>
      <c r="C42" s="2" t="s">
        <v>15</v>
      </c>
      <c r="D42" s="14" t="s">
        <v>29</v>
      </c>
      <c r="E42" s="2" t="s">
        <v>46</v>
      </c>
      <c r="G42" s="15">
        <v>0</v>
      </c>
      <c r="H42" s="14" t="s">
        <v>29</v>
      </c>
      <c r="I42" s="15">
        <v>1</v>
      </c>
      <c r="J42" s="2">
        <v>1</v>
      </c>
      <c r="K42" s="16" t="s">
        <v>32</v>
      </c>
      <c r="L42" s="23" t="s">
        <v>45</v>
      </c>
      <c r="M42" s="2">
        <v>0</v>
      </c>
    </row>
    <row r="43" spans="1:13" ht="16" x14ac:dyDescent="0.2">
      <c r="A43" s="5">
        <v>45465</v>
      </c>
      <c r="B43" s="4" t="s">
        <v>37</v>
      </c>
      <c r="C43" s="2" t="s">
        <v>40</v>
      </c>
      <c r="D43" s="14" t="s">
        <v>29</v>
      </c>
      <c r="E43" s="2" t="s">
        <v>45</v>
      </c>
      <c r="G43" s="15">
        <v>1</v>
      </c>
      <c r="H43" s="14" t="s">
        <v>29</v>
      </c>
      <c r="I43" s="15">
        <v>0</v>
      </c>
      <c r="J43" s="2">
        <v>1</v>
      </c>
      <c r="K43" s="16" t="s">
        <v>33</v>
      </c>
      <c r="L43" s="23" t="s">
        <v>15</v>
      </c>
      <c r="M43" s="2">
        <v>0</v>
      </c>
    </row>
    <row r="44" spans="1:13" ht="16" x14ac:dyDescent="0.2">
      <c r="A44" s="5">
        <v>45469</v>
      </c>
      <c r="B44" s="4" t="s">
        <v>37</v>
      </c>
      <c r="C44" s="2" t="s">
        <v>15</v>
      </c>
      <c r="D44" s="14" t="s">
        <v>29</v>
      </c>
      <c r="E44" s="2" t="s">
        <v>45</v>
      </c>
      <c r="G44" s="15">
        <v>0</v>
      </c>
      <c r="H44" s="14" t="s">
        <v>29</v>
      </c>
      <c r="I44" s="15">
        <v>0</v>
      </c>
      <c r="J44" s="2">
        <v>1</v>
      </c>
    </row>
    <row r="45" spans="1:13" ht="16" x14ac:dyDescent="0.2">
      <c r="A45" s="5">
        <v>45469</v>
      </c>
      <c r="B45" s="4" t="s">
        <v>37</v>
      </c>
      <c r="C45" s="2" t="s">
        <v>46</v>
      </c>
      <c r="D45" s="14" t="s">
        <v>29</v>
      </c>
      <c r="E45" s="2" t="s">
        <v>40</v>
      </c>
      <c r="G45" s="15">
        <v>0</v>
      </c>
      <c r="H45" s="14" t="s">
        <v>29</v>
      </c>
      <c r="I45" s="15">
        <v>3</v>
      </c>
      <c r="J45" s="2">
        <v>0</v>
      </c>
    </row>
    <row r="46" spans="1:13" ht="16" x14ac:dyDescent="0.2">
      <c r="G46" s="17"/>
      <c r="I46" s="17"/>
      <c r="K46" s="1" t="s">
        <v>7</v>
      </c>
    </row>
    <row r="47" spans="1:13" ht="16" x14ac:dyDescent="0.2">
      <c r="A47" s="5">
        <v>45461</v>
      </c>
      <c r="B47" s="4" t="s">
        <v>38</v>
      </c>
      <c r="C47" s="2" t="s">
        <v>11</v>
      </c>
      <c r="D47" s="14" t="s">
        <v>29</v>
      </c>
      <c r="E47" s="2" t="s">
        <v>47</v>
      </c>
      <c r="G47" s="15">
        <v>4</v>
      </c>
      <c r="H47" s="14" t="s">
        <v>29</v>
      </c>
      <c r="I47" s="15">
        <v>0</v>
      </c>
      <c r="J47" s="2">
        <v>1</v>
      </c>
      <c r="K47" s="16" t="s">
        <v>30</v>
      </c>
      <c r="L47" s="23" t="s">
        <v>12</v>
      </c>
      <c r="M47" s="2">
        <v>1</v>
      </c>
    </row>
    <row r="48" spans="1:13" ht="16" x14ac:dyDescent="0.2">
      <c r="A48" s="5">
        <v>45461</v>
      </c>
      <c r="B48" s="4" t="s">
        <v>38</v>
      </c>
      <c r="C48" s="2" t="s">
        <v>12</v>
      </c>
      <c r="D48" s="14" t="s">
        <v>29</v>
      </c>
      <c r="E48" s="2" t="s">
        <v>48</v>
      </c>
      <c r="G48" s="15">
        <v>2</v>
      </c>
      <c r="H48" s="14" t="s">
        <v>29</v>
      </c>
      <c r="I48" s="15">
        <v>2</v>
      </c>
      <c r="J48" s="2">
        <v>0</v>
      </c>
      <c r="K48" s="16" t="s">
        <v>31</v>
      </c>
      <c r="L48" s="23" t="s">
        <v>11</v>
      </c>
      <c r="M48" s="2">
        <v>1</v>
      </c>
    </row>
    <row r="49" spans="1:14" ht="16" x14ac:dyDescent="0.2">
      <c r="A49" s="5">
        <v>45465</v>
      </c>
      <c r="B49" s="4" t="s">
        <v>38</v>
      </c>
      <c r="C49" s="2" t="s">
        <v>47</v>
      </c>
      <c r="D49" s="14" t="s">
        <v>29</v>
      </c>
      <c r="E49" s="2" t="s">
        <v>48</v>
      </c>
      <c r="G49" s="15">
        <v>0</v>
      </c>
      <c r="H49" s="14" t="s">
        <v>29</v>
      </c>
      <c r="I49" s="15">
        <v>3</v>
      </c>
      <c r="J49" s="2">
        <v>0</v>
      </c>
      <c r="K49" s="16" t="s">
        <v>32</v>
      </c>
      <c r="L49" s="23" t="s">
        <v>48</v>
      </c>
      <c r="M49" s="2">
        <v>0</v>
      </c>
    </row>
    <row r="50" spans="1:14" ht="16" x14ac:dyDescent="0.2">
      <c r="A50" s="5">
        <v>45465</v>
      </c>
      <c r="B50" s="4" t="s">
        <v>38</v>
      </c>
      <c r="C50" s="2" t="s">
        <v>11</v>
      </c>
      <c r="D50" s="14" t="s">
        <v>29</v>
      </c>
      <c r="E50" s="2" t="s">
        <v>12</v>
      </c>
      <c r="G50" s="15">
        <v>2</v>
      </c>
      <c r="H50" s="14" t="s">
        <v>29</v>
      </c>
      <c r="I50" s="15">
        <v>2</v>
      </c>
      <c r="J50" s="2">
        <v>1</v>
      </c>
      <c r="K50" s="16" t="s">
        <v>33</v>
      </c>
      <c r="L50" s="23" t="s">
        <v>47</v>
      </c>
      <c r="M50" s="2">
        <v>0</v>
      </c>
    </row>
    <row r="51" spans="1:14" ht="16" x14ac:dyDescent="0.2">
      <c r="A51" s="5">
        <v>45469</v>
      </c>
      <c r="B51" s="4" t="s">
        <v>38</v>
      </c>
      <c r="C51" s="2" t="s">
        <v>48</v>
      </c>
      <c r="D51" s="14" t="s">
        <v>29</v>
      </c>
      <c r="E51" s="2" t="s">
        <v>11</v>
      </c>
      <c r="G51" s="15">
        <v>0</v>
      </c>
      <c r="H51" s="14" t="s">
        <v>29</v>
      </c>
      <c r="I51" s="15">
        <v>1</v>
      </c>
      <c r="J51" s="2">
        <v>1</v>
      </c>
    </row>
    <row r="52" spans="1:14" ht="16" x14ac:dyDescent="0.2">
      <c r="A52" s="5">
        <v>45469</v>
      </c>
      <c r="B52" s="4" t="s">
        <v>38</v>
      </c>
      <c r="C52" s="2" t="s">
        <v>47</v>
      </c>
      <c r="D52" s="14" t="s">
        <v>29</v>
      </c>
      <c r="E52" s="2" t="s">
        <v>12</v>
      </c>
      <c r="G52" s="15">
        <v>0</v>
      </c>
      <c r="H52" s="14" t="s">
        <v>29</v>
      </c>
      <c r="I52" s="15">
        <v>3</v>
      </c>
      <c r="J52" s="2">
        <v>0</v>
      </c>
    </row>
    <row r="53" spans="1:14" ht="16" x14ac:dyDescent="0.2">
      <c r="G53" s="17"/>
      <c r="I53" s="17"/>
      <c r="K53" s="1"/>
    </row>
    <row r="54" spans="1:14" x14ac:dyDescent="0.2">
      <c r="J54" s="2">
        <f>SUM(J11:J52)</f>
        <v>20</v>
      </c>
      <c r="M54" s="2">
        <f>SUM(M12:M52)</f>
        <v>15</v>
      </c>
    </row>
    <row r="55" spans="1:14" x14ac:dyDescent="0.2">
      <c r="J55" s="2">
        <f>J54+M54</f>
        <v>35</v>
      </c>
    </row>
    <row r="57" spans="1:14" s="19" customFormat="1" ht="16" x14ac:dyDescent="0.2">
      <c r="A57" s="8" t="s">
        <v>49</v>
      </c>
      <c r="B57" s="18"/>
      <c r="D57" s="8" t="s">
        <v>50</v>
      </c>
      <c r="E57" s="18"/>
      <c r="G57" s="8" t="s">
        <v>51</v>
      </c>
      <c r="H57" s="18"/>
      <c r="J57" s="8" t="s">
        <v>52</v>
      </c>
      <c r="K57" s="18"/>
      <c r="M57" s="8" t="s">
        <v>53</v>
      </c>
      <c r="N57" s="18"/>
    </row>
    <row r="58" spans="1:14" x14ac:dyDescent="0.2">
      <c r="A58" s="2"/>
      <c r="B58" s="2"/>
    </row>
    <row r="59" spans="1:14" x14ac:dyDescent="0.2">
      <c r="A59" s="4">
        <v>1</v>
      </c>
      <c r="B59" s="23" t="s">
        <v>5</v>
      </c>
      <c r="D59" s="4">
        <v>1</v>
      </c>
      <c r="E59" s="23" t="s">
        <v>5</v>
      </c>
      <c r="G59" s="4">
        <v>1</v>
      </c>
      <c r="H59" s="23" t="s">
        <v>5</v>
      </c>
      <c r="J59" s="4">
        <v>1</v>
      </c>
      <c r="K59" s="23" t="s">
        <v>18</v>
      </c>
      <c r="M59" s="4">
        <v>1</v>
      </c>
      <c r="N59" s="23" t="s">
        <v>18</v>
      </c>
    </row>
    <row r="60" spans="1:14" x14ac:dyDescent="0.2">
      <c r="A60" s="4">
        <f>A59+1</f>
        <v>2</v>
      </c>
      <c r="B60" s="23" t="s">
        <v>17</v>
      </c>
      <c r="D60" s="4">
        <f>D59+1</f>
        <v>2</v>
      </c>
      <c r="E60" s="23" t="s">
        <v>9</v>
      </c>
      <c r="G60" s="4">
        <f>G59+1</f>
        <v>2</v>
      </c>
      <c r="H60" s="23" t="s">
        <v>18</v>
      </c>
      <c r="J60" s="4">
        <f>J59+1</f>
        <v>2</v>
      </c>
      <c r="K60" s="23" t="s">
        <v>42</v>
      </c>
    </row>
    <row r="61" spans="1:14" x14ac:dyDescent="0.2">
      <c r="A61" s="4">
        <f t="shared" ref="A61:A74" si="0">A60+1</f>
        <v>3</v>
      </c>
      <c r="B61" s="23" t="s">
        <v>9</v>
      </c>
      <c r="D61" s="4">
        <f t="shared" ref="D61:D66" si="1">D60+1</f>
        <v>3</v>
      </c>
      <c r="E61" s="23" t="s">
        <v>18</v>
      </c>
      <c r="G61" s="4">
        <f t="shared" ref="G61:G62" si="2">G60+1</f>
        <v>3</v>
      </c>
      <c r="H61" s="23" t="s">
        <v>42</v>
      </c>
    </row>
    <row r="62" spans="1:14" x14ac:dyDescent="0.2">
      <c r="A62" s="4">
        <f t="shared" si="0"/>
        <v>4</v>
      </c>
      <c r="B62" s="23" t="s">
        <v>42</v>
      </c>
      <c r="D62" s="4">
        <f t="shared" si="1"/>
        <v>4</v>
      </c>
      <c r="E62" s="23" t="s">
        <v>42</v>
      </c>
      <c r="G62" s="4">
        <f t="shared" si="2"/>
        <v>4</v>
      </c>
      <c r="H62" s="23" t="s">
        <v>40</v>
      </c>
    </row>
    <row r="63" spans="1:14" x14ac:dyDescent="0.2">
      <c r="A63" s="4">
        <f t="shared" si="0"/>
        <v>5</v>
      </c>
      <c r="B63" s="23" t="s">
        <v>19</v>
      </c>
      <c r="D63" s="4">
        <f t="shared" si="1"/>
        <v>5</v>
      </c>
      <c r="E63" s="23" t="s">
        <v>16</v>
      </c>
    </row>
    <row r="64" spans="1:14" x14ac:dyDescent="0.2">
      <c r="A64" s="4">
        <f t="shared" si="0"/>
        <v>6</v>
      </c>
      <c r="B64" s="23" t="s">
        <v>41</v>
      </c>
      <c r="D64" s="4">
        <f t="shared" si="1"/>
        <v>6</v>
      </c>
      <c r="E64" s="23" t="s">
        <v>12</v>
      </c>
    </row>
    <row r="65" spans="1:9" x14ac:dyDescent="0.2">
      <c r="A65" s="4">
        <f t="shared" si="0"/>
        <v>7</v>
      </c>
      <c r="B65" s="23" t="s">
        <v>18</v>
      </c>
      <c r="D65" s="4">
        <f t="shared" si="1"/>
        <v>7</v>
      </c>
      <c r="E65" s="23" t="s">
        <v>40</v>
      </c>
    </row>
    <row r="66" spans="1:9" x14ac:dyDescent="0.2">
      <c r="A66" s="4">
        <f t="shared" si="0"/>
        <v>8</v>
      </c>
      <c r="B66" s="23" t="s">
        <v>16</v>
      </c>
      <c r="D66" s="4">
        <f t="shared" si="1"/>
        <v>8</v>
      </c>
      <c r="E66" s="23" t="s">
        <v>39</v>
      </c>
    </row>
    <row r="67" spans="1:9" x14ac:dyDescent="0.2">
      <c r="A67" s="4">
        <f t="shared" si="0"/>
        <v>9</v>
      </c>
      <c r="B67" s="23" t="s">
        <v>20</v>
      </c>
    </row>
    <row r="68" spans="1:9" x14ac:dyDescent="0.2">
      <c r="A68" s="4">
        <f t="shared" si="0"/>
        <v>10</v>
      </c>
      <c r="B68" s="23" t="s">
        <v>40</v>
      </c>
    </row>
    <row r="69" spans="1:9" x14ac:dyDescent="0.2">
      <c r="A69" s="4">
        <f t="shared" si="0"/>
        <v>11</v>
      </c>
      <c r="B69" s="23" t="s">
        <v>46</v>
      </c>
      <c r="E69" s="1" t="s">
        <v>54</v>
      </c>
    </row>
    <row r="70" spans="1:9" x14ac:dyDescent="0.2">
      <c r="A70" s="4">
        <f t="shared" si="0"/>
        <v>12</v>
      </c>
      <c r="B70" s="23" t="s">
        <v>12</v>
      </c>
    </row>
    <row r="71" spans="1:9" x14ac:dyDescent="0.2">
      <c r="A71" s="4">
        <f t="shared" si="0"/>
        <v>13</v>
      </c>
      <c r="B71" s="23" t="s">
        <v>11</v>
      </c>
      <c r="E71" s="2" t="s">
        <v>55</v>
      </c>
      <c r="H71" s="23" t="s">
        <v>62</v>
      </c>
    </row>
    <row r="72" spans="1:9" x14ac:dyDescent="0.2">
      <c r="A72" s="4">
        <f t="shared" si="0"/>
        <v>14</v>
      </c>
      <c r="B72" s="23" t="s">
        <v>48</v>
      </c>
      <c r="E72" s="2" t="s">
        <v>56</v>
      </c>
      <c r="H72" s="23" t="s">
        <v>8</v>
      </c>
      <c r="I72" s="2">
        <v>0</v>
      </c>
    </row>
    <row r="73" spans="1:9" x14ac:dyDescent="0.2">
      <c r="A73" s="4">
        <f t="shared" si="0"/>
        <v>15</v>
      </c>
      <c r="B73" s="23" t="s">
        <v>39</v>
      </c>
      <c r="E73" s="2" t="s">
        <v>57</v>
      </c>
      <c r="H73" s="23" t="s">
        <v>62</v>
      </c>
    </row>
    <row r="74" spans="1:9" x14ac:dyDescent="0.2">
      <c r="A74" s="4">
        <f t="shared" si="0"/>
        <v>16</v>
      </c>
      <c r="B74" s="23" t="s">
        <v>14</v>
      </c>
    </row>
    <row r="75" spans="1:9" x14ac:dyDescent="0.2">
      <c r="A75" s="2"/>
      <c r="B75" s="2"/>
      <c r="E75" s="2" t="s">
        <v>58</v>
      </c>
      <c r="H75" s="6">
        <v>106</v>
      </c>
    </row>
    <row r="76" spans="1:9" x14ac:dyDescent="0.2">
      <c r="A76" s="2"/>
      <c r="B76" s="2"/>
      <c r="E76" s="2" t="s">
        <v>59</v>
      </c>
    </row>
    <row r="77" spans="1:9" x14ac:dyDescent="0.2">
      <c r="I77" s="2">
        <f>SUM(I71:I73)</f>
        <v>0</v>
      </c>
    </row>
  </sheetData>
  <hyperlinks>
    <hyperlink ref="B4" r:id="rId1" xr:uid="{2D227C63-E8EB-4C14-BD49-2BC9856479CB}"/>
  </hyperlinks>
  <pageMargins left="0.7" right="0.7" top="0.75" bottom="0.75" header="0.3" footer="0.3"/>
  <pageSetup paperSize="9" orientation="portrait" r:id="rId2"/>
  <headerFooter>
    <oddFooter>&amp;L_x000D_&amp;1#&amp;"Calibri"&amp;10&amp;KFF0000 INTERNAL USE ONLY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AA0B-64D6-4D83-A711-0F0BC75A7727}">
  <dimension ref="A1:N77"/>
  <sheetViews>
    <sheetView topLeftCell="A45" workbookViewId="0">
      <selection activeCell="M62" sqref="M62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3" x14ac:dyDescent="0.2">
      <c r="A1" s="110" t="s">
        <v>21</v>
      </c>
    </row>
    <row r="3" spans="1:13" x14ac:dyDescent="0.2">
      <c r="A3" s="92" t="s">
        <v>22</v>
      </c>
      <c r="B3" s="109" t="s">
        <v>215</v>
      </c>
      <c r="C3" s="93"/>
    </row>
    <row r="4" spans="1:13" ht="16" x14ac:dyDescent="0.2">
      <c r="A4" s="92" t="s">
        <v>23</v>
      </c>
      <c r="B4" s="47" t="s">
        <v>214</v>
      </c>
      <c r="C4" s="93"/>
    </row>
    <row r="8" spans="1:13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3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3" x14ac:dyDescent="0.2">
      <c r="K11" s="95" t="s">
        <v>1</v>
      </c>
    </row>
    <row r="12" spans="1:13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J12" s="90">
        <v>1</v>
      </c>
      <c r="K12" s="102" t="s">
        <v>30</v>
      </c>
      <c r="L12" s="94" t="s">
        <v>5</v>
      </c>
      <c r="M12" s="90">
        <v>1</v>
      </c>
    </row>
    <row r="13" spans="1:13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J13" s="90">
        <v>0</v>
      </c>
      <c r="K13" s="102" t="s">
        <v>31</v>
      </c>
      <c r="L13" s="94" t="s">
        <v>13</v>
      </c>
      <c r="M13" s="90">
        <v>0</v>
      </c>
    </row>
    <row r="14" spans="1:13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J14" s="90">
        <v>1</v>
      </c>
      <c r="K14" s="102" t="s">
        <v>32</v>
      </c>
      <c r="L14" s="94" t="s">
        <v>8</v>
      </c>
      <c r="M14" s="90">
        <v>1</v>
      </c>
    </row>
    <row r="15" spans="1:13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 t="s">
        <v>29</v>
      </c>
      <c r="I15" s="100">
        <v>0</v>
      </c>
      <c r="J15" s="90">
        <v>0</v>
      </c>
      <c r="K15" s="102" t="s">
        <v>33</v>
      </c>
      <c r="L15" s="94" t="s">
        <v>17</v>
      </c>
      <c r="M15" s="90">
        <v>0</v>
      </c>
    </row>
    <row r="16" spans="1:13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2</v>
      </c>
      <c r="J16" s="90">
        <v>0</v>
      </c>
    </row>
    <row r="17" spans="1:1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  <c r="J17" s="90">
        <v>0</v>
      </c>
    </row>
    <row r="18" spans="1:13" ht="16" x14ac:dyDescent="0.2">
      <c r="G18" s="99"/>
      <c r="I18" s="99"/>
      <c r="K18" s="95" t="s">
        <v>2</v>
      </c>
    </row>
    <row r="19" spans="1:1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J19" s="90">
        <v>1</v>
      </c>
      <c r="K19" s="102" t="s">
        <v>30</v>
      </c>
      <c r="L19" s="94" t="s">
        <v>42</v>
      </c>
      <c r="M19" s="90">
        <v>0</v>
      </c>
    </row>
    <row r="20" spans="1:1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J20" s="90">
        <v>1</v>
      </c>
      <c r="K20" s="102" t="s">
        <v>31</v>
      </c>
      <c r="L20" s="94" t="s">
        <v>9</v>
      </c>
      <c r="M20" s="90">
        <v>0</v>
      </c>
    </row>
    <row r="21" spans="1:1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J21" s="90">
        <v>0</v>
      </c>
      <c r="K21" s="102" t="s">
        <v>32</v>
      </c>
      <c r="L21" s="94" t="s">
        <v>39</v>
      </c>
      <c r="M21" s="90">
        <v>1</v>
      </c>
    </row>
    <row r="22" spans="1:1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2</v>
      </c>
      <c r="J22" s="90">
        <v>0</v>
      </c>
      <c r="K22" s="102" t="s">
        <v>33</v>
      </c>
      <c r="L22" s="94" t="s">
        <v>43</v>
      </c>
      <c r="M22" s="90">
        <v>1</v>
      </c>
    </row>
    <row r="23" spans="1:1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3</v>
      </c>
      <c r="J23" s="90">
        <v>0</v>
      </c>
    </row>
    <row r="24" spans="1:1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  <c r="J24" s="90">
        <v>1</v>
      </c>
    </row>
    <row r="25" spans="1:13" ht="16" x14ac:dyDescent="0.2">
      <c r="G25" s="99"/>
      <c r="I25" s="99"/>
      <c r="K25" s="95" t="s">
        <v>3</v>
      </c>
    </row>
    <row r="26" spans="1:1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J26" s="90">
        <v>3</v>
      </c>
      <c r="K26" s="102" t="s">
        <v>30</v>
      </c>
      <c r="L26" s="94" t="s">
        <v>19</v>
      </c>
      <c r="M26" s="90">
        <v>1</v>
      </c>
    </row>
    <row r="27" spans="1:1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J27" s="90">
        <v>3</v>
      </c>
      <c r="K27" s="102" t="s">
        <v>31</v>
      </c>
      <c r="L27" s="94" t="s">
        <v>41</v>
      </c>
      <c r="M27" s="90">
        <v>0</v>
      </c>
    </row>
    <row r="28" spans="1:1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3</v>
      </c>
      <c r="J28" s="90">
        <v>0</v>
      </c>
      <c r="K28" s="102" t="s">
        <v>32</v>
      </c>
      <c r="L28" s="94" t="s">
        <v>44</v>
      </c>
      <c r="M28" s="90">
        <v>1</v>
      </c>
    </row>
    <row r="29" spans="1:1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2</v>
      </c>
      <c r="J29" s="90">
        <v>0</v>
      </c>
      <c r="K29" s="102" t="s">
        <v>33</v>
      </c>
      <c r="L29" s="94" t="s">
        <v>14</v>
      </c>
      <c r="M29" s="90">
        <v>0</v>
      </c>
    </row>
    <row r="30" spans="1:1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  <c r="J30" s="90">
        <v>0</v>
      </c>
    </row>
    <row r="31" spans="1:1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3</v>
      </c>
      <c r="J31" s="90">
        <v>0</v>
      </c>
    </row>
    <row r="32" spans="1:13" ht="16" x14ac:dyDescent="0.2">
      <c r="G32" s="99"/>
      <c r="I32" s="99"/>
      <c r="K32" s="95" t="s">
        <v>4</v>
      </c>
    </row>
    <row r="33" spans="1:1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J33" s="90">
        <v>1</v>
      </c>
      <c r="K33" s="102" t="s">
        <v>30</v>
      </c>
      <c r="L33" s="94" t="s">
        <v>18</v>
      </c>
      <c r="M33" s="90">
        <v>0</v>
      </c>
    </row>
    <row r="34" spans="1:1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J34" s="90">
        <v>1</v>
      </c>
      <c r="K34" s="102" t="s">
        <v>31</v>
      </c>
      <c r="L34" s="94" t="s">
        <v>16</v>
      </c>
      <c r="M34" s="90">
        <v>0</v>
      </c>
    </row>
    <row r="35" spans="1:1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0</v>
      </c>
      <c r="J35" s="90">
        <v>0</v>
      </c>
      <c r="K35" s="102" t="s">
        <v>32</v>
      </c>
      <c r="L35" s="94" t="s">
        <v>20</v>
      </c>
      <c r="M35" s="90">
        <v>0</v>
      </c>
    </row>
    <row r="36" spans="1:1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J36" s="90">
        <v>0</v>
      </c>
      <c r="K36" s="102" t="s">
        <v>33</v>
      </c>
      <c r="L36" s="94" t="s">
        <v>10</v>
      </c>
      <c r="M36" s="90">
        <v>0</v>
      </c>
    </row>
    <row r="37" spans="1:1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  <c r="J37" s="90">
        <v>0</v>
      </c>
    </row>
    <row r="38" spans="1:1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  <c r="J38" s="90">
        <v>0</v>
      </c>
    </row>
    <row r="39" spans="1:13" ht="16" x14ac:dyDescent="0.2">
      <c r="G39" s="99"/>
      <c r="I39" s="99"/>
      <c r="K39" s="95" t="s">
        <v>6</v>
      </c>
    </row>
    <row r="40" spans="1:1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J40" s="90">
        <v>0</v>
      </c>
      <c r="K40" s="102" t="s">
        <v>30</v>
      </c>
      <c r="L40" s="94" t="s">
        <v>40</v>
      </c>
      <c r="M40" s="90">
        <v>0</v>
      </c>
    </row>
    <row r="41" spans="1:1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1</v>
      </c>
      <c r="H41" s="101" t="s">
        <v>29</v>
      </c>
      <c r="I41" s="100">
        <v>0</v>
      </c>
      <c r="J41" s="90">
        <v>0</v>
      </c>
      <c r="K41" s="102" t="s">
        <v>31</v>
      </c>
      <c r="L41" s="94" t="s">
        <v>46</v>
      </c>
      <c r="M41" s="90">
        <v>0</v>
      </c>
    </row>
    <row r="42" spans="1:1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J42" s="90">
        <v>1</v>
      </c>
      <c r="K42" s="102" t="s">
        <v>32</v>
      </c>
      <c r="L42" s="94" t="s">
        <v>45</v>
      </c>
      <c r="M42" s="90">
        <v>0</v>
      </c>
    </row>
    <row r="43" spans="1:1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J43" s="90">
        <v>1</v>
      </c>
      <c r="K43" s="102" t="s">
        <v>33</v>
      </c>
      <c r="L43" s="94" t="s">
        <v>15</v>
      </c>
      <c r="M43" s="90">
        <v>0</v>
      </c>
    </row>
    <row r="44" spans="1:1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  <c r="J44" s="90">
        <v>1</v>
      </c>
    </row>
    <row r="45" spans="1:1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4</v>
      </c>
      <c r="J45" s="90">
        <v>0</v>
      </c>
    </row>
    <row r="46" spans="1:13" ht="16" x14ac:dyDescent="0.2">
      <c r="G46" s="99"/>
      <c r="I46" s="99"/>
      <c r="K46" s="95" t="s">
        <v>7</v>
      </c>
    </row>
    <row r="47" spans="1:1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0</v>
      </c>
      <c r="H47" s="101" t="s">
        <v>29</v>
      </c>
      <c r="I47" s="100">
        <v>1</v>
      </c>
      <c r="J47" s="90">
        <v>0</v>
      </c>
      <c r="K47" s="102" t="s">
        <v>30</v>
      </c>
      <c r="L47" s="94" t="s">
        <v>12</v>
      </c>
      <c r="M47" s="90">
        <v>1</v>
      </c>
    </row>
    <row r="48" spans="1:1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J48" s="90">
        <v>1</v>
      </c>
      <c r="K48" s="102" t="s">
        <v>31</v>
      </c>
      <c r="L48" s="94" t="s">
        <v>48</v>
      </c>
      <c r="M48" s="90">
        <v>0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0</v>
      </c>
      <c r="J49" s="90">
        <v>1</v>
      </c>
      <c r="K49" s="102" t="s">
        <v>32</v>
      </c>
      <c r="L49" s="94" t="s">
        <v>11</v>
      </c>
      <c r="M49" s="90">
        <v>0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4</v>
      </c>
      <c r="J50" s="90">
        <v>1</v>
      </c>
      <c r="K50" s="102" t="s">
        <v>33</v>
      </c>
      <c r="L50" s="94" t="s">
        <v>47</v>
      </c>
      <c r="M50" s="90">
        <v>0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2</v>
      </c>
      <c r="H51" s="101" t="s">
        <v>29</v>
      </c>
      <c r="I51" s="100">
        <v>1</v>
      </c>
      <c r="J51" s="9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  <c r="J52" s="90">
        <v>0</v>
      </c>
    </row>
    <row r="53" spans="1:14" ht="16" x14ac:dyDescent="0.2">
      <c r="G53" s="99"/>
      <c r="I53" s="99"/>
      <c r="K53" s="95"/>
    </row>
    <row r="54" spans="1:14" x14ac:dyDescent="0.2">
      <c r="J54" s="90">
        <f>SUM(J11:J52)</f>
        <v>19</v>
      </c>
      <c r="M54" s="90">
        <f>SUM(M12:M52)</f>
        <v>7</v>
      </c>
    </row>
    <row r="55" spans="1:14" x14ac:dyDescent="0.2">
      <c r="J55" s="90">
        <f>J54+M54</f>
        <v>26</v>
      </c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40</v>
      </c>
      <c r="J59" s="91">
        <v>1</v>
      </c>
      <c r="K59" s="94" t="s">
        <v>42</v>
      </c>
      <c r="M59" s="91">
        <v>1</v>
      </c>
      <c r="N59" s="94" t="s">
        <v>42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42</v>
      </c>
      <c r="J60" s="91">
        <f>J59+1</f>
        <v>2</v>
      </c>
      <c r="K60" s="94" t="s">
        <v>104</v>
      </c>
    </row>
    <row r="61" spans="1:14" x14ac:dyDescent="0.2">
      <c r="A61" s="91">
        <f t="shared" si="0"/>
        <v>3</v>
      </c>
      <c r="B61" s="94" t="s">
        <v>17</v>
      </c>
      <c r="D61" s="91">
        <f t="shared" si="1"/>
        <v>3</v>
      </c>
      <c r="E61" s="94" t="s">
        <v>9</v>
      </c>
      <c r="G61" s="91">
        <f>G60+1</f>
        <v>3</v>
      </c>
      <c r="H61" s="94" t="s">
        <v>12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12</v>
      </c>
      <c r="G62" s="91">
        <f>G61+1</f>
        <v>4</v>
      </c>
      <c r="H62" s="94" t="s">
        <v>9</v>
      </c>
    </row>
    <row r="63" spans="1:14" x14ac:dyDescent="0.2">
      <c r="A63" s="91">
        <f t="shared" si="0"/>
        <v>5</v>
      </c>
      <c r="B63" s="94" t="s">
        <v>9</v>
      </c>
      <c r="D63" s="91">
        <f t="shared" si="1"/>
        <v>5</v>
      </c>
      <c r="E63" s="94" t="s">
        <v>42</v>
      </c>
    </row>
    <row r="64" spans="1:14" x14ac:dyDescent="0.2">
      <c r="A64" s="91">
        <f t="shared" si="0"/>
        <v>6</v>
      </c>
      <c r="B64" s="94" t="s">
        <v>39</v>
      </c>
      <c r="D64" s="91">
        <f t="shared" si="1"/>
        <v>6</v>
      </c>
      <c r="E64" s="94" t="s">
        <v>19</v>
      </c>
    </row>
    <row r="65" spans="1:9" x14ac:dyDescent="0.2">
      <c r="A65" s="91">
        <f t="shared" si="0"/>
        <v>7</v>
      </c>
      <c r="B65" s="94" t="s">
        <v>213</v>
      </c>
      <c r="D65" s="91">
        <f t="shared" si="1"/>
        <v>7</v>
      </c>
      <c r="E65" s="94" t="s">
        <v>40</v>
      </c>
    </row>
    <row r="66" spans="1:9" x14ac:dyDescent="0.2">
      <c r="A66" s="91">
        <f t="shared" si="0"/>
        <v>8</v>
      </c>
      <c r="B66" s="94" t="s">
        <v>41</v>
      </c>
      <c r="D66" s="91">
        <f t="shared" si="1"/>
        <v>8</v>
      </c>
      <c r="E66" s="94" t="s">
        <v>41</v>
      </c>
    </row>
    <row r="67" spans="1:9" x14ac:dyDescent="0.2">
      <c r="A67" s="91">
        <f t="shared" si="0"/>
        <v>9</v>
      </c>
      <c r="B67" s="94" t="s">
        <v>18</v>
      </c>
    </row>
    <row r="68" spans="1:9" x14ac:dyDescent="0.2">
      <c r="A68" s="91">
        <f t="shared" si="0"/>
        <v>10</v>
      </c>
      <c r="B68" s="94" t="s">
        <v>16</v>
      </c>
    </row>
    <row r="69" spans="1:9" x14ac:dyDescent="0.2">
      <c r="A69" s="91">
        <f t="shared" si="0"/>
        <v>11</v>
      </c>
      <c r="B69" s="94" t="s">
        <v>40</v>
      </c>
      <c r="E69" s="95" t="s">
        <v>54</v>
      </c>
    </row>
    <row r="70" spans="1:9" x14ac:dyDescent="0.2">
      <c r="A70" s="91">
        <f t="shared" si="0"/>
        <v>12</v>
      </c>
      <c r="B70" s="94" t="s">
        <v>15</v>
      </c>
    </row>
    <row r="71" spans="1:9" x14ac:dyDescent="0.2">
      <c r="A71" s="91">
        <f t="shared" si="0"/>
        <v>13</v>
      </c>
      <c r="B71" s="94" t="s">
        <v>12</v>
      </c>
      <c r="E71" s="90" t="s">
        <v>55</v>
      </c>
      <c r="H71" s="94" t="s">
        <v>212</v>
      </c>
    </row>
    <row r="72" spans="1:9" x14ac:dyDescent="0.2">
      <c r="A72" s="91">
        <f t="shared" si="0"/>
        <v>14</v>
      </c>
      <c r="B72" s="94" t="s">
        <v>48</v>
      </c>
      <c r="E72" s="90" t="s">
        <v>56</v>
      </c>
      <c r="H72" s="94" t="s">
        <v>16</v>
      </c>
      <c r="I72" s="90">
        <v>0</v>
      </c>
    </row>
    <row r="73" spans="1:9" x14ac:dyDescent="0.2">
      <c r="A73" s="91">
        <f t="shared" si="0"/>
        <v>15</v>
      </c>
      <c r="B73" s="94" t="s">
        <v>11</v>
      </c>
      <c r="E73" s="90" t="s">
        <v>57</v>
      </c>
      <c r="H73" s="94" t="s">
        <v>212</v>
      </c>
    </row>
    <row r="74" spans="1:9" x14ac:dyDescent="0.2">
      <c r="A74" s="91">
        <f t="shared" si="0"/>
        <v>16</v>
      </c>
      <c r="B74" s="94" t="s">
        <v>10</v>
      </c>
    </row>
    <row r="75" spans="1:9" x14ac:dyDescent="0.2">
      <c r="A75" s="90"/>
      <c r="B75" s="90"/>
      <c r="E75" s="90" t="s">
        <v>58</v>
      </c>
      <c r="H75" s="93">
        <v>144</v>
      </c>
    </row>
    <row r="76" spans="1:9" x14ac:dyDescent="0.2">
      <c r="A76" s="90"/>
      <c r="B76" s="90"/>
      <c r="E76" s="90" t="s">
        <v>59</v>
      </c>
    </row>
    <row r="77" spans="1:9" x14ac:dyDescent="0.2">
      <c r="I77" s="90">
        <f>SUM(I71:I73)</f>
        <v>0</v>
      </c>
    </row>
  </sheetData>
  <hyperlinks>
    <hyperlink ref="B4" r:id="rId1" xr:uid="{1551DC7F-8B06-4122-ABBF-21A41991D69D}"/>
  </hyperlinks>
  <pageMargins left="0.7" right="0.7" top="0.75" bottom="0.75" header="0.3" footer="0.3"/>
  <pageSetup paperSize="9" orientation="portrait" r:id="rId2"/>
  <drawing r:id="rId3"/>
</worksheet>
</file>

<file path=docMetadata/LabelInfo.xml><?xml version="1.0" encoding="utf-8"?>
<clbl:labelList xmlns:clbl="http://schemas.microsoft.com/office/2020/mipLabelMetadata">
  <clbl:label id="{47c82143-45d6-4505-91c9-c6894e0b8093}" enabled="1" method="Standard" siteId="{6324f4fb-86ee-4493-ba16-c819a916b48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49</vt:i4>
      </vt:variant>
    </vt:vector>
  </HeadingPairs>
  <TitlesOfParts>
    <vt:vector size="49" baseType="lpstr">
      <vt:lpstr>Deelnemers</vt:lpstr>
      <vt:lpstr>Han</vt:lpstr>
      <vt:lpstr>Guus Biessels</vt:lpstr>
      <vt:lpstr>Frederieke</vt:lpstr>
      <vt:lpstr>Patrick</vt:lpstr>
      <vt:lpstr>Truus</vt:lpstr>
      <vt:lpstr>Meulle</vt:lpstr>
      <vt:lpstr>PP Geurts</vt:lpstr>
      <vt:lpstr>Freek</vt:lpstr>
      <vt:lpstr>Gerard</vt:lpstr>
      <vt:lpstr>Mark Giesbers</vt:lpstr>
      <vt:lpstr>Esther</vt:lpstr>
      <vt:lpstr>Froukje</vt:lpstr>
      <vt:lpstr>Nova</vt:lpstr>
      <vt:lpstr>Ollie</vt:lpstr>
      <vt:lpstr>Akkertje</vt:lpstr>
      <vt:lpstr>Dokter</vt:lpstr>
      <vt:lpstr>Gijs Wals</vt:lpstr>
      <vt:lpstr>Sam van Haandel</vt:lpstr>
      <vt:lpstr>Maartje</vt:lpstr>
      <vt:lpstr>Niek</vt:lpstr>
      <vt:lpstr>Gilbert</vt:lpstr>
      <vt:lpstr> Koen N</vt:lpstr>
      <vt:lpstr>Lucas</vt:lpstr>
      <vt:lpstr>Marc</vt:lpstr>
      <vt:lpstr>Gijs Zegger</vt:lpstr>
      <vt:lpstr>Rolf vd G</vt:lpstr>
      <vt:lpstr>Jan Bramsen</vt:lpstr>
      <vt:lpstr>Guusje</vt:lpstr>
      <vt:lpstr>Jetski</vt:lpstr>
      <vt:lpstr>Bram</vt:lpstr>
      <vt:lpstr>Nanne</vt:lpstr>
      <vt:lpstr>Lucas Vorsthof</vt:lpstr>
      <vt:lpstr>Mart</vt:lpstr>
      <vt:lpstr>Ronald</vt:lpstr>
      <vt:lpstr>Edward</vt:lpstr>
      <vt:lpstr>Eric</vt:lpstr>
      <vt:lpstr>Herwin</vt:lpstr>
      <vt:lpstr>Nieto</vt:lpstr>
      <vt:lpstr>Job</vt:lpstr>
      <vt:lpstr>Daniel</vt:lpstr>
      <vt:lpstr>Bobbi</vt:lpstr>
      <vt:lpstr>Puck</vt:lpstr>
      <vt:lpstr>Kiki</vt:lpstr>
      <vt:lpstr>MAx</vt:lpstr>
      <vt:lpstr>Pleun</vt:lpstr>
      <vt:lpstr>Jaap</vt:lpstr>
      <vt:lpstr>Tom</vt:lpstr>
      <vt:lpstr>Sven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Stroecken</dc:creator>
  <cp:lastModifiedBy>rolf van der geize</cp:lastModifiedBy>
  <dcterms:created xsi:type="dcterms:W3CDTF">2022-10-20T08:32:11Z</dcterms:created>
  <dcterms:modified xsi:type="dcterms:W3CDTF">2024-06-27T15:40:08Z</dcterms:modified>
</cp:coreProperties>
</file>