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MastersThesis\UseCase\ma-use-case\data\"/>
    </mc:Choice>
  </mc:AlternateContent>
  <xr:revisionPtr revIDLastSave="0" documentId="13_ncr:1_{BE7349EC-E2F8-41F7-B360-CACB7F581407}" xr6:coauthVersionLast="47" xr6:coauthVersionMax="47" xr10:uidLastSave="{00000000-0000-0000-0000-000000000000}"/>
  <bookViews>
    <workbookView xWindow="25490" yWindow="-110" windowWidth="38620" windowHeight="21220" xr2:uid="{3A0255F1-C9CF-4400-BB4D-4447490A81F1}"/>
  </bookViews>
  <sheets>
    <sheet name="Sheet1" sheetId="1" r:id="rId1"/>
    <sheet name="Eval1" sheetId="2" r:id="rId2"/>
    <sheet name="Eval2" sheetId="3" r:id="rId3"/>
    <sheet name="Eval3" sheetId="4" r:id="rId4"/>
    <sheet name="Eval4" sheetId="5" r:id="rId5"/>
    <sheet name="Eval5" sheetId="6" r:id="rId6"/>
    <sheet name="Uti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7" l="1"/>
  <c r="F2" i="7"/>
  <c r="E2" i="7"/>
  <c r="D2" i="7"/>
  <c r="C2" i="7"/>
  <c r="B2" i="7"/>
  <c r="D12" i="6"/>
  <c r="C12" i="6"/>
  <c r="B12" i="6"/>
  <c r="C10" i="5"/>
  <c r="D10" i="5"/>
  <c r="B10" i="5"/>
  <c r="C8" i="4"/>
  <c r="D8" i="4"/>
  <c r="B8" i="4"/>
  <c r="C15" i="3"/>
  <c r="D15" i="3"/>
  <c r="B15" i="3"/>
  <c r="C10" i="2"/>
  <c r="D10" i="2"/>
  <c r="B10" i="2"/>
  <c r="I12" i="6"/>
  <c r="G12" i="6"/>
  <c r="G10" i="5"/>
  <c r="F8" i="4"/>
  <c r="F14" i="3"/>
  <c r="F8" i="2"/>
</calcChain>
</file>

<file path=xl/sharedStrings.xml><?xml version="1.0" encoding="utf-8"?>
<sst xmlns="http://schemas.openxmlformats.org/spreadsheetml/2006/main" count="134" uniqueCount="100">
  <si>
    <t>Source</t>
  </si>
  <si>
    <t>Generated via Claude LLM</t>
  </si>
  <si>
    <t>Text Content</t>
  </si>
  <si>
    <t>Personal data may only be processed if the individual has given explicit consent or if processing is necessary for contract performance. Any personal data collected must be deleted within 30 days after the purpose for collection has been fulfilled, unless the individual has explicitly requested data retention.</t>
  </si>
  <si>
    <t>Id</t>
  </si>
  <si>
    <t>Formalization</t>
  </si>
  <si>
    <t>8.2.1 A Supplier must take the following actions to enable this outcome:
  (a) Demonstrate fairness, courtesy, objectivity and efficiency: Suppliers must demonstrate, fairness and courtesy, objectivity, and efficiency by:
    (i) Acknowledging a Complaint:
      A. immediately where the Complaint is made in person or by telephone; 
      B. within 2 Working Days of receipt where the Complaint is made by:
        * email;
        * being logged via the Supplier’s website or another website endorsed by the Supplier for that purpose;
        * post; and
        * telephone and a message is recorded without direct contact with a staff member of the Supplier.</t>
  </si>
  <si>
    <t>:- dynamic collected/1. % collected(Data)
:- dynamic data_of/2. % data_of(Data, Individual)
:- dynamic deleted/1. % deleted(Data)
:- dynamic has_explicitly_requested_data_retention/2. % has_explicitly_requested_data_retention(Individual, Data)
:- dynamic has_given_explicit_consent/2. % has_given_explicit_consent(Individual, Data)
:- dynamic individual/1. % individual(X)
:- dynamic is_deleted_within_30_days_of_purpose_fulfillment/1. % is_deleted_within_30_days_of_purpose_fulfillment(Data)
:- dynamic is_necessary_for_contract_performance/1. % is_necessary_for_contract_performance(Data)
:- dynamic personal_data/1. % personal_data(X)
:- dynamic processed/1. % processed(Data)
is_allowed_to_retain(Data) :- personal_data(Data), data_of(Data, Individual), has_explicitly_requested_data_retention(Individual, Data).
is_lawful_to_process(Data) :- personal_data(Data), data_of(Data, Individual), has_given_explicit_consent(Individual, Data).
is_lawful_to_process(Data) :- personal_data(Data), is_necessary_for_contract_performance(Data).
violation(data_not_deleted_at_all, Data) :- personal_data(Data), collected(Data), \+ is_allowed_to_retain(Data), \+ deleted(Data).
violation(not_deleted_on_time, Data) :- personal_data(Data), collected(Data), \+ is_allowed_to_retain(Data), \+ is_deleted_within_30_days_of_purpose_fulfillment(Data).
violation(unlawful_processing, Data) :- personal_data(Data), processed(Data), \+ is_lawful_to_process(Data).</t>
  </si>
  <si>
    <t>Chatper 8.2.1 (a) (i) of Autralian Telecommunications Consumer Protections Code (Aided by the formalism in https://github.com/DasElias/LLM-DDL-NLP/blob/main/Experiment_1/evaluation_output_deepseek-r1.xml)</t>
  </si>
  <si>
    <t>8.2.1 A Supplier must take the following actions to enable this outcome:
  (a) Demonstrate fairness, courtesy, objectivity and efficiency: Suppliers must demonstrate, fairness and courtesy, objectivity, and efficiency by:
    (ii) where possible, seeking to Resolve a Complaint on first contact;</t>
  </si>
  <si>
    <t>Note</t>
  </si>
  <si>
    <t>I do not understand Governatories formalism here. It seems to me like the generated output is bettr?</t>
  </si>
  <si>
    <t>:- dynamic complaint_in_person/1.
:- dynamic complaint_by_telephone/1.
:- dynamic complaint_by_email/1.
:- dynamic complaint_via_website/1.
:- dynamic complaint_by_post/1.
:- dynamic complaint_by_telephone_recorded/1.
:- dynamic immediate_acknowledgment_given/1.
:- dynamic acknowledgment_within_2_working_days/1.
obliged_immediate_complaint_acknowledgment(X) :- complaint_in_person(X).
obliged_immediate_complaint_acknowledgment(X) :- complaint_by_telephone(X).
obliged_complaint_acknowledgment_2_working_days(X) :- complaint_by_email(X).
obliged_complaint_acknowledgment_2_working_days(X) :- complaint_via_website(X).
obliged_complaint_acknowledgment_2_working_days(X) :- complaint_by_post(X).
obliged_complaint_acknowledgment_2_working_days(X) :- complaint_by_telephone_recorded(X).
violation(X) :- obliged_immediate_complaint_acknowledgment(X), \+ immediate_acknowledgment_given(X).
violation(X) :- obliged_complaint_acknowledgment_2_working_days(X), \+ acknowledgment_within_2_working_days(X).</t>
  </si>
  <si>
    <t>:- dynamic complaint/1.
:- dynamic resolution_possible/1.
:- dynamic resolve_on_first_contact/1.
violation(X) :-
    complaint(X),
    resolution_possible(X),
    \+ resolve_on_first_contact(X).</t>
  </si>
  <si>
    <t>License</t>
  </si>
  <si>
    <t>-</t>
  </si>
  <si>
    <t>CC-BY-SA 4.0</t>
  </si>
  <si>
    <t>GDPR Art 33 (1)</t>
  </si>
  <si>
    <t>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</si>
  <si>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 dynamic unlikely_to_result_in_risk/1.
:- dynamic notification_sent_in_72h/1.
:- dynamic notification_sent_with_reason_for_delay/1.
:- dynamic notification_in_72h_feasible/1.
notification_required(Breach) :- \+ unlikely_to_result_in_risk(Breach)
compliant_notification(Breach) :- notification_sent_in_72h(Breach).
compliant_notification(Breach) :- notification_sent_with_reason_for_delay(Breach), \+ notification_in_72h_feasible(Breach).
violation(Breach) :- notification_required(Breach), \+ compliant_notification(Breach).</t>
  </si>
  <si>
    <t>GDPR</t>
  </si>
  <si>
    <t>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</si>
  <si>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GDPR Art 45 (1)</t>
  </si>
  <si>
    <t>:- dynamic transfer/2. % transfer(Data, Location).
:- ensures_adequate_level_of_protection/1. % ensures_adequate_level_of_protection(Location).
violation(Data, Location) :- transfer(Data, Location), \+ ensures_adequate_level_of_protection(Location).</t>
  </si>
  <si>
    <t>GPT 5 Cost</t>
  </si>
  <si>
    <t>GPT 5Generated, no feedback</t>
  </si>
  <si>
    <t>:- dynamic collected/1. % collected(Data)
:- dynamic deleted_within_30_days_after_collection_purpose_fulfilled/1. % deleted_within_30_days_after_collection_purpose_fulfilled(Data)
:- dynamic explicitly_requested_data_retention/2. % explicitly_requested_data_retention(Person, Data)
:- dynamic gave_explicit_consent_for_processing/2. % gave_explicit_consent_for_processing(Person, Data)
:- dynamic individual/1. % individual(Person)
:- dynamic personal_data/1. % personal_data(Data)
:- dynamic processed/1. % processed(Data)
:- dynamic processing_necessary_for_contract_performance/1. % processing_necessary_for_contract_performance(Data)
authorized_processing(Data) :- personal_data(Data), individual(Person), gave_explicit_consent_for_processing(Person, Data).
authorized_processing(Data) :- personal_data(Data), processing_necessary_for_contract_performance(Data).
deletion_compliant(Data) :- deletion_required_within_30_days(Data), deleted_within_30_days_after_collection_purpose_fulfilled(Data).
deletion_required_within_30_days(Data) :- personal_data(Data), collected(Data), \+ (individual(Person), explicitly_requested_data_retention(Person, Data)).
processing_compliant(Data) :- processed(Data), authorized_processing(Data).
violation(missing_timely_deletion, Data) :- personal_data(Data), collected(Data), \+ (individual(Person), explicitly_requested_data_retention(Person, Data)), \+ deleted_within_30_days_after_collection_purpose_fulfilled(Data).
violation(unauthorized_processing, Data) :- personal_data(Data), processed(Data), \+ authorized_processing(Data).</t>
  </si>
  <si>
    <t>$0.11</t>
  </si>
  <si>
    <t>:- dynamic acknowledged_immediately/2. % acknowledged_immediately(S, C)
:- dynamic acknowledged_within_2_working_days_of_receipt/2. % acknowledged_within_2_working_days_of_receipt(S, C)
:- dynamic complaint/1. % complaint(C)
:- dynamic complaint_logged_via_endorsed_website/2. % complaint_logged_via_endorsed_website(S, C)
:- dynamic complaint_logged_via_suppliers_website/2. % complaint_logged_via_suppliers_website(S, C)
:- dynamic complaint_made_by_email/1. % complaint_made_by_email(C)
:- dynamic complaint_made_by_post/1. % complaint_made_by_post(C)
:- dynamic complaint_made_by_telephone/1. % complaint_made_by_telephone(C)
:- dynamic complaint_made_in_person/1. % complaint_made_in_person(C)
:- dynamic complaint_message_recorded_without_direct_contact/1. % complaint_message_recorded_without_direct_contact(C)
:- dynamic supplier/1. % supplier(S)
ack_required_immediate(S, C) :- supplier(S), complaint(C), complaint_made_by_telephone(C).
ack_required_immediate(S, C) :- supplier(S), complaint(C), complaint_made_in_person(C).
ack_required_within_2_days(S, C) :- supplier(S), complaint(C), complaint_logged_via_endorsed_website(S, C).
ack_required_within_2_days(S, C) :- supplier(S), complaint(C), complaint_logged_via_suppliers_website(S, C).
ack_required_within_2_days(S, C) :- supplier(S), complaint(C), complaint_made_by_email(C).
ack_required_within_2_days(S, C) :- supplier(S), complaint(C), complaint_made_by_post(C).
ack_required_within_2_days(S, C) :- supplier(S), complaint(C), complaint_message_recorded_without_direct_contact(C).
acknowledgement_compliant(S, C) :- supplier(S), complaint(C), ( \+ ack_required_immediate(S, C) ; acknowledged_immediately(S, C) ), ( \+ ack_required_within_2_days(S, C) ; acknowledged_within_2_working_days_of_receipt(S, C) ).
properly_acknowledged(S, C) :- ack_required_immediate(S, C), acknowledged_immediately(S, C).
properly_acknowledged(S, C) :- ack_required_within_2_days(S, C), acknowledged_within_2_working_days_of_receipt(S, C).
violation(missed_2_day_acknowledgement, S, C) :- supplier(S), complaint(C), ack_required_within_2_days(S, C), \+ acknowledged_within_2_working_days_of_receipt(S, C).
violation(missed_immediate_acknowledgement, S, C) :- supplier(S), complaint(C), ack_required_immediate(S, C), \+ acknowledged_immediately(S, C).</t>
  </si>
  <si>
    <t>$0.13</t>
  </si>
  <si>
    <t>:- dynamic complaint/1. % complaint(Complaint)
:- dynamic demonstrated_courtesy/1. % demonstrated_courtesy(X)
:- dynamic demonstrated_efficiency/1. % demonstrated_efficiency(X)
:- dynamic demonstrated_fairness/1. % demonstrated_fairness(X)
:- dynamic demonstrated_objectivity/1. % demonstrated_objectivity(X)
:- dynamic first_contact/1. % first_contact(Complaint)
:- dynamic possible_to_resolve_on_first_contact/1. % possible_to_resolve_on_first_contact(Complaint)
:- dynamic sought_to_resolve/2. % sought_to_resolve(Supplier, Complaint)
:- dynamic supplier/1. % supplier(X)
compliant_first_contact_resolution(S, C) :- supplier(S), complaint(C), first_contact(C), possible_to_resolve_on_first_contact(C), sought_to_resolve(S, C).
demonstrated_required_conduct(S) :- supplier(S), demonstrated_fairness(S), demonstrated_courtesy(S), demonstrated_objectivity(S), demonstrated_efficiency(S).
sought_on_first_contact(S, C) :- supplier(S), complaint(C), first_contact(C), sought_to_resolve(S, C).
violation(missing_behavior_demonstration, S) :- supplier(S), \+ (demonstrated_fairness(S), demonstrated_courtesy(S), demonstrated_objectivity(S), demonstrated_efficiency(S)).
violation(no_seek_first_contact_where_possible, S, C) :- supplier(S), complaint(C), first_contact(C), possible_to_resolve_on_first_contact(C), \+ sought_to_resolve(S, C).</t>
  </si>
  <si>
    <t>$0.10</t>
  </si>
  <si>
    <t>:- dynamic competent_under_article55/1. % competent_under_article55(Authority)
:- dynamic controller/1. % controller(Controller)
:- dynamic feasible_to_notify_within_72_hours/2. % feasible_to_notify_within_72_hours(Controller, Breach)
:- dynamic notification_accompanied_by_reasons_for_delay/2. % notification_accompanied_by_reasons_for_delay(Controller, Breach)
:- dynamic notified_supervisory_authority/3. % notified_supervisory_authority(Controller, Breach, Authority)
:- dynamic notified_within_72_hours_of_awareness/2. % notified_within_72_hours_of_awareness(Controller, Breach)
:- dynamic notified_without_undue_delay/2. % notified_without_undue_delay(Controller, Breach)
:- dynamic personal_data_breach/1. % personal_data_breach(Breach)
:- dynamic supervisory_authority/1. % supervisory_authority(Authority)
:- dynamic unlikely_to_result_in_risk_to_rights_and_freedoms_of_natural_persons/1. % unlikely_to_result_in_risk_to_rights_and_freedoms_of_natural_persons(Breach)
compliant_notification(Controller, Breach) :- notification_required(Controller, Breach), notified_competent_authority(Controller, Breach), notified_without_undue_delay(Controller, Breach), ( (feasible_to_notify_within_72_hours(Controller, Breach), notified_within_72_hours_of_awareness(Controller, Breach)) ; (\+ feasible_to_notify_within_72_hours(Controller, Breach), ( notified_within_72_hours_of_awareness(Controller, Breach) ; (\+ notified_within_72_hours_of_awareness(Controller, Breach), notification_accompanied_by_reasons_for_delay(Controller, Breach)) ) ) ).
notification_required(Controller, Breach) :- controller(Controller), personal_data_breach(Breach), \+ unlikely_to_result_in_risk_to_rights_and_freedoms_of_natural_persons(Breach).
notified_competent_authority(Controller, Breach) :- notified_supervisory_authority(Controller, Breach, Authority), supervisory_authority(Authority), competent_under_article55(Authority).
violation(feasible_but_not_notified_within_72_hours, Controller, Breach) :- notification_required(Controller, Breach), feasible_to_notify_within_72_hours(Controller, Breach), \+ notified_within_72_hours_of_awareness(Controller, Breach).
violation(late_notification_missing_reasons, Controller, Breach) :- notification_required(Controller, Breach), notified_supervisory_authority(Controller, Breach, Authority), supervisory_authority(Authority), \+ notified_within_72_hours_of_awareness(Controller, Breach), \+ notification_accompanied_by_reasons_for_delay(Controller, Breach).
violation(no_notification_to_competent_authority, Controller, Breach) :- notification_required(Controller, Breach), \+ notified_competent_authority(Controller, Breach).
violation(undue_delay_in_notification, Controller, Breach) :- notification_required(Controller, Breach), notified_competent_authority(Controller, Breach), \+ notified_without_undue_delay(Controller, Breach).</t>
  </si>
  <si>
    <t>Evaluation Note</t>
  </si>
  <si>
    <t>Had to retry the rule extraction</t>
  </si>
  <si>
    <t>$0.19</t>
  </si>
  <si>
    <t>%:- dynamic specific_authorisation_required/1. % specific_authorisation_required(T); This is a derived predicate, not a fact.
:- dynamic commission_adequacy_decision_for/1. % commission_adequacy_decision_for(Target)
:- dynamic ensures_adequate_level_of_protection/1. % ensures_adequate_level_of_protection(Target)
:- dynamic international_organisation/1. % international_organisation(Org)
:- dynamic specified_sector/1. % specified_sector(Sector)
:- dynamic territory/1. % territory(Territory)
:- dynamic third_country/1. % third_country(Country)
:- dynamic transfer_of_personal_data/1. % transfer_of_personal_data(T)
:- dynamic within_third_country/2. % within_third_country(Entity, Country)
adequate_destination(Country) :- third_country(Country), commission_adequacy_decision_for(Country), ensures_adequate_level_of_protection(Country).
adequate_destination(Org) :- international_organisation(Org), commission_adequacy_decision_for(Org), ensures_adequate_level_of_protection(Org).
adequate_destination(Sector) :- specified_sector(Sector), within_third_country(Sector, Country), third_country(Country), commission_adequacy_decision_for(Sector), ensures_adequate_level_of_protection(Sector).
adequate_destination(Territory) :- territory(Territory), within_third_country(Territory, Country), third_country(Country), commission_adequacy_decision_for(Territory), ensures_adequate_level_of_protection(Territory).
no_specific_authorisation_required_for(T, Target) :- transfer_of_personal_data(T), adequate_destination(Target).
specific_authorisation_required(T) :- transfer_of_personal_data(T), \+ transfer_of_personal_data(T).
transfer_may_take_place(T, Target) :- transfer_of_personal_data(T), adequate_destination(Target).
violation(authorisation_required_for_adequate_destination, T, Target) :- transfer_of_personal_data(T), adequate_destination(Target), specific_authorisation_required(T).</t>
  </si>
  <si>
    <t>Rule</t>
  </si>
  <si>
    <t>authorized_processing(Data) :- personal_data(Data), individual(Person), gave_explicit_consent_for_processing(Person, Data).</t>
  </si>
  <si>
    <t>authorized_processing(Data) :- personal_data(Data), processing_necessary_for_contract_performance(Data).</t>
  </si>
  <si>
    <t>deletion_compliant(Data) :- deletion_required_within_30_days(Data), deleted_within_30_days_after_collection_purpose_fulfilled(Data).</t>
  </si>
  <si>
    <t>deletion_required_within_30_days(Data) :- personal_data(Data), collected(Data), \+ (individual(Person), explicitly_requested_data_retention(Person, Data)).</t>
  </si>
  <si>
    <t>processing_compliant(Data) :- processed(Data), authorized_processing(Data).</t>
  </si>
  <si>
    <t>violation(missing_timely_deletion, Data) :- personal_data(Data), collected(Data), \+ (individual(Person), explicitly_requested_data_retention(Person, Data)), \+ deleted_within_30_days_after_collection_purpose_fulfilled(Data).</t>
  </si>
  <si>
    <t>violation(unauthorized_processing, Data) :- personal_data(Data), processed(Data), \+ authorized_processing(Data).</t>
  </si>
  <si>
    <t>Q2</t>
  </si>
  <si>
    <t>Q3</t>
  </si>
  <si>
    <t>Q4</t>
  </si>
  <si>
    <t>Notes</t>
  </si>
  <si>
    <t>Unused</t>
  </si>
  <si>
    <t>ack_required_immediate(S, C) :- supplier(S), complaint(C), complaint_made_by_telephone(C).</t>
  </si>
  <si>
    <t>ack_required_immediate(S, C) :- supplier(S), complaint(C), complaint_made_in_person(C).</t>
  </si>
  <si>
    <t>ack_required_within_2_days(S, C) :- supplier(S), complaint(C), complaint_logged_via_endorsed_website(S, C).</t>
  </si>
  <si>
    <t>ack_required_within_2_days(S, C) :- supplier(S), complaint(C), complaint_logged_via_suppliers_website(S, C).</t>
  </si>
  <si>
    <t>ack_required_within_2_days(S, C) :- supplier(S), complaint(C), complaint_made_by_email(C).</t>
  </si>
  <si>
    <t>ack_required_within_2_days(S, C) :- supplier(S), complaint(C), complaint_made_by_post(C).</t>
  </si>
  <si>
    <t>ack_required_within_2_days(S, C) :- supplier(S), complaint(C), complaint_message_recorded_without_direct_contact(C).</t>
  </si>
  <si>
    <t>acknowledgement_compliant(S, C) :- supplier(S), complaint(C), ( \+ ack_required_immediate(S, C) ; acknowledged_immediately(S, C) ), ( \+ ack_required_within_2_days(S, C) ; acknowledged_within_2_working_days_of_receipt(S, C) ).</t>
  </si>
  <si>
    <t>properly_acknowledged(S, C) :- ack_required_immediate(S, C), acknowledged_immediately(S, C).</t>
  </si>
  <si>
    <t>properly_acknowledged(S, C) :- ack_required_within_2_days(S, C), acknowledged_within_2_working_days_of_receipt(S, C).</t>
  </si>
  <si>
    <t>violation(missed_2_day_acknowledgement, S, C) :- supplier(S), complaint(C), ack_required_within_2_days(S, C), \+ acknowledged_within_2_working_days_of_receipt(S, C).</t>
  </si>
  <si>
    <t>violation(missed_immediate_acknowledgement, S, C) :- supplier(S), complaint(C), ack_required_immediate(S, C), \+ acknowledged_immediately(S, C).</t>
  </si>
  <si>
    <t>Rules</t>
  </si>
  <si>
    <t>compliant_first_contact_resolution(S, C) :- supplier(S), complaint(C), first_contact(C), possible_to_resolve_on_first_contact(C), sought_to_resolve(S, C).</t>
  </si>
  <si>
    <t>demonstrated_required_conduct(S) :- supplier(S), demonstrated_fairness(S), demonstrated_courtesy(S), demonstrated_objectivity(S), demonstrated_efficiency(S).</t>
  </si>
  <si>
    <t>sought_on_first_contact(S, C) :- supplier(S), complaint(C), first_contact(C), sought_to_resolve(S, C).</t>
  </si>
  <si>
    <t>violation(missing_behavior_demonstration, S) :- supplier(S), \+ (demonstrated_fairness(S), demonstrated_courtesy(S), demonstrated_objectivity(S), demonstrated_efficiency(S)).</t>
  </si>
  <si>
    <t>violation(no_seek_first_contact_where_possible, S, C) :- supplier(S), complaint(C), first_contact(C), possible_to_resolve_on_first_contact(C), \+ sought_to_resolve(S, C).</t>
  </si>
  <si>
    <t>compliant_notification(Controller, Breach) :- notification_required(Controller, Breach), notified_competent_authority(Controller, Breach), notified_without_undue_delay(Controller, Breach), ( (feasible_to_notify_within_72_hours(Controller, Breach), notified_within_72_hours_of_awareness(Controller, Breach)) ; (\+ feasible_to_notify_within_72_hours(Controller, Breach), ( notified_within_72_hours_of_awareness(Controller, Breach) ; (\+ notified_within_72_hours_of_awareness(Controller, Breach), notification_accompanied_by_reasons_for_delay(Controller, Breach)) ) ) ).</t>
  </si>
  <si>
    <t>notification_required(Controller, Breach) :- controller(Controller), personal_data_breach(Breach), \+ unlikely_to_result_in_risk_to_rights_and_freedoms_of_natural_persons(Breach).</t>
  </si>
  <si>
    <t>notified_competent_authority(Controller, Breach) :- notified_supervisory_authority(Controller, Breach, Authority), supervisory_authority(Authority), competent_under_article55(Authority).</t>
  </si>
  <si>
    <t>violation(feasible_but_not_notified_within_72_hours, Controller, Breach) :- notification_required(Controller, Breach), feasible_to_notify_within_72_hours(Controller, Breach), \+ notified_within_72_hours_of_awareness(Controller, Breach).</t>
  </si>
  <si>
    <t>violation(late_notification_missing_reasons, Controller, Breach) :- notification_required(Controller, Breach), notified_supervisory_authority(Controller, Breach, Authority), supervisory_authority(Authority), \+ notified_within_72_hours_of_awareness(Controller, Breach), \+ notification_accompanied_by_reasons_for_delay(Controller, Breach).</t>
  </si>
  <si>
    <t>violation(no_notification_to_competent_authority, Controller, Breach) :- notification_required(Controller, Breach), \+ notified_competent_authority(Controller, Breach).</t>
  </si>
  <si>
    <t>violation(undue_delay_in_notification, Controller, Breach) :- notification_required(Controller, Breach), notified_competent_authority(Controller, Breach), \+ notified_without_undue_delay(Controller, Breach).</t>
  </si>
  <si>
    <t>adequate_destination(Country) :- third_country(Country), commission_adequacy_decision_for(Country), ensures_adequate_level_of_protection(Country).</t>
  </si>
  <si>
    <t>adequate_destination(Org) :- international_organisation(Org), commission_adequacy_decision_for(Org), ensures_adequate_level_of_protection(Org).</t>
  </si>
  <si>
    <t>adequate_destination(Sector) :- specified_sector(Sector), within_third_country(Sector, Country), third_country(Country), commission_adequacy_decision_for(Sector), ensures_adequate_level_of_protection(Sector).</t>
  </si>
  <si>
    <t>adequate_destination(Territory) :- territory(Territory), within_third_country(Territory, Country), third_country(Country), commission_adequacy_decision_for(Territory), ensures_adequate_level_of_protection(Territory).</t>
  </si>
  <si>
    <t>no_specific_authorisation_required_for(T, Target) :- transfer_of_personal_data(T), adequate_destination(Target).</t>
  </si>
  <si>
    <t>specific_authorisation_required(T) :- transfer_of_personal_data(T), \+ transfer_of_personal_data(T).</t>
  </si>
  <si>
    <t>transfer_may_take_place(T, Target) :- transfer_of_personal_data(T), adequate_destination(Target).</t>
  </si>
  <si>
    <t>violation(authorisation_required_for_adequate_destination, T, Target) :- transfer_of_personal_data(T), adequate_destination(Target), specific_authorisation_required(T).</t>
  </si>
  <si>
    <t>Score</t>
  </si>
  <si>
    <t>Score:</t>
  </si>
  <si>
    <t>One may argue that this misses a violation when there is a delay but it is less than 72h. We will not count this as the GS also does not. This is debatable though</t>
  </si>
  <si>
    <t>Unused and never true</t>
  </si>
  <si>
    <t>Duplicate predicate of ensures level of protection and commission decided adequate</t>
  </si>
  <si>
    <t>"</t>
  </si>
  <si>
    <t>Incorrectly formalized "does not require", also adequate desitionation is incorrect</t>
  </si>
  <si>
    <t>Modifier</t>
  </si>
  <si>
    <t>Final Score</t>
  </si>
  <si>
    <t>The only violation predicate is so flawed, this cannot be considered a full formalization</t>
  </si>
  <si>
    <t>GS1</t>
  </si>
  <si>
    <t>GS2</t>
  </si>
  <si>
    <t>GS3</t>
  </si>
  <si>
    <t>GS4</t>
  </si>
  <si>
    <t>GS5</t>
  </si>
  <si>
    <t>AVG</t>
  </si>
  <si>
    <t>Chatper 8.2.1 (a) (ii) of Australian Telecommunications Consumer Protections Code (Aided by the formalism in https://github.com/DasElias/LLM-DDL-NLP/blob/main/Experiment_2_3/evaluation_output_deepseek-r1.xml)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</si>
</sst>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23"/>
      <color theme="1"/>
      <name val="Arial"/>
      <family val="2"/>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center" vertical="center" wrapText="1"/>
    </xf>
  </cellXfs>
  <cellStyles count="1">
    <cellStyle name="Normal" xfId="0" builtinId="0"/>
  </cellStyles>
  <dxfs count="8">
    <dxf>
      <fill>
        <patternFill patternType="solid">
          <fgColor theme="0" tint="-0.14999847407452621"/>
          <bgColor theme="0" tint="-0.14999847407452621"/>
        </patternFill>
      </fill>
    </dxf>
    <dxf>
      <font>
        <color theme="0" tint="-4.9989318521683403E-2"/>
      </font>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VeryLight" pivot="0" count="8" xr9:uid="{86B45FF1-F6C5-4C1E-A8D0-628A506AAA50}">
      <tableStyleElement type="wholeTable" dxfId="7"/>
      <tableStyleElement type="headerRow" dxfId="6"/>
      <tableStyleElement type="totalRow" dxfId="5"/>
      <tableStyleElement type="firstColumn" dxfId="4"/>
      <tableStyleElement type="lastColumn" dxfId="3"/>
      <tableStyleElement type="firstRowStripe" dxfId="2"/>
      <tableStyleElement type="second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EC63A2-2AF8-488B-8251-82982F653D78}" name="Table1" displayName="Table1" ref="A1:I1048576" totalsRowShown="0">
  <autoFilter ref="A1:I1048576" xr:uid="{80EC63A2-2AF8-488B-8251-82982F653D78}"/>
  <tableColumns count="9">
    <tableColumn id="1" xr3:uid="{5DA69BB1-AD86-426B-B61A-77442991121A}" name="Id"/>
    <tableColumn id="2" xr3:uid="{64B2FE51-2646-42F6-B854-2F412AD55725}" name="Text Content"/>
    <tableColumn id="3" xr3:uid="{1F117927-278B-4160-8304-BAF416FA045D}" name="Formalization"/>
    <tableColumn id="4" xr3:uid="{5D649CC2-865F-4700-89BF-22A1DB6D3689}" name="Source"/>
    <tableColumn id="5" xr3:uid="{8C79B111-0525-4822-9C55-BCF76A266BAF}" name="Note"/>
    <tableColumn id="6" xr3:uid="{D7D57346-15EB-448B-A9F9-9FC67559DE48}" name="License"/>
    <tableColumn id="7" xr3:uid="{AC1FACF8-F876-4A6B-B4E5-637226B26937}" name="GPT 5Generated, no feedback"/>
    <tableColumn id="8" xr3:uid="{F0769CA6-D257-4E14-AD64-8361D2E12173}" name="GPT 5 Cost"/>
    <tableColumn id="9" xr3:uid="{7A798E2C-6406-4C86-9544-70191D033F40}" name="Evaluation 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2F073-5A1B-4C73-B1E9-BA20EE3B78CE}">
  <dimension ref="A1:I6"/>
  <sheetViews>
    <sheetView tabSelected="1" topLeftCell="A3" zoomScale="70" zoomScaleNormal="70" workbookViewId="0">
      <selection activeCell="D5" sqref="D5"/>
    </sheetView>
  </sheetViews>
  <sheetFormatPr defaultRowHeight="15" x14ac:dyDescent="0.25"/>
  <cols>
    <col min="2" max="2" width="113.85546875" customWidth="1"/>
    <col min="3" max="3" width="87.140625" customWidth="1"/>
    <col min="4" max="4" width="83.42578125" customWidth="1"/>
    <col min="5" max="5" width="22.28515625" customWidth="1"/>
    <col min="7" max="7" width="113.7109375" customWidth="1"/>
    <col min="8" max="8" width="36.28515625" customWidth="1"/>
  </cols>
  <sheetData>
    <row r="1" spans="1:9" ht="21" customHeight="1" x14ac:dyDescent="0.25">
      <c r="A1" t="s">
        <v>4</v>
      </c>
      <c r="B1" t="s">
        <v>2</v>
      </c>
      <c r="C1" t="s">
        <v>5</v>
      </c>
      <c r="D1" t="s">
        <v>0</v>
      </c>
      <c r="E1" t="s">
        <v>10</v>
      </c>
      <c r="F1" t="s">
        <v>14</v>
      </c>
      <c r="G1" t="s">
        <v>25</v>
      </c>
      <c r="H1" t="s">
        <v>24</v>
      </c>
      <c r="I1" t="s">
        <v>33</v>
      </c>
    </row>
    <row r="2" spans="1:9" ht="390" x14ac:dyDescent="0.25">
      <c r="A2" t="s">
        <v>93</v>
      </c>
      <c r="B2" s="1" t="s">
        <v>3</v>
      </c>
      <c r="C2" s="1" t="s">
        <v>7</v>
      </c>
      <c r="D2" t="s">
        <v>1</v>
      </c>
      <c r="F2" t="s">
        <v>15</v>
      </c>
      <c r="G2" s="1" t="s">
        <v>26</v>
      </c>
      <c r="H2" s="2" t="s">
        <v>27</v>
      </c>
    </row>
    <row r="3" spans="1:9" ht="409.5" x14ac:dyDescent="0.25">
      <c r="A3" t="s">
        <v>94</v>
      </c>
      <c r="B3" s="1" t="s">
        <v>6</v>
      </c>
      <c r="C3" s="1" t="s">
        <v>12</v>
      </c>
      <c r="D3" s="1" t="s">
        <v>8</v>
      </c>
      <c r="F3" t="s">
        <v>16</v>
      </c>
      <c r="G3" s="1" t="s">
        <v>28</v>
      </c>
      <c r="H3" s="2" t="s">
        <v>29</v>
      </c>
    </row>
    <row r="4" spans="1:9" ht="270" x14ac:dyDescent="0.25">
      <c r="A4" t="s">
        <v>95</v>
      </c>
      <c r="B4" s="1" t="s">
        <v>9</v>
      </c>
      <c r="C4" s="1" t="s">
        <v>13</v>
      </c>
      <c r="D4" s="1" t="s">
        <v>99</v>
      </c>
      <c r="E4" t="s">
        <v>11</v>
      </c>
      <c r="F4" t="s">
        <v>16</v>
      </c>
      <c r="G4" s="1" t="s">
        <v>30</v>
      </c>
      <c r="H4" s="2" t="s">
        <v>31</v>
      </c>
    </row>
    <row r="5" spans="1:9" ht="409.5" x14ac:dyDescent="0.25">
      <c r="A5" t="s">
        <v>96</v>
      </c>
      <c r="B5" s="1" t="s">
        <v>18</v>
      </c>
      <c r="C5" s="1" t="s">
        <v>19</v>
      </c>
      <c r="D5" t="s">
        <v>20</v>
      </c>
      <c r="E5" t="s">
        <v>17</v>
      </c>
      <c r="F5" t="s">
        <v>15</v>
      </c>
      <c r="G5" s="1" t="s">
        <v>32</v>
      </c>
      <c r="H5" s="2" t="s">
        <v>29</v>
      </c>
    </row>
    <row r="6" spans="1:9" ht="330" x14ac:dyDescent="0.25">
      <c r="A6" t="s">
        <v>97</v>
      </c>
      <c r="B6" s="1" t="s">
        <v>21</v>
      </c>
      <c r="C6" s="1" t="s">
        <v>23</v>
      </c>
      <c r="D6" t="s">
        <v>20</v>
      </c>
      <c r="E6" t="s">
        <v>22</v>
      </c>
      <c r="G6" s="1" t="s">
        <v>36</v>
      </c>
      <c r="H6" s="2" t="s">
        <v>35</v>
      </c>
      <c r="I6" t="s">
        <v>34</v>
      </c>
    </row>
  </sheetData>
  <phoneticPr fontId="2" type="noConversion"/>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48D9-413C-45DD-83B3-5B9438E1BF5B}">
  <dimension ref="A1:F10"/>
  <sheetViews>
    <sheetView workbookViewId="0">
      <selection activeCell="F8" sqref="F8"/>
    </sheetView>
  </sheetViews>
  <sheetFormatPr defaultRowHeight="15" x14ac:dyDescent="0.25"/>
  <cols>
    <col min="1" max="1" width="190.7109375" customWidth="1"/>
    <col min="2" max="2" width="13.140625" customWidth="1"/>
  </cols>
  <sheetData>
    <row r="1" spans="1:6" x14ac:dyDescent="0.25">
      <c r="A1" t="s">
        <v>37</v>
      </c>
      <c r="B1" t="s">
        <v>45</v>
      </c>
      <c r="C1" t="s">
        <v>46</v>
      </c>
      <c r="D1" t="s">
        <v>47</v>
      </c>
      <c r="E1" t="s">
        <v>48</v>
      </c>
    </row>
    <row r="2" spans="1:6" x14ac:dyDescent="0.25">
      <c r="A2" t="s">
        <v>38</v>
      </c>
      <c r="B2">
        <v>1</v>
      </c>
      <c r="C2">
        <v>1</v>
      </c>
      <c r="D2">
        <v>1</v>
      </c>
    </row>
    <row r="3" spans="1:6" x14ac:dyDescent="0.25">
      <c r="A3" t="s">
        <v>39</v>
      </c>
      <c r="B3">
        <v>1</v>
      </c>
      <c r="C3">
        <v>1</v>
      </c>
      <c r="D3">
        <v>1</v>
      </c>
    </row>
    <row r="4" spans="1:6" x14ac:dyDescent="0.25">
      <c r="A4" t="s">
        <v>40</v>
      </c>
      <c r="B4">
        <v>1</v>
      </c>
      <c r="C4">
        <v>0</v>
      </c>
      <c r="D4">
        <v>1</v>
      </c>
      <c r="E4" t="s">
        <v>49</v>
      </c>
    </row>
    <row r="5" spans="1:6" x14ac:dyDescent="0.25">
      <c r="A5" t="s">
        <v>41</v>
      </c>
      <c r="B5">
        <v>1</v>
      </c>
      <c r="C5">
        <v>1</v>
      </c>
      <c r="D5">
        <v>1</v>
      </c>
    </row>
    <row r="6" spans="1:6" x14ac:dyDescent="0.25">
      <c r="A6" t="s">
        <v>42</v>
      </c>
      <c r="B6">
        <v>1</v>
      </c>
      <c r="C6">
        <v>1</v>
      </c>
      <c r="D6">
        <v>1</v>
      </c>
    </row>
    <row r="7" spans="1:6" x14ac:dyDescent="0.25">
      <c r="A7" t="s">
        <v>43</v>
      </c>
      <c r="B7">
        <v>1</v>
      </c>
      <c r="C7">
        <v>1</v>
      </c>
      <c r="D7">
        <v>1</v>
      </c>
      <c r="F7" t="s">
        <v>83</v>
      </c>
    </row>
    <row r="8" spans="1:6" x14ac:dyDescent="0.25">
      <c r="A8" t="s">
        <v>44</v>
      </c>
      <c r="B8">
        <v>1</v>
      </c>
      <c r="C8">
        <v>1</v>
      </c>
      <c r="D8">
        <v>1</v>
      </c>
      <c r="F8">
        <f>AVERAGE(B2:D8)</f>
        <v>0.95238095238095233</v>
      </c>
    </row>
    <row r="10" spans="1:6" x14ac:dyDescent="0.25">
      <c r="B10">
        <f>AVERAGE(B2:B8)</f>
        <v>1</v>
      </c>
      <c r="C10">
        <f>AVERAGE(C2:C8)</f>
        <v>0.8571428571428571</v>
      </c>
      <c r="D10">
        <f>AVERAGE(D2:D8)</f>
        <v>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6564-E9A6-4869-A655-95EABA940B8F}">
  <dimension ref="A1:F15"/>
  <sheetViews>
    <sheetView workbookViewId="0">
      <selection activeCell="A32" sqref="A32"/>
    </sheetView>
  </sheetViews>
  <sheetFormatPr defaultRowHeight="15" x14ac:dyDescent="0.25"/>
  <cols>
    <col min="1" max="1" width="197.7109375" customWidth="1"/>
    <col min="6" max="6" width="12" bestFit="1" customWidth="1"/>
  </cols>
  <sheetData>
    <row r="1" spans="1:6" x14ac:dyDescent="0.25">
      <c r="A1" t="s">
        <v>62</v>
      </c>
      <c r="B1" t="s">
        <v>45</v>
      </c>
      <c r="C1" t="s">
        <v>46</v>
      </c>
      <c r="D1" t="s">
        <v>47</v>
      </c>
    </row>
    <row r="2" spans="1:6" x14ac:dyDescent="0.25">
      <c r="A2" t="s">
        <v>50</v>
      </c>
      <c r="B2">
        <v>1</v>
      </c>
      <c r="C2">
        <v>1</v>
      </c>
      <c r="D2">
        <v>1</v>
      </c>
    </row>
    <row r="3" spans="1:6" x14ac:dyDescent="0.25">
      <c r="A3" t="s">
        <v>51</v>
      </c>
      <c r="B3">
        <v>1</v>
      </c>
      <c r="C3">
        <v>1</v>
      </c>
      <c r="D3">
        <v>1</v>
      </c>
    </row>
    <row r="4" spans="1:6" x14ac:dyDescent="0.25">
      <c r="A4" t="s">
        <v>52</v>
      </c>
      <c r="B4">
        <v>1</v>
      </c>
      <c r="C4">
        <v>1</v>
      </c>
      <c r="D4">
        <v>1</v>
      </c>
    </row>
    <row r="5" spans="1:6" x14ac:dyDescent="0.25">
      <c r="A5" t="s">
        <v>53</v>
      </c>
      <c r="B5">
        <v>1</v>
      </c>
      <c r="C5">
        <v>1</v>
      </c>
      <c r="D5">
        <v>1</v>
      </c>
    </row>
    <row r="6" spans="1:6" x14ac:dyDescent="0.25">
      <c r="A6" t="s">
        <v>54</v>
      </c>
      <c r="B6">
        <v>1</v>
      </c>
      <c r="C6">
        <v>1</v>
      </c>
      <c r="D6">
        <v>1</v>
      </c>
    </row>
    <row r="7" spans="1:6" x14ac:dyDescent="0.25">
      <c r="A7" t="s">
        <v>55</v>
      </c>
      <c r="B7">
        <v>1</v>
      </c>
      <c r="C7">
        <v>1</v>
      </c>
      <c r="D7">
        <v>1</v>
      </c>
    </row>
    <row r="8" spans="1:6" x14ac:dyDescent="0.25">
      <c r="A8" t="s">
        <v>56</v>
      </c>
      <c r="B8">
        <v>1</v>
      </c>
      <c r="C8">
        <v>1</v>
      </c>
      <c r="D8">
        <v>1</v>
      </c>
    </row>
    <row r="9" spans="1:6" x14ac:dyDescent="0.25">
      <c r="A9" t="s">
        <v>57</v>
      </c>
      <c r="B9">
        <v>1</v>
      </c>
      <c r="C9">
        <v>0</v>
      </c>
      <c r="D9">
        <v>1</v>
      </c>
      <c r="E9" t="s">
        <v>49</v>
      </c>
    </row>
    <row r="10" spans="1:6" x14ac:dyDescent="0.25">
      <c r="A10" t="s">
        <v>58</v>
      </c>
      <c r="B10">
        <v>1</v>
      </c>
      <c r="C10">
        <v>0</v>
      </c>
      <c r="D10">
        <v>1</v>
      </c>
      <c r="E10" t="s">
        <v>49</v>
      </c>
    </row>
    <row r="11" spans="1:6" x14ac:dyDescent="0.25">
      <c r="A11" t="s">
        <v>59</v>
      </c>
      <c r="B11">
        <v>1</v>
      </c>
      <c r="C11">
        <v>0</v>
      </c>
      <c r="D11">
        <v>1</v>
      </c>
      <c r="E11" t="s">
        <v>49</v>
      </c>
    </row>
    <row r="12" spans="1:6" x14ac:dyDescent="0.25">
      <c r="A12" t="s">
        <v>60</v>
      </c>
      <c r="B12">
        <v>1</v>
      </c>
      <c r="C12">
        <v>1</v>
      </c>
      <c r="D12">
        <v>1</v>
      </c>
    </row>
    <row r="13" spans="1:6" x14ac:dyDescent="0.25">
      <c r="A13" t="s">
        <v>61</v>
      </c>
      <c r="B13">
        <v>1</v>
      </c>
      <c r="C13">
        <v>1</v>
      </c>
      <c r="D13">
        <v>1</v>
      </c>
      <c r="F13" t="s">
        <v>83</v>
      </c>
    </row>
    <row r="14" spans="1:6" x14ac:dyDescent="0.25">
      <c r="F14">
        <f>AVERAGE(B2:D13)</f>
        <v>0.91666666666666663</v>
      </c>
    </row>
    <row r="15" spans="1:6" x14ac:dyDescent="0.25">
      <c r="B15">
        <f>AVERAGE(B2:B13)</f>
        <v>1</v>
      </c>
      <c r="C15">
        <f>AVERAGE(C2:C13)</f>
        <v>0.75</v>
      </c>
      <c r="D15">
        <f>AVERAGE(D2:D13)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0C07-9405-4A17-BF19-2FEE0B53C71C}">
  <dimension ref="A1:F8"/>
  <sheetViews>
    <sheetView workbookViewId="0">
      <selection activeCell="B8" sqref="B8:D8"/>
    </sheetView>
  </sheetViews>
  <sheetFormatPr defaultRowHeight="15" x14ac:dyDescent="0.25"/>
  <cols>
    <col min="1" max="1" width="153" customWidth="1"/>
    <col min="6" max="6" width="12" bestFit="1" customWidth="1"/>
  </cols>
  <sheetData>
    <row r="1" spans="1:6" x14ac:dyDescent="0.25">
      <c r="A1" t="s">
        <v>37</v>
      </c>
      <c r="B1" t="s">
        <v>45</v>
      </c>
      <c r="C1" t="s">
        <v>46</v>
      </c>
      <c r="D1" t="s">
        <v>47</v>
      </c>
    </row>
    <row r="2" spans="1:6" x14ac:dyDescent="0.25">
      <c r="A2" t="s">
        <v>63</v>
      </c>
      <c r="B2">
        <v>1</v>
      </c>
      <c r="C2">
        <v>1</v>
      </c>
      <c r="D2">
        <v>1</v>
      </c>
    </row>
    <row r="3" spans="1:6" x14ac:dyDescent="0.25">
      <c r="A3" t="s">
        <v>64</v>
      </c>
      <c r="B3">
        <v>1</v>
      </c>
      <c r="C3">
        <v>1</v>
      </c>
      <c r="D3">
        <v>1</v>
      </c>
    </row>
    <row r="4" spans="1:6" x14ac:dyDescent="0.25">
      <c r="A4" t="s">
        <v>65</v>
      </c>
      <c r="B4">
        <v>1</v>
      </c>
      <c r="C4">
        <v>0</v>
      </c>
      <c r="D4">
        <v>1</v>
      </c>
      <c r="E4" t="s">
        <v>49</v>
      </c>
    </row>
    <row r="5" spans="1:6" x14ac:dyDescent="0.25">
      <c r="A5" t="s">
        <v>66</v>
      </c>
      <c r="B5">
        <v>1</v>
      </c>
      <c r="C5">
        <v>1</v>
      </c>
      <c r="D5">
        <v>1</v>
      </c>
    </row>
    <row r="6" spans="1:6" x14ac:dyDescent="0.25">
      <c r="A6" t="s">
        <v>67</v>
      </c>
      <c r="B6">
        <v>1</v>
      </c>
      <c r="C6">
        <v>1</v>
      </c>
      <c r="D6">
        <v>1</v>
      </c>
    </row>
    <row r="7" spans="1:6" x14ac:dyDescent="0.25">
      <c r="F7" t="s">
        <v>83</v>
      </c>
    </row>
    <row r="8" spans="1:6" x14ac:dyDescent="0.25">
      <c r="B8">
        <f>AVERAGE(B2:B6)</f>
        <v>1</v>
      </c>
      <c r="C8">
        <f t="shared" ref="C8:D8" si="0">AVERAGE(C2:C6)</f>
        <v>0.8</v>
      </c>
      <c r="D8">
        <f t="shared" si="0"/>
        <v>1</v>
      </c>
      <c r="F8">
        <f>AVERAGE(B2:D6)</f>
        <v>0.93333333333333335</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CD5F-6059-4CB6-8E51-AAB36CEBB0CC}">
  <dimension ref="A1:H10"/>
  <sheetViews>
    <sheetView workbookViewId="0">
      <selection activeCell="A19" sqref="A19"/>
    </sheetView>
  </sheetViews>
  <sheetFormatPr defaultRowHeight="15" x14ac:dyDescent="0.25"/>
  <cols>
    <col min="1" max="1" width="118.28515625" customWidth="1"/>
    <col min="2" max="2" width="18.5703125" customWidth="1"/>
  </cols>
  <sheetData>
    <row r="1" spans="1:8" x14ac:dyDescent="0.25">
      <c r="A1" t="s">
        <v>37</v>
      </c>
      <c r="B1" t="s">
        <v>45</v>
      </c>
      <c r="C1" t="s">
        <v>46</v>
      </c>
      <c r="D1" t="s">
        <v>47</v>
      </c>
    </row>
    <row r="2" spans="1:8" x14ac:dyDescent="0.25">
      <c r="A2" t="s">
        <v>68</v>
      </c>
      <c r="B2">
        <v>1</v>
      </c>
      <c r="C2">
        <v>1</v>
      </c>
      <c r="D2">
        <v>1</v>
      </c>
    </row>
    <row r="3" spans="1:8" x14ac:dyDescent="0.25">
      <c r="A3" t="s">
        <v>69</v>
      </c>
      <c r="B3">
        <v>1</v>
      </c>
      <c r="C3">
        <v>1</v>
      </c>
      <c r="D3">
        <v>1</v>
      </c>
    </row>
    <row r="4" spans="1:8" x14ac:dyDescent="0.25">
      <c r="A4" t="s">
        <v>70</v>
      </c>
      <c r="B4">
        <v>1</v>
      </c>
      <c r="C4">
        <v>1</v>
      </c>
      <c r="D4">
        <v>1</v>
      </c>
    </row>
    <row r="5" spans="1:8" x14ac:dyDescent="0.25">
      <c r="A5" t="s">
        <v>71</v>
      </c>
      <c r="B5">
        <v>1</v>
      </c>
      <c r="C5">
        <v>1</v>
      </c>
      <c r="D5">
        <v>1</v>
      </c>
    </row>
    <row r="6" spans="1:8" x14ac:dyDescent="0.25">
      <c r="A6" t="s">
        <v>72</v>
      </c>
      <c r="B6">
        <v>1</v>
      </c>
      <c r="C6">
        <v>1</v>
      </c>
      <c r="D6">
        <v>1</v>
      </c>
    </row>
    <row r="7" spans="1:8" x14ac:dyDescent="0.25">
      <c r="A7" t="s">
        <v>73</v>
      </c>
      <c r="B7">
        <v>1</v>
      </c>
      <c r="C7">
        <v>1</v>
      </c>
      <c r="D7">
        <v>1</v>
      </c>
    </row>
    <row r="8" spans="1:8" x14ac:dyDescent="0.25">
      <c r="A8" t="s">
        <v>74</v>
      </c>
      <c r="B8">
        <v>1</v>
      </c>
      <c r="C8">
        <v>1</v>
      </c>
      <c r="D8">
        <v>1</v>
      </c>
    </row>
    <row r="9" spans="1:8" x14ac:dyDescent="0.25">
      <c r="G9" t="s">
        <v>83</v>
      </c>
      <c r="H9" t="s">
        <v>10</v>
      </c>
    </row>
    <row r="10" spans="1:8" x14ac:dyDescent="0.25">
      <c r="B10">
        <f>AVERAGE(B2:B8)</f>
        <v>1</v>
      </c>
      <c r="C10">
        <f t="shared" ref="C10:D10" si="0">AVERAGE(C2:C8)</f>
        <v>1</v>
      </c>
      <c r="D10">
        <f t="shared" si="0"/>
        <v>1</v>
      </c>
      <c r="G10">
        <f>AVERAGE(B2:D8)</f>
        <v>1</v>
      </c>
      <c r="H10"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C2DE6-3EEF-4C24-9423-3BF52BBDE6E2}">
  <dimension ref="A1:I14"/>
  <sheetViews>
    <sheetView workbookViewId="0">
      <selection activeCell="A7" sqref="A7"/>
    </sheetView>
  </sheetViews>
  <sheetFormatPr defaultRowHeight="15" x14ac:dyDescent="0.25"/>
  <cols>
    <col min="1" max="1" width="192.42578125" customWidth="1"/>
  </cols>
  <sheetData>
    <row r="1" spans="1:9" x14ac:dyDescent="0.25">
      <c r="A1" t="s">
        <v>37</v>
      </c>
      <c r="B1" t="s">
        <v>45</v>
      </c>
      <c r="C1" t="s">
        <v>46</v>
      </c>
      <c r="D1" t="s">
        <v>47</v>
      </c>
    </row>
    <row r="2" spans="1:9" x14ac:dyDescent="0.25">
      <c r="A2" t="s">
        <v>75</v>
      </c>
      <c r="B2">
        <v>1</v>
      </c>
      <c r="C2">
        <v>0</v>
      </c>
      <c r="D2">
        <v>1</v>
      </c>
      <c r="E2" t="s">
        <v>87</v>
      </c>
    </row>
    <row r="3" spans="1:9" x14ac:dyDescent="0.25">
      <c r="A3" t="s">
        <v>76</v>
      </c>
      <c r="B3">
        <v>1</v>
      </c>
      <c r="C3">
        <v>0</v>
      </c>
      <c r="D3">
        <v>1</v>
      </c>
      <c r="E3" t="s">
        <v>88</v>
      </c>
    </row>
    <row r="4" spans="1:9" x14ac:dyDescent="0.25">
      <c r="A4" t="s">
        <v>77</v>
      </c>
      <c r="B4">
        <v>1</v>
      </c>
      <c r="C4">
        <v>0</v>
      </c>
      <c r="D4">
        <v>1</v>
      </c>
      <c r="E4" t="s">
        <v>88</v>
      </c>
    </row>
    <row r="5" spans="1:9" x14ac:dyDescent="0.25">
      <c r="A5" t="s">
        <v>78</v>
      </c>
      <c r="B5">
        <v>1</v>
      </c>
      <c r="C5">
        <v>0</v>
      </c>
      <c r="D5">
        <v>1</v>
      </c>
      <c r="E5" t="s">
        <v>88</v>
      </c>
    </row>
    <row r="6" spans="1:9" x14ac:dyDescent="0.25">
      <c r="A6" t="s">
        <v>79</v>
      </c>
      <c r="B6">
        <v>1</v>
      </c>
      <c r="C6">
        <v>1</v>
      </c>
      <c r="D6">
        <v>1</v>
      </c>
    </row>
    <row r="7" spans="1:9" x14ac:dyDescent="0.25">
      <c r="A7" t="s">
        <v>80</v>
      </c>
      <c r="B7">
        <v>0</v>
      </c>
      <c r="C7">
        <v>0</v>
      </c>
      <c r="D7">
        <v>1</v>
      </c>
      <c r="E7" t="s">
        <v>86</v>
      </c>
    </row>
    <row r="8" spans="1:9" x14ac:dyDescent="0.25">
      <c r="A8" t="s">
        <v>81</v>
      </c>
      <c r="B8">
        <v>1</v>
      </c>
      <c r="C8">
        <v>1</v>
      </c>
      <c r="D8">
        <v>1</v>
      </c>
    </row>
    <row r="9" spans="1:9" x14ac:dyDescent="0.25">
      <c r="A9" t="s">
        <v>82</v>
      </c>
      <c r="B9">
        <v>0</v>
      </c>
      <c r="C9">
        <v>0</v>
      </c>
      <c r="D9">
        <v>1</v>
      </c>
      <c r="E9" t="s">
        <v>89</v>
      </c>
    </row>
    <row r="11" spans="1:9" x14ac:dyDescent="0.25">
      <c r="G11" t="s">
        <v>84</v>
      </c>
      <c r="H11" t="s">
        <v>90</v>
      </c>
      <c r="I11" t="s">
        <v>91</v>
      </c>
    </row>
    <row r="12" spans="1:9" x14ac:dyDescent="0.25">
      <c r="B12">
        <f>AVERAGE(B2:B9)</f>
        <v>0.75</v>
      </c>
      <c r="C12">
        <f>AVERAGE(C2:C9)</f>
        <v>0.25</v>
      </c>
      <c r="D12">
        <f>AVERAGE(D2:D9)</f>
        <v>1</v>
      </c>
      <c r="G12">
        <f>AVERAGE(B2:D9)</f>
        <v>0.66666666666666663</v>
      </c>
      <c r="H12">
        <v>0.5</v>
      </c>
      <c r="I12">
        <f>H12*G12</f>
        <v>0.33333333333333331</v>
      </c>
    </row>
    <row r="14" spans="1:9" x14ac:dyDescent="0.25">
      <c r="H14" t="s">
        <v>92</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F16D6-2497-4BD3-B4DD-D31512ED245C}">
  <dimension ref="B1:I2"/>
  <sheetViews>
    <sheetView workbookViewId="0">
      <selection activeCell="I2" sqref="I2"/>
    </sheetView>
  </sheetViews>
  <sheetFormatPr defaultRowHeight="15" x14ac:dyDescent="0.25"/>
  <cols>
    <col min="2" max="4" width="12" bestFit="1" customWidth="1"/>
    <col min="6" max="6" width="12" bestFit="1" customWidth="1"/>
    <col min="9" max="9" width="12" bestFit="1" customWidth="1"/>
  </cols>
  <sheetData>
    <row r="1" spans="2:9" x14ac:dyDescent="0.25">
      <c r="B1" t="s">
        <v>93</v>
      </c>
      <c r="C1" t="s">
        <v>94</v>
      </c>
      <c r="D1" t="s">
        <v>95</v>
      </c>
      <c r="E1" t="s">
        <v>96</v>
      </c>
      <c r="F1" t="s">
        <v>97</v>
      </c>
      <c r="I1" t="s">
        <v>98</v>
      </c>
    </row>
    <row r="2" spans="2:9" x14ac:dyDescent="0.25">
      <c r="B2">
        <f>Eval1!F8</f>
        <v>0.95238095238095233</v>
      </c>
      <c r="C2">
        <f>Eval2!F14</f>
        <v>0.91666666666666663</v>
      </c>
      <c r="D2">
        <f>Eval3!F8</f>
        <v>0.93333333333333335</v>
      </c>
      <c r="E2">
        <f>Eval4!G10</f>
        <v>1</v>
      </c>
      <c r="F2">
        <f>Eval5!I12</f>
        <v>0.33333333333333331</v>
      </c>
      <c r="I2">
        <f>AVERAGE(B2:F2)</f>
        <v>0.82714285714285707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Eval1</vt:lpstr>
      <vt:lpstr>Eval2</vt:lpstr>
      <vt:lpstr>Eval3</vt:lpstr>
      <vt:lpstr>Eval4</vt:lpstr>
      <vt:lpstr>Eval5</vt:lpstr>
      <vt:lpstr>Util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2025-08-15T10:02:07Z</dcterms:created>
  <dcterms:modified xsi:type="dcterms:W3CDTF">2025-09-28T12:43:23Z</dcterms:modified>
</cp:coreProperties>
</file>