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BOM_PCB_FunKey_2022-10-03" sheetId="1" r:id="rId1"/>
  </sheets>
  <calcPr calcId="144525"/>
</workbook>
</file>

<file path=xl/sharedStrings.xml><?xml version="1.0" encoding="utf-8"?>
<sst xmlns="http://schemas.openxmlformats.org/spreadsheetml/2006/main" count="256" uniqueCount="176">
  <si>
    <t>本BOM适用于STM32F446RE热成像V1.0</t>
  </si>
  <si>
    <t>1.如果MLX90640 读取不到数据可将R8 R9电阻换成1K</t>
  </si>
  <si>
    <t>2.若还是不行就将R10和R11换成10R</t>
  </si>
  <si>
    <t>3.屏幕的5号脚接的是GND这点要注意买的屏幕支不支持</t>
  </si>
  <si>
    <t>ID</t>
  </si>
  <si>
    <t>Name</t>
  </si>
  <si>
    <t>Designator</t>
  </si>
  <si>
    <t>Footprint</t>
  </si>
  <si>
    <t>Quantity</t>
  </si>
  <si>
    <t>单价</t>
  </si>
  <si>
    <t>运费</t>
  </si>
  <si>
    <t>店名</t>
  </si>
  <si>
    <t>购买链接</t>
  </si>
  <si>
    <t>SUM</t>
  </si>
  <si>
    <t>顶板</t>
  </si>
  <si>
    <t>4.7K</t>
  </si>
  <si>
    <t>4R1</t>
  </si>
  <si>
    <t>0603*4</t>
  </si>
  <si>
    <t>优信电子</t>
  </si>
  <si>
    <t>https://item.taobao.com/item.htm?spm=a1z10.3-c-s.w4002-24706531953.11.9da06a4bmaufFx&amp;id=522577240158</t>
  </si>
  <si>
    <t>120R</t>
  </si>
  <si>
    <t>4R2</t>
  </si>
  <si>
    <t>https://item.taobao.com/item.htm?spm=a1z10.3-c-s.w4002-24706531953.9.285b6a4biWFFl6&amp;id=524003098317</t>
  </si>
  <si>
    <t>0.1uF</t>
  </si>
  <si>
    <t>C1, C2, C5, C6, C7, C8,
C9, C10, C11, C14,
C16, C18</t>
  </si>
  <si>
    <t>C0603</t>
  </si>
  <si>
    <t>https://item.taobao.com/item.htm?spm=a1z10.3-c-s.w4002-24706531953.9.73356a4bDXYaJ1&amp;id=522573286298</t>
  </si>
  <si>
    <t>10uf</t>
  </si>
  <si>
    <t>C3, C4</t>
  </si>
  <si>
    <t>https://item.taobao.com/item.htm?spm=a1z10.3-c-s.w4002-24706531953.9.10a96a4b2wmdvX&amp;id=522573110515</t>
  </si>
  <si>
    <t>4.7uF</t>
  </si>
  <si>
    <t>C12, C17</t>
  </si>
  <si>
    <t>https://item.taobao.com/item.htm?spm=a1z10.3-c-s.w4002-24706531953.9.61f76a4bQt2Ko5&amp;id=522573058589</t>
  </si>
  <si>
    <t>C13</t>
  </si>
  <si>
    <t>C1206</t>
  </si>
  <si>
    <t>https://item.taobao.com/item.htm?spm=a1z10.3-c-s.w4002-24706531953.9.176b6a4byw0k4H&amp;id=522554031501</t>
  </si>
  <si>
    <t>47uF 贴片钽电容</t>
  </si>
  <si>
    <t>C15</t>
  </si>
  <si>
    <t>CAP-3528</t>
  </si>
  <si>
    <t>https://item.taobao.com/item.htm?spm=a1z09.2.0.0.23652e8dymYgaG&amp;id=536850442030&amp;_u=f20cdbe4gg318d</t>
  </si>
  <si>
    <t>Header 6*1</t>
  </si>
  <si>
    <t>DOWN</t>
  </si>
  <si>
    <t>COM_W_2.0_6P 卧贴</t>
  </si>
  <si>
    <t>深圳市博兴电子</t>
  </si>
  <si>
    <t>https://item.taobao.com/item.htm?spm=a1z09.2.0.0.23652e8dymYgaG&amp;id=564741408071&amp;_u=f20cdbe4ggaf8c</t>
  </si>
  <si>
    <t>1uH</t>
  </si>
  <si>
    <t>L1</t>
  </si>
  <si>
    <t>SWPA4030</t>
  </si>
  <si>
    <t>https://item.taobao.com/item.htm?spm=a1z09.2.0.0.23652e8dymYgaG&amp;id=589063339101&amp;_u=f20cdbe4gg9442</t>
  </si>
  <si>
    <t>COM_22PIN 下接式</t>
  </si>
  <si>
    <t>LCD</t>
  </si>
  <si>
    <t>FPC_22PIN_0.5</t>
  </si>
  <si>
    <t>深圳市芯鸿诺电子有限公司</t>
  </si>
  <si>
    <t>https://item.taobao.com/item.htm?spm=a1z09.2.0.0.67002e8dKErn12&amp;id=680841469136&amp;_u=q20cdbe4gg75f8</t>
  </si>
  <si>
    <t>Header 12*1</t>
  </si>
  <si>
    <t>P1</t>
  </si>
  <si>
    <t>HDR12X1_A-1.27mm</t>
  </si>
  <si>
    <t>https://item.taobao.com/item.htm?spm=a1z09.2.0.0.23bf2e8dgZcTyR&amp;id=554072962908&amp;_u=q20cdbe4ggf0a0</t>
  </si>
  <si>
    <t>LED0</t>
  </si>
  <si>
    <t>PW</t>
  </si>
  <si>
    <t>LED0603</t>
  </si>
  <si>
    <t>https://item.taobao.com/item.htm?spm=a1z10.3-c-s.w4002-24706531953.9.57796a4beXZVmT&amp;id=522554271548</t>
  </si>
  <si>
    <t>SS8050</t>
  </si>
  <si>
    <t>Q1</t>
  </si>
  <si>
    <t>SOT-23</t>
  </si>
  <si>
    <t>1K</t>
  </si>
  <si>
    <t>R1</t>
  </si>
  <si>
    <t>R0603</t>
  </si>
  <si>
    <t>https://item.taobao.com/item.htm?spm=a1z10.3-c-s.w4002-24706531953.11.64ac6a4bRkMkAt&amp;id=522573302192</t>
  </si>
  <si>
    <t>10R</t>
  </si>
  <si>
    <t>R2</t>
  </si>
  <si>
    <t>https://item.taobao.com/item.htm?spm=a1z10.3-c-s.w4002-24706531953.9.6f526a4bThYQ6S&amp;id=522572882814</t>
  </si>
  <si>
    <t>10K</t>
  </si>
  <si>
    <t>R3, R5, R6, R15</t>
  </si>
  <si>
    <t>https://item.taobao.com/item.htm?spm=a1z10.3-c-s.w4002-24706531953.11.2e086a4b0iBnSC&amp;id=522577284045</t>
  </si>
  <si>
    <t>R4</t>
  </si>
  <si>
    <t>https://item.taobao.com/item.htm?spm=a1z10.3-c-s.w4002-24706531953.9.94686a4bywWKtx&amp;id=522554307314</t>
  </si>
  <si>
    <t>180K</t>
  </si>
  <si>
    <t>R7</t>
  </si>
  <si>
    <t>https://item.taobao.com/item.htm?spm=a1z10.3-c-s.w4002-24706531953.9.6cc06a4brEhjcS&amp;id=522554383191</t>
  </si>
  <si>
    <t>20K</t>
  </si>
  <si>
    <t>R8, R9</t>
  </si>
  <si>
    <t>https://item.taobao.com/item.htm?spm=a1z10.3-c-s.w4002-24706531953.9.1d526a4b5uWZ1M&amp;id=522554115691</t>
  </si>
  <si>
    <t>1.5K</t>
  </si>
  <si>
    <t>R10</t>
  </si>
  <si>
    <t>https://item.taobao.com/item.htm?spm=a1z10.3-c-s.w4002-24706531953.9.4af46a4b65S7zT&amp;id=522577056484</t>
  </si>
  <si>
    <t>22R</t>
  </si>
  <si>
    <t>R11, R12</t>
  </si>
  <si>
    <t>https://item.taobao.com/item.htm?spm=a1z10.3-c-s.w4002-24706531953.9.33e16a4bPEYz4d&amp;id=522554287435</t>
  </si>
  <si>
    <t>STM32F446RET6</t>
  </si>
  <si>
    <t>U1</t>
  </si>
  <si>
    <t>LQFP64</t>
  </si>
  <si>
    <t>https://item.taobao.com/item.htm?spm=a1z09.2.0.0.23652e8dymYgaG&amp;id=585949803671&amp;_u=f20cdbe4ggf356</t>
  </si>
  <si>
    <t>MP2161</t>
  </si>
  <si>
    <t>U2</t>
  </si>
  <si>
    <t>SOT-23-8_MP2161</t>
  </si>
  <si>
    <t>深圳市博源电子</t>
  </si>
  <si>
    <t>https://item.taobao.com/item.htm?spm=a1z09.2.0.0.67002e8dHHiDxK&amp;id=689625771366&amp;_u=q20cdbe4ggbd95</t>
  </si>
  <si>
    <t>W25Q256JVEIQ  32MB 256M bit存储器</t>
  </si>
  <si>
    <t>U3</t>
  </si>
  <si>
    <t>WSON8</t>
  </si>
  <si>
    <t>https://item.taobao.com/item.htm?spm=a1z09.2.0.0.23652e8dymYgaG&amp;id=565738166897&amp;_u=f20cdbe4ggb18f</t>
  </si>
  <si>
    <t>VL53L0X</t>
  </si>
  <si>
    <t>U4</t>
  </si>
  <si>
    <t xml:space="preserve">LGA12 </t>
  </si>
  <si>
    <t>高鹏盛电子</t>
  </si>
  <si>
    <t>https://item.taobao.com/item.htm?spm=a1z09.2.0.0.23652e8dymYgaG&amp;id=616557287917&amp;_u=f20cdbe4gg5dbc</t>
  </si>
  <si>
    <t>8M</t>
  </si>
  <si>
    <t>XTAL1</t>
  </si>
  <si>
    <t>XTAL_3225_4Pin</t>
  </si>
  <si>
    <t>JISDA继盛达</t>
  </si>
  <si>
    <t>https://item.taobao.com/item.htm?spm=a230r.1.14.75.468c3cc1JF1iRL&amp;id=686280900128&amp;ns=1&amp;abbucket=11#detail</t>
  </si>
  <si>
    <t>底板</t>
  </si>
  <si>
    <t>Header 2*1（可不焊）</t>
  </si>
  <si>
    <t>BAT</t>
  </si>
  <si>
    <t>COM_T_2.0_2P</t>
  </si>
  <si>
    <t>10uF</t>
  </si>
  <si>
    <t>https://item.taobao.com/item.htm?spm=a1z10.3-c-s.w4002-24706531953.10.504a6a4baZohVt&amp;id=522553927647</t>
  </si>
  <si>
    <t>C5, C7</t>
  </si>
  <si>
    <t>C6</t>
  </si>
  <si>
    <t>10nF</t>
  </si>
  <si>
    <t>C8</t>
  </si>
  <si>
    <t>https://item.taobao.com/item.htm?spm=a1z10.3-c-s.w4002-24706531953.10.791c6a4bWLiV3z&amp;id=522577056534</t>
  </si>
  <si>
    <t>C9</t>
  </si>
  <si>
    <t>CHRG, SIG</t>
  </si>
  <si>
    <t xml:space="preserve">1.27mm间距 1*12P直插母座 </t>
  </si>
  <si>
    <t>https://item.taobao.com/item.htm?spm=a1z09.2.0.0.67002e8dKErn12&amp;id=570980565161&amp;_u=q20cdbe4ggbdaa</t>
  </si>
  <si>
    <t>0.4R</t>
  </si>
  <si>
    <t>R1206</t>
  </si>
  <si>
    <t>https://item.taobao.com/item.htm?spm=a1z10.3-c-s.w4002-24706531953.10.55a76a4b3eEaAC&amp;id=522553735931</t>
  </si>
  <si>
    <t>R2, R5, R7, R8, R9,R12, R13</t>
  </si>
  <si>
    <t>R3</t>
  </si>
  <si>
    <t>1.2K</t>
  </si>
  <si>
    <t>R6</t>
  </si>
  <si>
    <t>R10, R11</t>
  </si>
  <si>
    <t>SW-PB</t>
  </si>
  <si>
    <t>S1</t>
  </si>
  <si>
    <t>侧贴 3*6*3.5MM 微动开关/轻触开关</t>
  </si>
  <si>
    <t>https://item.taobao.com/item.htm?spm=a1z09.2.0.0.23652e8dymYgaG&amp;id=522575550207&amp;_u=f20cdbe4ggfb7d</t>
  </si>
  <si>
    <t>拨动开关 贴片 7脚两档</t>
  </si>
  <si>
    <t>T1</t>
  </si>
  <si>
    <t>MSK-12C02</t>
  </si>
  <si>
    <t>https://item.taobao.com/item.htm?spm=a1z09.2.0.0.23652e8dymYgaG&amp;id=557092773462&amp;_u=f20cdbe4gg938c</t>
  </si>
  <si>
    <t>TP4056 电池电源管理芯片</t>
  </si>
  <si>
    <t>ESOP-8</t>
  </si>
  <si>
    <t>https://item.taobao.com/item.htm?spm=a1z09.2.0.0.23652e8dymYgaG&amp;id=665733612164&amp;_u=f20cdbe4ggf77a</t>
  </si>
  <si>
    <t>BAT54S 贴片肖特基二极管</t>
  </si>
  <si>
    <t>https://item.taobao.com/item.htm?spm=a1z09.2.0.0.23652e8dymYgaG&amp;id=578827290792&amp;_u=f20cdbe4gg6b5f</t>
  </si>
  <si>
    <t>MLX90640 BAB红外探头 32*24</t>
  </si>
  <si>
    <t>MLX90640</t>
  </si>
  <si>
    <t>瑞政微电子</t>
  </si>
  <si>
    <t>https://item.taobao.com/item.htm?spm=a1z09.2.0.0.23652e8dymYgaG&amp;id=593529980153&amp;_u=f20cdbe4gg45da</t>
  </si>
  <si>
    <t>TYPE-C</t>
  </si>
  <si>
    <t>USBC1</t>
  </si>
  <si>
    <t>TYPE-C-16P</t>
  </si>
  <si>
    <t>https://item.taobao.com/item.htm?spm=a1z10.3-c-s.w4002-24706531953.14.17886a4bRgClwf&amp;id=573090887123</t>
  </si>
  <si>
    <t>其他</t>
  </si>
  <si>
    <t>2.0寸 TFT工业显示屏 IPS彩屏 240*320分辨率 ST7789驱动</t>
  </si>
  <si>
    <t>插接22P</t>
  </si>
  <si>
    <t>中景园电子</t>
  </si>
  <si>
    <t>https://item.taobao.com/item.htm?spm=a1z09.2.0.0.67002e8dKErn12&amp;id=653306169973&amp;_u=q20cdbe4gg32df</t>
  </si>
  <si>
    <t>3.7v聚合物锂电池303040 500mAh</t>
  </si>
  <si>
    <t>锂电池工厂定制店</t>
  </si>
  <si>
    <t>https://item.taobao.com/item.htm?spm=a1z09.2.0.0.67002e8dKErn12&amp;id=664517704496&amp;_u=q20cdbe4ggc2b3</t>
  </si>
  <si>
    <t>M2*5螺丝</t>
  </si>
  <si>
    <t>天诚五金</t>
  </si>
  <si>
    <t>https://item.taobao.com/item.htm?spm=a1z09.2.0.0.67002e8dKErn12&amp;id=683454729758&amp;_u=q20cdbe4ggaaeb</t>
  </si>
  <si>
    <t>M2*3螺丝</t>
  </si>
  <si>
    <t>M2*6铜柱</t>
  </si>
  <si>
    <t>https://item.taobao.com/item.htm?spm=a1z09.2.0.0.67002e8dKErn12&amp;id=598927928995&amp;_u=q20cdbe4ggdf55</t>
  </si>
  <si>
    <t>M2*5铜柱</t>
  </si>
  <si>
    <t>M2*3铜柱</t>
  </si>
  <si>
    <t>亚克力定制面板</t>
  </si>
  <si>
    <t>嘉立创</t>
  </si>
  <si>
    <t>PCB双层板</t>
  </si>
  <si>
    <t>总价（不含运费）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</si>
</sst>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4" borderId="13" applyNumberFormat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6" fillId="15" borderId="14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NumberFormat="1" applyFont="1" applyBorder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1" xfId="10" applyFill="1" applyBorder="1">
      <alignment vertical="center"/>
    </xf>
    <xf numFmtId="0" fontId="4" fillId="0" borderId="1" xfId="10" applyBorder="1">
      <alignment vertical="center"/>
    </xf>
    <xf numFmtId="0" fontId="5" fillId="4" borderId="1" xfId="10" applyFont="1" applyFill="1" applyBorder="1">
      <alignment vertical="center"/>
    </xf>
    <xf numFmtId="0" fontId="5" fillId="2" borderId="1" xfId="10" applyFont="1" applyFill="1" applyBorder="1">
      <alignment vertical="center"/>
    </xf>
    <xf numFmtId="0" fontId="5" fillId="0" borderId="1" xfId="10" applyFont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2" borderId="4" xfId="10" applyFont="1" applyFill="1" applyBorder="1" applyAlignment="1">
      <alignment horizontal="center" vertical="center"/>
    </xf>
    <xf numFmtId="0" fontId="4" fillId="4" borderId="4" xfId="1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1z09.2.0.0.23652e8dymYgaG&amp;id=564741408071&amp;_u=f20cdbe4ggaf8c" TargetMode="External"/><Relationship Id="rId8" Type="http://schemas.openxmlformats.org/officeDocument/2006/relationships/hyperlink" Target="https://item.taobao.com/item.htm?spm=a1z09.2.0.0.23652e8dymYgaG&amp;id=536850442030&amp;_u=f20cdbe4gg318d" TargetMode="External"/><Relationship Id="rId7" Type="http://schemas.openxmlformats.org/officeDocument/2006/relationships/hyperlink" Target="https://item.taobao.com/item.htm?spm=a1z09.2.0.0.23652e8dymYgaG&amp;id=589063339101&amp;_u=f20cdbe4gg9442" TargetMode="External"/><Relationship Id="rId6" Type="http://schemas.openxmlformats.org/officeDocument/2006/relationships/hyperlink" Target="https://item.taobao.com/item.htm?spm=a1z09.2.0.0.23652e8dymYgaG&amp;id=616557287917&amp;_u=f20cdbe4gg5dbc" TargetMode="External"/><Relationship Id="rId5" Type="http://schemas.openxmlformats.org/officeDocument/2006/relationships/hyperlink" Target="https://item.taobao.com/item.htm?spm=a1z09.2.0.0.23652e8dymYgaG&amp;id=593529980153&amp;_u=f20cdbe4gg45da" TargetMode="External"/><Relationship Id="rId4" Type="http://schemas.openxmlformats.org/officeDocument/2006/relationships/hyperlink" Target="https://item.taobao.com/item.htm?spm=a1z09.2.0.0.23652e8dymYgaG&amp;id=578827290792&amp;_u=f20cdbe4gg6b5f" TargetMode="External"/><Relationship Id="rId37" Type="http://schemas.openxmlformats.org/officeDocument/2006/relationships/hyperlink" Target="https://item.taobao.com/item.htm?spm=a1z10.3-c-s.w4002-24706531953.10.55a76a4b3eEaAC&amp;id=522553735931" TargetMode="External"/><Relationship Id="rId36" Type="http://schemas.openxmlformats.org/officeDocument/2006/relationships/hyperlink" Target="https://item.taobao.com/item.htm?spm=a1z10.3-c-s.w4002-24706531953.10.791c6a4bWLiV3z&amp;id=522577056534" TargetMode="External"/><Relationship Id="rId35" Type="http://schemas.openxmlformats.org/officeDocument/2006/relationships/hyperlink" Target="https://item.taobao.com/item.htm?spm=a1z10.3-c-s.w4002-24706531953.10.504a6a4baZohVt&amp;id=522553927647" TargetMode="External"/><Relationship Id="rId34" Type="http://schemas.openxmlformats.org/officeDocument/2006/relationships/hyperlink" Target="https://item.taobao.com/item.htm?spm=a1z10.3-c-s.w4002-24706531953.9.33e16a4bPEYz4d&amp;id=522554287435" TargetMode="External"/><Relationship Id="rId33" Type="http://schemas.openxmlformats.org/officeDocument/2006/relationships/hyperlink" Target="https://item.taobao.com/item.htm?spm=a1z10.3-c-s.w4002-24706531953.9.4af46a4b65S7zT&amp;id=522577056484" TargetMode="External"/><Relationship Id="rId32" Type="http://schemas.openxmlformats.org/officeDocument/2006/relationships/hyperlink" Target="https://item.taobao.com/item.htm?spm=a1z10.3-c-s.w4002-24706531953.9.1d526a4b5uWZ1M&amp;id=522554115691" TargetMode="External"/><Relationship Id="rId31" Type="http://schemas.openxmlformats.org/officeDocument/2006/relationships/hyperlink" Target="https://item.taobao.com/item.htm?spm=a1z10.3-c-s.w4002-24706531953.9.6cc06a4brEhjcS&amp;id=522554383191" TargetMode="External"/><Relationship Id="rId30" Type="http://schemas.openxmlformats.org/officeDocument/2006/relationships/hyperlink" Target="https://item.taobao.com/item.htm?spm=a1z10.3-c-s.w4002-24706531953.9.94686a4bywWKtx&amp;id=522554307314" TargetMode="External"/><Relationship Id="rId3" Type="http://schemas.openxmlformats.org/officeDocument/2006/relationships/hyperlink" Target="https://item.taobao.com/item.htm?spm=a1z09.2.0.0.23652e8dymYgaG&amp;id=585949803671&amp;_u=f20cdbe4ggf356" TargetMode="External"/><Relationship Id="rId29" Type="http://schemas.openxmlformats.org/officeDocument/2006/relationships/hyperlink" Target="https://item.taobao.com/item.htm?spm=a1z10.3-c-s.w4002-24706531953.11.2e086a4b0iBnSC&amp;id=522577284045" TargetMode="External"/><Relationship Id="rId28" Type="http://schemas.openxmlformats.org/officeDocument/2006/relationships/hyperlink" Target="https://item.taobao.com/item.htm?spm=a1z10.3-c-s.w4002-24706531953.9.6f526a4bThYQ6S&amp;id=522572882814" TargetMode="External"/><Relationship Id="rId27" Type="http://schemas.openxmlformats.org/officeDocument/2006/relationships/hyperlink" Target="https://item.taobao.com/item.htm?spm=a1z10.3-c-s.w4002-24706531953.11.64ac6a4bRkMkAt&amp;id=522573302192" TargetMode="External"/><Relationship Id="rId26" Type="http://schemas.openxmlformats.org/officeDocument/2006/relationships/hyperlink" Target="https://item.taobao.com/item.htm?spm=a1z10.3-c-s.w4002-24706531953.9.57796a4beXZVmT&amp;id=522554271548" TargetMode="External"/><Relationship Id="rId25" Type="http://schemas.openxmlformats.org/officeDocument/2006/relationships/hyperlink" Target="https://item.taobao.com/item.htm?spm=a1z09.2.0.0.23bf2e8dgZcTyR&amp;id=554072962908&amp;_u=q20cdbe4ggf0a0" TargetMode="External"/><Relationship Id="rId24" Type="http://schemas.openxmlformats.org/officeDocument/2006/relationships/hyperlink" Target="https://item.taobao.com/item.htm?spm=a1z10.3-c-s.w4002-24706531953.9.176b6a4byw0k4H&amp;id=522554031501" TargetMode="External"/><Relationship Id="rId23" Type="http://schemas.openxmlformats.org/officeDocument/2006/relationships/hyperlink" Target="https://item.taobao.com/item.htm?spm=a1z10.3-c-s.w4002-24706531953.9.61f76a4bQt2Ko5&amp;id=522573058589" TargetMode="External"/><Relationship Id="rId22" Type="http://schemas.openxmlformats.org/officeDocument/2006/relationships/hyperlink" Target="https://item.taobao.com/item.htm?spm=a1z10.3-c-s.w4002-24706531953.9.10a96a4b2wmdvX&amp;id=522573110515" TargetMode="External"/><Relationship Id="rId21" Type="http://schemas.openxmlformats.org/officeDocument/2006/relationships/hyperlink" Target="https://item.taobao.com/item.htm?spm=a1z10.3-c-s.w4002-24706531953.11.9da06a4bmaufFx&amp;id=522577240158" TargetMode="External"/><Relationship Id="rId20" Type="http://schemas.openxmlformats.org/officeDocument/2006/relationships/hyperlink" Target="https://item.taobao.com/item.htm?spm=a1z10.3-c-s.w4002-24706531953.9.73356a4bDXYaJ1&amp;id=522573286298" TargetMode="External"/><Relationship Id="rId2" Type="http://schemas.openxmlformats.org/officeDocument/2006/relationships/hyperlink" Target="https://item.taobao.com/item.htm?spm=a1z09.2.0.0.23652e8dymYgaG&amp;id=522575550207&amp;_u=f20cdbe4ggfb7d" TargetMode="External"/><Relationship Id="rId19" Type="http://schemas.openxmlformats.org/officeDocument/2006/relationships/hyperlink" Target="https://item.taobao.com/item.htm?spm=a1z10.3-c-s.w4002-24706531953.9.285b6a4biWFFl6&amp;id=524003098317" TargetMode="External"/><Relationship Id="rId18" Type="http://schemas.openxmlformats.org/officeDocument/2006/relationships/hyperlink" Target="https://item.taobao.com/item.htm?spm=a1z09.2.0.0.67002e8dHHiDxK&amp;id=689625771366&amp;_u=q20cdbe4ggbd95" TargetMode="External"/><Relationship Id="rId17" Type="http://schemas.openxmlformats.org/officeDocument/2006/relationships/hyperlink" Target="https://item.taobao.com/item.htm?spm=a230r.1.14.75.468c3cc1JF1iRL&amp;id=686280900128&amp;ns=1&amp;abbucket=11#detail" TargetMode="External"/><Relationship Id="rId16" Type="http://schemas.openxmlformats.org/officeDocument/2006/relationships/hyperlink" Target="https://item.taobao.com/item.htm?spm=a1z10.3-c-s.w4002-24706531953.14.17886a4bRgClwf&amp;id=573090887123" TargetMode="External"/><Relationship Id="rId15" Type="http://schemas.openxmlformats.org/officeDocument/2006/relationships/hyperlink" Target="https://item.taobao.com/item.htm?spm=a1z09.2.0.0.23652e8dymYgaG&amp;id=565738166897&amp;_u=f20cdbe4ggb18f" TargetMode="External"/><Relationship Id="rId14" Type="http://schemas.openxmlformats.org/officeDocument/2006/relationships/hyperlink" Target="https://item.taobao.com/item.htm?spm=a1z09.2.0.0.67002e8dKErn12&amp;id=570980565161&amp;_u=q20cdbe4ggbdaa" TargetMode="External"/><Relationship Id="rId13" Type="http://schemas.openxmlformats.org/officeDocument/2006/relationships/hyperlink" Target="https://item.taobao.com/item.htm?spm=a1z09.2.0.0.67002e8dKErn12&amp;id=598927928995&amp;_u=q20cdbe4ggdf55" TargetMode="External"/><Relationship Id="rId12" Type="http://schemas.openxmlformats.org/officeDocument/2006/relationships/hyperlink" Target="https://item.taobao.com/item.htm?spm=a1z09.2.0.0.67002e8dKErn12&amp;id=683454729758&amp;_u=q20cdbe4ggaaeb" TargetMode="External"/><Relationship Id="rId11" Type="http://schemas.openxmlformats.org/officeDocument/2006/relationships/hyperlink" Target="https://item.taobao.com/item.htm?spm=a1z09.2.0.0.67002e8dKErn12&amp;id=680841469136&amp;_u=q20cdbe4gg75f8" TargetMode="External"/><Relationship Id="rId10" Type="http://schemas.openxmlformats.org/officeDocument/2006/relationships/hyperlink" Target="https://item.taobao.com/item.htm?spm=a1z09.2.0.0.23652e8dymYgaG&amp;id=557092773462&amp;_u=f20cdbe4gg938c" TargetMode="External"/><Relationship Id="rId1" Type="http://schemas.openxmlformats.org/officeDocument/2006/relationships/hyperlink" Target="https://item.taobao.com/item.htm?spm=a1z09.2.0.0.23652e8dymYgaG&amp;id=665733612164&amp;_u=f20cdbe4ggf7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topLeftCell="B41" workbookViewId="0">
      <selection activeCell="I67" sqref="I67"/>
    </sheetView>
  </sheetViews>
  <sheetFormatPr defaultColWidth="9" defaultRowHeight="14.4"/>
  <cols>
    <col min="2" max="2" width="24.1296296296296" customWidth="1"/>
    <col min="3" max="3" width="28.5" customWidth="1"/>
    <col min="4" max="4" width="17.2685185185185" customWidth="1"/>
    <col min="8" max="8" width="23.5" customWidth="1"/>
    <col min="9" max="9" width="114.453703703704" customWidth="1"/>
    <col min="10" max="10" width="9" hidden="1" customWidth="1"/>
  </cols>
  <sheetData>
    <row r="1" ht="15.6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15.6" spans="1:9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5.6" spans="1:9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5.6" spans="1:9">
      <c r="A4" s="4" t="s">
        <v>3</v>
      </c>
      <c r="B4" s="4"/>
      <c r="C4" s="4"/>
      <c r="D4" s="4"/>
      <c r="E4" s="4"/>
      <c r="F4" s="4"/>
      <c r="G4" s="4"/>
      <c r="H4" s="4"/>
      <c r="I4" s="4"/>
    </row>
    <row r="5" spans="1:9">
      <c r="A5" s="5">
        <f>SUM(G:G,F:F)</f>
        <v>233.2914</v>
      </c>
      <c r="B5" s="5"/>
      <c r="C5" s="5"/>
      <c r="D5" s="5"/>
      <c r="E5" s="5"/>
      <c r="F5" s="5"/>
      <c r="G5" s="5"/>
      <c r="H5" s="5"/>
      <c r="I5" s="5"/>
    </row>
    <row r="6" spans="1:10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t="s">
        <v>13</v>
      </c>
    </row>
    <row r="7" customFormat="1" spans="1:9">
      <c r="A7" s="7" t="s">
        <v>14</v>
      </c>
      <c r="B7" s="8"/>
      <c r="C7" s="8"/>
      <c r="D7" s="8"/>
      <c r="E7" s="8"/>
      <c r="F7" s="8"/>
      <c r="G7" s="8"/>
      <c r="H7" s="8"/>
      <c r="I7" s="23"/>
    </row>
    <row r="8" s="1" customFormat="1" spans="1:10">
      <c r="A8" s="9">
        <v>1</v>
      </c>
      <c r="B8" s="10" t="s">
        <v>15</v>
      </c>
      <c r="C8" s="10" t="s">
        <v>16</v>
      </c>
      <c r="D8" s="9" t="s">
        <v>17</v>
      </c>
      <c r="E8" s="9">
        <v>1</v>
      </c>
      <c r="F8" s="9">
        <v>0.035</v>
      </c>
      <c r="G8" s="9">
        <v>0</v>
      </c>
      <c r="H8" s="9" t="s">
        <v>18</v>
      </c>
      <c r="I8" s="24" t="s">
        <v>19</v>
      </c>
      <c r="J8" s="1">
        <f>E8*F8</f>
        <v>0.035</v>
      </c>
    </row>
    <row r="9" s="2" customFormat="1" spans="1:10">
      <c r="A9" s="11">
        <v>2</v>
      </c>
      <c r="B9" s="12" t="s">
        <v>20</v>
      </c>
      <c r="C9" s="12" t="s">
        <v>21</v>
      </c>
      <c r="D9" s="11" t="s">
        <v>17</v>
      </c>
      <c r="E9" s="11">
        <v>1</v>
      </c>
      <c r="F9" s="11">
        <v>0.035</v>
      </c>
      <c r="G9" s="11">
        <v>0</v>
      </c>
      <c r="H9" s="11" t="s">
        <v>18</v>
      </c>
      <c r="I9" s="25" t="s">
        <v>22</v>
      </c>
      <c r="J9" s="1">
        <f t="shared" ref="J9:J40" si="0">E9*F9</f>
        <v>0.035</v>
      </c>
    </row>
    <row r="10" s="1" customFormat="1" ht="43.2" spans="1:10">
      <c r="A10" s="9">
        <v>3</v>
      </c>
      <c r="B10" s="10" t="s">
        <v>23</v>
      </c>
      <c r="C10" s="13" t="s">
        <v>24</v>
      </c>
      <c r="D10" s="9" t="s">
        <v>25</v>
      </c>
      <c r="E10" s="9">
        <v>12</v>
      </c>
      <c r="F10" s="9">
        <v>0.01</v>
      </c>
      <c r="G10" s="9">
        <v>0</v>
      </c>
      <c r="H10" s="9" t="s">
        <v>18</v>
      </c>
      <c r="I10" s="24" t="s">
        <v>26</v>
      </c>
      <c r="J10" s="1">
        <f t="shared" si="0"/>
        <v>0.12</v>
      </c>
    </row>
    <row r="11" spans="1:10">
      <c r="A11" s="11">
        <v>4</v>
      </c>
      <c r="B11" s="12" t="s">
        <v>27</v>
      </c>
      <c r="C11" s="12" t="s">
        <v>28</v>
      </c>
      <c r="D11" s="11" t="s">
        <v>25</v>
      </c>
      <c r="E11" s="11">
        <v>2</v>
      </c>
      <c r="F11" s="11">
        <v>0.02</v>
      </c>
      <c r="G11" s="11">
        <v>0</v>
      </c>
      <c r="H11" s="11" t="s">
        <v>18</v>
      </c>
      <c r="I11" s="25" t="s">
        <v>29</v>
      </c>
      <c r="J11" s="1">
        <f t="shared" si="0"/>
        <v>0.04</v>
      </c>
    </row>
    <row r="12" s="1" customFormat="1" spans="1:10">
      <c r="A12" s="9">
        <v>5</v>
      </c>
      <c r="B12" s="10" t="s">
        <v>30</v>
      </c>
      <c r="C12" s="10" t="s">
        <v>31</v>
      </c>
      <c r="D12" s="9" t="s">
        <v>25</v>
      </c>
      <c r="E12" s="9">
        <v>2</v>
      </c>
      <c r="F12" s="9">
        <v>0.015</v>
      </c>
      <c r="G12" s="9">
        <v>0</v>
      </c>
      <c r="H12" s="9" t="s">
        <v>18</v>
      </c>
      <c r="I12" s="24" t="s">
        <v>32</v>
      </c>
      <c r="J12" s="1">
        <f t="shared" si="0"/>
        <v>0.03</v>
      </c>
    </row>
    <row r="13" spans="1:10">
      <c r="A13" s="11">
        <v>6</v>
      </c>
      <c r="B13" s="12" t="s">
        <v>30</v>
      </c>
      <c r="C13" s="12" t="s">
        <v>33</v>
      </c>
      <c r="D13" s="11" t="s">
        <v>34</v>
      </c>
      <c r="E13" s="11">
        <v>1</v>
      </c>
      <c r="F13" s="11">
        <v>0.004</v>
      </c>
      <c r="G13" s="11">
        <v>0</v>
      </c>
      <c r="H13" s="11" t="s">
        <v>18</v>
      </c>
      <c r="I13" s="25" t="s">
        <v>35</v>
      </c>
      <c r="J13" s="1">
        <f t="shared" si="0"/>
        <v>0.004</v>
      </c>
    </row>
    <row r="14" s="3" customFormat="1" spans="1:10">
      <c r="A14" s="9">
        <v>7</v>
      </c>
      <c r="B14" s="10" t="s">
        <v>36</v>
      </c>
      <c r="C14" s="10" t="s">
        <v>37</v>
      </c>
      <c r="D14" s="9" t="s">
        <v>38</v>
      </c>
      <c r="E14" s="9">
        <v>1</v>
      </c>
      <c r="F14" s="9">
        <v>0.42</v>
      </c>
      <c r="G14" s="9">
        <v>0</v>
      </c>
      <c r="H14" s="9" t="s">
        <v>18</v>
      </c>
      <c r="I14" s="24" t="s">
        <v>39</v>
      </c>
      <c r="J14" s="1">
        <f t="shared" si="0"/>
        <v>0.42</v>
      </c>
    </row>
    <row r="15" spans="1:10">
      <c r="A15" s="11">
        <v>8</v>
      </c>
      <c r="B15" s="12" t="s">
        <v>40</v>
      </c>
      <c r="C15" s="12" t="s">
        <v>41</v>
      </c>
      <c r="D15" s="11" t="s">
        <v>42</v>
      </c>
      <c r="E15" s="11">
        <v>1</v>
      </c>
      <c r="F15" s="11">
        <v>2</v>
      </c>
      <c r="G15" s="11">
        <v>0</v>
      </c>
      <c r="H15" s="11" t="s">
        <v>43</v>
      </c>
      <c r="I15" s="25" t="s">
        <v>44</v>
      </c>
      <c r="J15" s="1">
        <f t="shared" si="0"/>
        <v>2</v>
      </c>
    </row>
    <row r="16" s="1" customFormat="1" spans="1:10">
      <c r="A16" s="9">
        <v>9</v>
      </c>
      <c r="B16" s="10" t="s">
        <v>45</v>
      </c>
      <c r="C16" s="10" t="s">
        <v>46</v>
      </c>
      <c r="D16" s="9" t="s">
        <v>47</v>
      </c>
      <c r="E16" s="9">
        <v>1</v>
      </c>
      <c r="F16" s="9">
        <v>0.24</v>
      </c>
      <c r="G16" s="9">
        <v>0</v>
      </c>
      <c r="H16" s="9" t="s">
        <v>18</v>
      </c>
      <c r="I16" s="24" t="s">
        <v>48</v>
      </c>
      <c r="J16" s="1">
        <f t="shared" si="0"/>
        <v>0.24</v>
      </c>
    </row>
    <row r="17" spans="1:10">
      <c r="A17" s="11">
        <v>10</v>
      </c>
      <c r="B17" s="12" t="s">
        <v>49</v>
      </c>
      <c r="C17" s="12" t="s">
        <v>50</v>
      </c>
      <c r="D17" s="11" t="s">
        <v>51</v>
      </c>
      <c r="E17" s="11">
        <v>1</v>
      </c>
      <c r="F17" s="11">
        <v>0.27</v>
      </c>
      <c r="G17" s="11">
        <v>5</v>
      </c>
      <c r="H17" s="11" t="s">
        <v>52</v>
      </c>
      <c r="I17" s="25" t="s">
        <v>53</v>
      </c>
      <c r="J17" s="1">
        <f t="shared" si="0"/>
        <v>0.27</v>
      </c>
    </row>
    <row r="18" s="3" customFormat="1" spans="1:10">
      <c r="A18" s="9">
        <v>11</v>
      </c>
      <c r="B18" s="10" t="s">
        <v>54</v>
      </c>
      <c r="C18" s="10" t="s">
        <v>55</v>
      </c>
      <c r="D18" s="9" t="s">
        <v>56</v>
      </c>
      <c r="E18" s="9">
        <v>1</v>
      </c>
      <c r="F18" s="9">
        <v>0.105</v>
      </c>
      <c r="G18" s="9">
        <v>0</v>
      </c>
      <c r="H18" s="9" t="s">
        <v>18</v>
      </c>
      <c r="I18" s="24" t="s">
        <v>57</v>
      </c>
      <c r="J18" s="1">
        <f t="shared" si="0"/>
        <v>0.105</v>
      </c>
    </row>
    <row r="19" spans="1:10">
      <c r="A19" s="11">
        <v>12</v>
      </c>
      <c r="B19" s="12" t="s">
        <v>58</v>
      </c>
      <c r="C19" s="12" t="s">
        <v>59</v>
      </c>
      <c r="D19" s="11" t="s">
        <v>60</v>
      </c>
      <c r="E19" s="11">
        <v>1</v>
      </c>
      <c r="F19" s="11">
        <v>0.025</v>
      </c>
      <c r="G19" s="11">
        <v>0</v>
      </c>
      <c r="H19" s="14" t="s">
        <v>18</v>
      </c>
      <c r="I19" s="25" t="s">
        <v>61</v>
      </c>
      <c r="J19" s="1">
        <f t="shared" si="0"/>
        <v>0.025</v>
      </c>
    </row>
    <row r="20" s="1" customFormat="1" spans="1:10">
      <c r="A20" s="9">
        <v>13</v>
      </c>
      <c r="B20" s="10" t="s">
        <v>62</v>
      </c>
      <c r="C20" s="10" t="s">
        <v>63</v>
      </c>
      <c r="D20" s="9" t="s">
        <v>64</v>
      </c>
      <c r="E20" s="9">
        <v>1</v>
      </c>
      <c r="F20" s="9"/>
      <c r="G20" s="9">
        <v>0</v>
      </c>
      <c r="H20" s="9" t="s">
        <v>18</v>
      </c>
      <c r="I20" s="9"/>
      <c r="J20" s="1">
        <f t="shared" si="0"/>
        <v>0</v>
      </c>
    </row>
    <row r="21" ht="12.75" customHeight="1" spans="1:10">
      <c r="A21" s="11">
        <v>14</v>
      </c>
      <c r="B21" s="12" t="s">
        <v>65</v>
      </c>
      <c r="C21" s="12" t="s">
        <v>66</v>
      </c>
      <c r="D21" s="11" t="s">
        <v>67</v>
      </c>
      <c r="E21" s="11">
        <v>1</v>
      </c>
      <c r="F21" s="11">
        <v>0.0075</v>
      </c>
      <c r="G21" s="11">
        <v>0</v>
      </c>
      <c r="H21" s="14" t="s">
        <v>18</v>
      </c>
      <c r="I21" s="26" t="s">
        <v>68</v>
      </c>
      <c r="J21" s="1">
        <f t="shared" si="0"/>
        <v>0.0075</v>
      </c>
    </row>
    <row r="22" s="1" customFormat="1" spans="1:10">
      <c r="A22" s="9">
        <v>15</v>
      </c>
      <c r="B22" s="10" t="s">
        <v>69</v>
      </c>
      <c r="C22" s="10" t="s">
        <v>70</v>
      </c>
      <c r="D22" s="9" t="s">
        <v>67</v>
      </c>
      <c r="E22" s="9">
        <v>1</v>
      </c>
      <c r="F22" s="9">
        <v>0.0075</v>
      </c>
      <c r="G22" s="9">
        <v>0</v>
      </c>
      <c r="H22" s="9" t="s">
        <v>18</v>
      </c>
      <c r="I22" s="24" t="s">
        <v>71</v>
      </c>
      <c r="J22" s="1">
        <f t="shared" si="0"/>
        <v>0.0075</v>
      </c>
    </row>
    <row r="23" spans="1:10">
      <c r="A23" s="11">
        <v>16</v>
      </c>
      <c r="B23" s="12" t="s">
        <v>72</v>
      </c>
      <c r="C23" s="12" t="s">
        <v>73</v>
      </c>
      <c r="D23" s="11" t="s">
        <v>67</v>
      </c>
      <c r="E23" s="11">
        <v>4</v>
      </c>
      <c r="F23" s="11">
        <v>0.0075</v>
      </c>
      <c r="G23" s="11">
        <v>0</v>
      </c>
      <c r="H23" s="11" t="s">
        <v>18</v>
      </c>
      <c r="I23" s="25" t="s">
        <v>74</v>
      </c>
      <c r="J23" s="1">
        <f t="shared" si="0"/>
        <v>0.03</v>
      </c>
    </row>
    <row r="24" s="1" customFormat="1" spans="1:10">
      <c r="A24" s="9">
        <v>17</v>
      </c>
      <c r="B24" s="10" t="s">
        <v>15</v>
      </c>
      <c r="C24" s="10" t="s">
        <v>75</v>
      </c>
      <c r="D24" s="9" t="s">
        <v>67</v>
      </c>
      <c r="E24" s="9">
        <v>1</v>
      </c>
      <c r="F24" s="9">
        <v>0.0075</v>
      </c>
      <c r="G24" s="9">
        <v>0</v>
      </c>
      <c r="H24" s="9" t="s">
        <v>18</v>
      </c>
      <c r="I24" s="27" t="s">
        <v>76</v>
      </c>
      <c r="J24" s="1">
        <f t="shared" si="0"/>
        <v>0.0075</v>
      </c>
    </row>
    <row r="25" s="2" customFormat="1" spans="1:10">
      <c r="A25" s="11">
        <v>18</v>
      </c>
      <c r="B25" s="12" t="s">
        <v>77</v>
      </c>
      <c r="C25" s="12" t="s">
        <v>78</v>
      </c>
      <c r="D25" s="11" t="s">
        <v>67</v>
      </c>
      <c r="E25" s="11">
        <v>1</v>
      </c>
      <c r="F25" s="11">
        <v>0.0075</v>
      </c>
      <c r="G25" s="11">
        <v>0</v>
      </c>
      <c r="H25" s="11" t="s">
        <v>18</v>
      </c>
      <c r="I25" s="25" t="s">
        <v>79</v>
      </c>
      <c r="J25" s="1">
        <f t="shared" si="0"/>
        <v>0.0075</v>
      </c>
    </row>
    <row r="26" s="1" customFormat="1" spans="1:10">
      <c r="A26" s="9">
        <v>19</v>
      </c>
      <c r="B26" s="10" t="s">
        <v>80</v>
      </c>
      <c r="C26" s="10" t="s">
        <v>81</v>
      </c>
      <c r="D26" s="9" t="s">
        <v>67</v>
      </c>
      <c r="E26" s="9">
        <v>2</v>
      </c>
      <c r="F26" s="9">
        <v>0.0075</v>
      </c>
      <c r="G26" s="9">
        <v>0</v>
      </c>
      <c r="H26" s="9" t="s">
        <v>18</v>
      </c>
      <c r="I26" s="24" t="s">
        <v>82</v>
      </c>
      <c r="J26" s="1">
        <f t="shared" si="0"/>
        <v>0.015</v>
      </c>
    </row>
    <row r="27" spans="1:10">
      <c r="A27" s="11">
        <v>20</v>
      </c>
      <c r="B27" s="12" t="s">
        <v>83</v>
      </c>
      <c r="C27" s="12" t="s">
        <v>84</v>
      </c>
      <c r="D27" s="11" t="s">
        <v>67</v>
      </c>
      <c r="E27" s="11">
        <v>1</v>
      </c>
      <c r="F27" s="11">
        <v>0.0075</v>
      </c>
      <c r="G27" s="11">
        <v>0</v>
      </c>
      <c r="H27" t="s">
        <v>18</v>
      </c>
      <c r="I27" s="25" t="s">
        <v>85</v>
      </c>
      <c r="J27" s="1">
        <f t="shared" si="0"/>
        <v>0.0075</v>
      </c>
    </row>
    <row r="28" s="1" customFormat="1" spans="1:10">
      <c r="A28" s="9">
        <v>21</v>
      </c>
      <c r="B28" s="10" t="s">
        <v>86</v>
      </c>
      <c r="C28" s="10" t="s">
        <v>87</v>
      </c>
      <c r="D28" s="9" t="s">
        <v>67</v>
      </c>
      <c r="E28" s="9">
        <v>2</v>
      </c>
      <c r="F28" s="9">
        <v>0.0075</v>
      </c>
      <c r="G28" s="9">
        <v>0</v>
      </c>
      <c r="H28" s="15" t="s">
        <v>18</v>
      </c>
      <c r="I28" s="24" t="s">
        <v>88</v>
      </c>
      <c r="J28" s="1">
        <f t="shared" si="0"/>
        <v>0.015</v>
      </c>
    </row>
    <row r="29" spans="1:10">
      <c r="A29" s="11">
        <v>22</v>
      </c>
      <c r="B29" s="12" t="s">
        <v>89</v>
      </c>
      <c r="C29" s="12" t="s">
        <v>90</v>
      </c>
      <c r="D29" s="11" t="s">
        <v>91</v>
      </c>
      <c r="E29" s="11">
        <v>1</v>
      </c>
      <c r="F29" s="11">
        <v>27.2</v>
      </c>
      <c r="G29" s="11">
        <v>0</v>
      </c>
      <c r="H29" s="11" t="s">
        <v>18</v>
      </c>
      <c r="I29" s="25" t="s">
        <v>92</v>
      </c>
      <c r="J29" s="1">
        <f t="shared" si="0"/>
        <v>27.2</v>
      </c>
    </row>
    <row r="30" s="1" customFormat="1" spans="1:10">
      <c r="A30" s="9">
        <v>23</v>
      </c>
      <c r="B30" s="10" t="s">
        <v>93</v>
      </c>
      <c r="C30" s="10" t="s">
        <v>94</v>
      </c>
      <c r="D30" s="9" t="s">
        <v>95</v>
      </c>
      <c r="E30" s="9">
        <v>1</v>
      </c>
      <c r="F30" s="9">
        <v>0.78</v>
      </c>
      <c r="G30" s="9">
        <v>0.5</v>
      </c>
      <c r="H30" s="9" t="s">
        <v>96</v>
      </c>
      <c r="I30" s="24" t="s">
        <v>97</v>
      </c>
      <c r="J30" s="1">
        <f t="shared" si="0"/>
        <v>0.78</v>
      </c>
    </row>
    <row r="31" spans="1:10">
      <c r="A31" s="11">
        <v>24</v>
      </c>
      <c r="B31" s="12" t="s">
        <v>98</v>
      </c>
      <c r="C31" s="12" t="s">
        <v>99</v>
      </c>
      <c r="D31" s="11" t="s">
        <v>100</v>
      </c>
      <c r="E31" s="11">
        <v>1</v>
      </c>
      <c r="F31" s="11">
        <v>7.6</v>
      </c>
      <c r="G31" s="11">
        <v>0</v>
      </c>
      <c r="H31" s="14" t="s">
        <v>18</v>
      </c>
      <c r="I31" s="28" t="s">
        <v>101</v>
      </c>
      <c r="J31" s="1">
        <f t="shared" si="0"/>
        <v>7.6</v>
      </c>
    </row>
    <row r="32" s="1" customFormat="1" spans="1:10">
      <c r="A32" s="9">
        <v>25</v>
      </c>
      <c r="B32" s="10" t="s">
        <v>102</v>
      </c>
      <c r="C32" s="10" t="s">
        <v>103</v>
      </c>
      <c r="D32" s="9" t="s">
        <v>104</v>
      </c>
      <c r="E32" s="9">
        <v>1</v>
      </c>
      <c r="F32" s="9">
        <v>9</v>
      </c>
      <c r="G32" s="9">
        <v>0</v>
      </c>
      <c r="H32" s="9" t="s">
        <v>105</v>
      </c>
      <c r="I32" s="24" t="s">
        <v>106</v>
      </c>
      <c r="J32" s="1">
        <f t="shared" si="0"/>
        <v>9</v>
      </c>
    </row>
    <row r="33" spans="1:10">
      <c r="A33" s="11">
        <v>26</v>
      </c>
      <c r="B33" s="12" t="s">
        <v>107</v>
      </c>
      <c r="C33" s="12" t="s">
        <v>108</v>
      </c>
      <c r="D33" s="11" t="s">
        <v>109</v>
      </c>
      <c r="E33" s="11">
        <v>1</v>
      </c>
      <c r="F33" s="11">
        <v>0.75</v>
      </c>
      <c r="G33" s="11">
        <v>0</v>
      </c>
      <c r="H33" s="11" t="s">
        <v>110</v>
      </c>
      <c r="I33" s="25" t="s">
        <v>111</v>
      </c>
      <c r="J33" s="1">
        <f t="shared" si="0"/>
        <v>0.75</v>
      </c>
    </row>
    <row r="34" s="3" customFormat="1" spans="1:10">
      <c r="A34" s="16" t="s">
        <v>112</v>
      </c>
      <c r="B34" s="17"/>
      <c r="C34" s="17"/>
      <c r="D34" s="17"/>
      <c r="E34" s="17"/>
      <c r="F34" s="17"/>
      <c r="G34" s="17"/>
      <c r="H34" s="17"/>
      <c r="I34" s="29"/>
      <c r="J34" s="1">
        <f t="shared" si="0"/>
        <v>0</v>
      </c>
    </row>
    <row r="35" spans="1:10">
      <c r="A35" s="9">
        <v>1</v>
      </c>
      <c r="B35" s="10" t="s">
        <v>113</v>
      </c>
      <c r="C35" s="10" t="s">
        <v>114</v>
      </c>
      <c r="D35" s="9" t="s">
        <v>115</v>
      </c>
      <c r="E35" s="9">
        <v>1</v>
      </c>
      <c r="F35" s="9"/>
      <c r="G35" s="9"/>
      <c r="H35" s="9"/>
      <c r="I35" s="9"/>
      <c r="J35" s="1">
        <f t="shared" si="0"/>
        <v>0</v>
      </c>
    </row>
    <row r="36" spans="1:10">
      <c r="A36" s="11">
        <v>2</v>
      </c>
      <c r="B36" s="12" t="s">
        <v>116</v>
      </c>
      <c r="C36" s="12" t="s">
        <v>28</v>
      </c>
      <c r="D36" s="11" t="s">
        <v>34</v>
      </c>
      <c r="E36" s="11">
        <v>2</v>
      </c>
      <c r="F36" s="11">
        <v>0.04</v>
      </c>
      <c r="G36" s="11">
        <v>0</v>
      </c>
      <c r="H36" s="11" t="s">
        <v>18</v>
      </c>
      <c r="I36" s="25" t="s">
        <v>117</v>
      </c>
      <c r="J36" s="1">
        <f t="shared" si="0"/>
        <v>0.08</v>
      </c>
    </row>
    <row r="37" spans="1:10">
      <c r="A37" s="9">
        <v>3</v>
      </c>
      <c r="B37" s="10" t="s">
        <v>23</v>
      </c>
      <c r="C37" s="13" t="s">
        <v>118</v>
      </c>
      <c r="D37" s="9" t="s">
        <v>25</v>
      </c>
      <c r="E37" s="9">
        <v>2</v>
      </c>
      <c r="F37" s="9">
        <v>0.01</v>
      </c>
      <c r="G37" s="9">
        <v>0</v>
      </c>
      <c r="H37" s="9" t="s">
        <v>18</v>
      </c>
      <c r="I37" s="9"/>
      <c r="J37" s="1">
        <f t="shared" si="0"/>
        <v>0.02</v>
      </c>
    </row>
    <row r="38" spans="1:10">
      <c r="A38" s="11">
        <v>4</v>
      </c>
      <c r="B38" s="12" t="s">
        <v>30</v>
      </c>
      <c r="C38" s="12" t="s">
        <v>119</v>
      </c>
      <c r="D38" s="11" t="s">
        <v>25</v>
      </c>
      <c r="E38" s="11">
        <v>1</v>
      </c>
      <c r="F38" s="11">
        <v>0.015</v>
      </c>
      <c r="G38" s="11">
        <v>0</v>
      </c>
      <c r="H38" s="11" t="s">
        <v>18</v>
      </c>
      <c r="I38" s="11"/>
      <c r="J38" s="1">
        <f t="shared" si="0"/>
        <v>0.015</v>
      </c>
    </row>
    <row r="39" spans="1:10">
      <c r="A39" s="9">
        <v>5</v>
      </c>
      <c r="B39" s="10" t="s">
        <v>120</v>
      </c>
      <c r="C39" s="10" t="s">
        <v>121</v>
      </c>
      <c r="D39" s="9" t="s">
        <v>25</v>
      </c>
      <c r="E39" s="9">
        <v>1</v>
      </c>
      <c r="F39" s="9">
        <v>0.01</v>
      </c>
      <c r="G39" s="9">
        <v>0</v>
      </c>
      <c r="H39" s="9" t="s">
        <v>18</v>
      </c>
      <c r="I39" s="24" t="s">
        <v>122</v>
      </c>
      <c r="J39" s="1">
        <f t="shared" si="0"/>
        <v>0.01</v>
      </c>
    </row>
    <row r="40" spans="1:10">
      <c r="A40" s="11">
        <v>6</v>
      </c>
      <c r="B40" s="12" t="s">
        <v>23</v>
      </c>
      <c r="C40" s="12" t="s">
        <v>123</v>
      </c>
      <c r="D40" s="11" t="s">
        <v>25</v>
      </c>
      <c r="E40" s="11">
        <v>1</v>
      </c>
      <c r="F40" s="11">
        <v>0.01</v>
      </c>
      <c r="G40" s="11">
        <v>0</v>
      </c>
      <c r="H40" s="11" t="s">
        <v>18</v>
      </c>
      <c r="I40" s="11"/>
      <c r="J40" s="1">
        <f t="shared" si="0"/>
        <v>0.01</v>
      </c>
    </row>
    <row r="41" spans="1:10">
      <c r="A41" s="9">
        <v>7</v>
      </c>
      <c r="B41" s="10" t="s">
        <v>58</v>
      </c>
      <c r="C41" s="10" t="s">
        <v>124</v>
      </c>
      <c r="D41" s="9" t="s">
        <v>60</v>
      </c>
      <c r="E41" s="9">
        <v>2</v>
      </c>
      <c r="F41" s="9">
        <v>0.025</v>
      </c>
      <c r="G41" s="9">
        <v>0</v>
      </c>
      <c r="H41" s="9" t="s">
        <v>18</v>
      </c>
      <c r="I41" s="9"/>
      <c r="J41" s="1">
        <f t="shared" ref="J41:J66" si="1">E41*F41</f>
        <v>0.05</v>
      </c>
    </row>
    <row r="42" spans="1:10">
      <c r="A42" s="11">
        <v>8</v>
      </c>
      <c r="B42" s="12" t="s">
        <v>125</v>
      </c>
      <c r="C42" s="12" t="s">
        <v>55</v>
      </c>
      <c r="D42" s="11" t="s">
        <v>56</v>
      </c>
      <c r="E42" s="11">
        <v>1</v>
      </c>
      <c r="F42" s="11">
        <v>0.48</v>
      </c>
      <c r="G42" s="11">
        <v>0</v>
      </c>
      <c r="H42" s="11" t="s">
        <v>18</v>
      </c>
      <c r="I42" s="28" t="s">
        <v>126</v>
      </c>
      <c r="J42" s="1">
        <f t="shared" si="1"/>
        <v>0.48</v>
      </c>
    </row>
    <row r="43" spans="1:10">
      <c r="A43" s="9">
        <v>9</v>
      </c>
      <c r="B43" s="10" t="s">
        <v>127</v>
      </c>
      <c r="C43" s="10" t="s">
        <v>66</v>
      </c>
      <c r="D43" s="9" t="s">
        <v>128</v>
      </c>
      <c r="E43" s="9">
        <v>1</v>
      </c>
      <c r="F43" s="9">
        <v>0.02</v>
      </c>
      <c r="G43" s="9">
        <v>0</v>
      </c>
      <c r="H43" s="9" t="s">
        <v>18</v>
      </c>
      <c r="I43" s="24" t="s">
        <v>129</v>
      </c>
      <c r="J43" s="1">
        <f t="shared" si="1"/>
        <v>0.02</v>
      </c>
    </row>
    <row r="44" spans="1:10">
      <c r="A44" s="11">
        <v>10</v>
      </c>
      <c r="B44" s="12" t="s">
        <v>15</v>
      </c>
      <c r="C44" s="12" t="s">
        <v>130</v>
      </c>
      <c r="D44" s="11" t="s">
        <v>67</v>
      </c>
      <c r="E44" s="11">
        <v>5</v>
      </c>
      <c r="F44" s="11">
        <v>0.075</v>
      </c>
      <c r="G44" s="11">
        <v>0</v>
      </c>
      <c r="H44" s="11" t="s">
        <v>18</v>
      </c>
      <c r="I44" s="11"/>
      <c r="J44" s="1">
        <f t="shared" si="1"/>
        <v>0.375</v>
      </c>
    </row>
    <row r="45" spans="1:10">
      <c r="A45" s="9">
        <v>11</v>
      </c>
      <c r="B45" s="10" t="s">
        <v>65</v>
      </c>
      <c r="C45" s="10" t="s">
        <v>131</v>
      </c>
      <c r="D45" s="9" t="s">
        <v>67</v>
      </c>
      <c r="E45" s="9">
        <v>1</v>
      </c>
      <c r="F45" s="9">
        <v>0.075</v>
      </c>
      <c r="G45" s="9">
        <v>0</v>
      </c>
      <c r="H45" s="9" t="s">
        <v>18</v>
      </c>
      <c r="I45" s="9"/>
      <c r="J45" s="1">
        <f t="shared" si="1"/>
        <v>0.075</v>
      </c>
    </row>
    <row r="46" spans="1:10">
      <c r="A46" s="11">
        <v>12</v>
      </c>
      <c r="B46" s="12" t="s">
        <v>83</v>
      </c>
      <c r="C46" s="12" t="s">
        <v>75</v>
      </c>
      <c r="D46" s="11" t="s">
        <v>67</v>
      </c>
      <c r="E46" s="11">
        <v>1</v>
      </c>
      <c r="F46" s="11">
        <v>0.075</v>
      </c>
      <c r="G46" s="11">
        <v>0</v>
      </c>
      <c r="H46" s="14" t="s">
        <v>18</v>
      </c>
      <c r="I46" s="11"/>
      <c r="J46" s="1">
        <f t="shared" si="1"/>
        <v>0.075</v>
      </c>
    </row>
    <row r="47" spans="1:10">
      <c r="A47" s="9">
        <v>13</v>
      </c>
      <c r="B47" s="10" t="s">
        <v>132</v>
      </c>
      <c r="C47" s="10" t="s">
        <v>133</v>
      </c>
      <c r="D47" s="9" t="s">
        <v>67</v>
      </c>
      <c r="E47" s="9">
        <v>1</v>
      </c>
      <c r="F47" s="9">
        <v>0.075</v>
      </c>
      <c r="G47" s="9">
        <v>0</v>
      </c>
      <c r="H47" s="9" t="s">
        <v>18</v>
      </c>
      <c r="I47" s="9"/>
      <c r="J47" s="1">
        <f t="shared" si="1"/>
        <v>0.075</v>
      </c>
    </row>
    <row r="48" spans="1:10">
      <c r="A48" s="11">
        <v>14</v>
      </c>
      <c r="B48" s="12" t="s">
        <v>20</v>
      </c>
      <c r="C48" s="12" t="s">
        <v>134</v>
      </c>
      <c r="D48" s="11" t="s">
        <v>67</v>
      </c>
      <c r="E48" s="11">
        <v>2</v>
      </c>
      <c r="F48" s="11">
        <v>0.075</v>
      </c>
      <c r="G48" s="11">
        <v>0</v>
      </c>
      <c r="H48" s="14" t="s">
        <v>18</v>
      </c>
      <c r="I48" s="14"/>
      <c r="J48" s="1">
        <f t="shared" si="1"/>
        <v>0.15</v>
      </c>
    </row>
    <row r="49" spans="1:10">
      <c r="A49" s="9">
        <v>15</v>
      </c>
      <c r="B49" s="10" t="s">
        <v>135</v>
      </c>
      <c r="C49" s="10" t="s">
        <v>136</v>
      </c>
      <c r="D49" s="9" t="s">
        <v>137</v>
      </c>
      <c r="E49" s="9">
        <v>1</v>
      </c>
      <c r="F49" s="9">
        <v>0.06</v>
      </c>
      <c r="G49" s="9">
        <v>0</v>
      </c>
      <c r="H49" s="9" t="s">
        <v>18</v>
      </c>
      <c r="I49" s="24" t="s">
        <v>138</v>
      </c>
      <c r="J49" s="1">
        <f t="shared" si="1"/>
        <v>0.06</v>
      </c>
    </row>
    <row r="50" spans="1:10">
      <c r="A50" s="11">
        <v>16</v>
      </c>
      <c r="B50" s="12" t="s">
        <v>139</v>
      </c>
      <c r="C50" s="12" t="s">
        <v>140</v>
      </c>
      <c r="D50" s="11" t="s">
        <v>141</v>
      </c>
      <c r="E50" s="11">
        <v>1</v>
      </c>
      <c r="F50" s="11">
        <v>0.24</v>
      </c>
      <c r="G50" s="11">
        <v>0</v>
      </c>
      <c r="H50" s="11" t="s">
        <v>18</v>
      </c>
      <c r="I50" s="25" t="s">
        <v>142</v>
      </c>
      <c r="J50" s="1">
        <f t="shared" si="1"/>
        <v>0.24</v>
      </c>
    </row>
    <row r="51" spans="1:10">
      <c r="A51" s="9">
        <v>17</v>
      </c>
      <c r="B51" s="10" t="s">
        <v>143</v>
      </c>
      <c r="C51" s="10" t="s">
        <v>90</v>
      </c>
      <c r="D51" s="9" t="s">
        <v>144</v>
      </c>
      <c r="E51" s="9">
        <v>1</v>
      </c>
      <c r="F51" s="9">
        <v>0.32</v>
      </c>
      <c r="G51" s="9">
        <v>0</v>
      </c>
      <c r="H51" s="9" t="s">
        <v>18</v>
      </c>
      <c r="I51" s="24" t="s">
        <v>145</v>
      </c>
      <c r="J51" s="1">
        <f t="shared" si="1"/>
        <v>0.32</v>
      </c>
    </row>
    <row r="52" spans="1:10">
      <c r="A52" s="11">
        <v>18</v>
      </c>
      <c r="B52" s="12" t="s">
        <v>146</v>
      </c>
      <c r="C52" s="12" t="s">
        <v>94</v>
      </c>
      <c r="D52" s="11" t="s">
        <v>64</v>
      </c>
      <c r="E52" s="11">
        <v>1</v>
      </c>
      <c r="F52" s="11">
        <v>2.6</v>
      </c>
      <c r="G52" s="11">
        <v>0</v>
      </c>
      <c r="H52" s="11" t="s">
        <v>18</v>
      </c>
      <c r="I52" s="25" t="s">
        <v>147</v>
      </c>
      <c r="J52" s="1">
        <f t="shared" si="1"/>
        <v>2.6</v>
      </c>
    </row>
    <row r="53" spans="1:10">
      <c r="A53" s="9">
        <v>19</v>
      </c>
      <c r="B53" s="10" t="s">
        <v>148</v>
      </c>
      <c r="C53" s="10" t="s">
        <v>99</v>
      </c>
      <c r="D53" s="9" t="s">
        <v>149</v>
      </c>
      <c r="E53" s="9">
        <v>1</v>
      </c>
      <c r="F53" s="9">
        <v>130</v>
      </c>
      <c r="G53" s="9">
        <v>0</v>
      </c>
      <c r="H53" s="9" t="s">
        <v>150</v>
      </c>
      <c r="I53" s="24" t="s">
        <v>151</v>
      </c>
      <c r="J53" s="1">
        <f t="shared" si="1"/>
        <v>130</v>
      </c>
    </row>
    <row r="54" spans="1:10">
      <c r="A54" s="11">
        <v>20</v>
      </c>
      <c r="B54" s="12" t="s">
        <v>152</v>
      </c>
      <c r="C54" s="12" t="s">
        <v>153</v>
      </c>
      <c r="D54" s="11" t="s">
        <v>154</v>
      </c>
      <c r="E54" s="11">
        <v>1</v>
      </c>
      <c r="F54" s="11">
        <v>0.32</v>
      </c>
      <c r="G54" s="11">
        <v>0</v>
      </c>
      <c r="H54" t="s">
        <v>18</v>
      </c>
      <c r="I54" s="25" t="s">
        <v>155</v>
      </c>
      <c r="J54" s="1">
        <f t="shared" si="1"/>
        <v>0.32</v>
      </c>
    </row>
    <row r="55" spans="1:10">
      <c r="A55" s="18" t="s">
        <v>156</v>
      </c>
      <c r="B55" s="19"/>
      <c r="C55" s="19"/>
      <c r="D55" s="19"/>
      <c r="E55" s="19"/>
      <c r="F55" s="19"/>
      <c r="G55" s="19"/>
      <c r="H55" s="19"/>
      <c r="I55" s="30"/>
      <c r="J55" s="1">
        <f t="shared" si="1"/>
        <v>0</v>
      </c>
    </row>
    <row r="56" spans="1:10">
      <c r="A56" s="9">
        <v>1</v>
      </c>
      <c r="B56" s="10" t="s">
        <v>157</v>
      </c>
      <c r="C56" s="10"/>
      <c r="D56" s="9" t="s">
        <v>158</v>
      </c>
      <c r="E56" s="9">
        <v>1</v>
      </c>
      <c r="F56" s="9">
        <v>15</v>
      </c>
      <c r="G56" s="9">
        <v>8</v>
      </c>
      <c r="H56" s="9" t="s">
        <v>159</v>
      </c>
      <c r="I56" s="9" t="s">
        <v>160</v>
      </c>
      <c r="J56" s="1">
        <f t="shared" si="1"/>
        <v>15</v>
      </c>
    </row>
    <row r="57" spans="1:10">
      <c r="A57" s="11">
        <v>2</v>
      </c>
      <c r="B57" s="12" t="s">
        <v>161</v>
      </c>
      <c r="C57" s="12"/>
      <c r="D57" s="11"/>
      <c r="E57" s="11">
        <v>1</v>
      </c>
      <c r="F57" s="11">
        <v>8.6</v>
      </c>
      <c r="G57" s="11">
        <v>0</v>
      </c>
      <c r="H57" s="11" t="s">
        <v>162</v>
      </c>
      <c r="I57" s="11" t="s">
        <v>163</v>
      </c>
      <c r="J57" s="1">
        <f t="shared" si="1"/>
        <v>8.6</v>
      </c>
    </row>
    <row r="58" spans="1:10">
      <c r="A58" s="9">
        <v>3</v>
      </c>
      <c r="B58" s="10" t="s">
        <v>164</v>
      </c>
      <c r="C58" s="13"/>
      <c r="D58" s="9"/>
      <c r="E58" s="9">
        <v>4</v>
      </c>
      <c r="F58" s="9">
        <v>0.0342</v>
      </c>
      <c r="G58" s="9">
        <v>0</v>
      </c>
      <c r="H58" s="20" t="s">
        <v>165</v>
      </c>
      <c r="I58" s="31" t="s">
        <v>166</v>
      </c>
      <c r="J58" s="1">
        <f t="shared" si="1"/>
        <v>0.1368</v>
      </c>
    </row>
    <row r="59" spans="1:10">
      <c r="A59" s="11">
        <v>4</v>
      </c>
      <c r="B59" s="12" t="s">
        <v>167</v>
      </c>
      <c r="C59" s="12"/>
      <c r="D59" s="11"/>
      <c r="E59" s="11">
        <v>4</v>
      </c>
      <c r="F59" s="11">
        <v>0.0342</v>
      </c>
      <c r="G59" s="11">
        <v>0</v>
      </c>
      <c r="H59" s="21"/>
      <c r="I59" s="22"/>
      <c r="J59" s="1">
        <f t="shared" si="1"/>
        <v>0.1368</v>
      </c>
    </row>
    <row r="60" spans="1:10">
      <c r="A60" s="9">
        <v>5</v>
      </c>
      <c r="B60" s="10" t="s">
        <v>168</v>
      </c>
      <c r="C60" s="10"/>
      <c r="D60" s="9"/>
      <c r="E60" s="9">
        <v>4</v>
      </c>
      <c r="F60" s="9">
        <v>0.063</v>
      </c>
      <c r="G60" s="9">
        <v>0</v>
      </c>
      <c r="H60" s="21"/>
      <c r="I60" s="32" t="s">
        <v>169</v>
      </c>
      <c r="J60" s="1">
        <f t="shared" si="1"/>
        <v>0.252</v>
      </c>
    </row>
    <row r="61" spans="1:10">
      <c r="A61" s="11">
        <v>6</v>
      </c>
      <c r="B61" s="12" t="s">
        <v>170</v>
      </c>
      <c r="C61" s="12"/>
      <c r="D61" s="11"/>
      <c r="E61" s="11">
        <v>4</v>
      </c>
      <c r="F61" s="11">
        <v>0.063</v>
      </c>
      <c r="G61" s="11">
        <v>0</v>
      </c>
      <c r="H61" s="21"/>
      <c r="I61" s="33"/>
      <c r="J61" s="1">
        <f t="shared" si="1"/>
        <v>0.252</v>
      </c>
    </row>
    <row r="62" spans="1:10">
      <c r="A62" s="9">
        <v>7</v>
      </c>
      <c r="B62" s="10" t="s">
        <v>171</v>
      </c>
      <c r="C62" s="10"/>
      <c r="D62" s="9"/>
      <c r="E62" s="9">
        <v>4</v>
      </c>
      <c r="F62" s="9">
        <v>0.063</v>
      </c>
      <c r="G62" s="9">
        <v>0</v>
      </c>
      <c r="H62" s="22"/>
      <c r="I62" s="34"/>
      <c r="J62" s="1">
        <f t="shared" si="1"/>
        <v>0.252</v>
      </c>
    </row>
    <row r="63" spans="1:10">
      <c r="A63" s="11">
        <v>8</v>
      </c>
      <c r="B63" s="12" t="s">
        <v>172</v>
      </c>
      <c r="C63" s="12"/>
      <c r="D63" s="11"/>
      <c r="E63" s="11">
        <v>1</v>
      </c>
      <c r="F63" s="11">
        <v>0.84</v>
      </c>
      <c r="G63" s="11">
        <v>8</v>
      </c>
      <c r="H63" s="11" t="s">
        <v>173</v>
      </c>
      <c r="I63" s="11"/>
      <c r="J63" s="1">
        <f t="shared" si="1"/>
        <v>0.84</v>
      </c>
    </row>
    <row r="64" spans="1:10">
      <c r="A64" s="9"/>
      <c r="B64" s="10" t="s">
        <v>174</v>
      </c>
      <c r="C64" s="10"/>
      <c r="D64" s="9"/>
      <c r="E64" s="9">
        <v>1</v>
      </c>
      <c r="F64" s="9">
        <v>4</v>
      </c>
      <c r="G64" s="9">
        <v>0</v>
      </c>
      <c r="H64" s="9" t="s">
        <v>173</v>
      </c>
      <c r="I64" s="9"/>
      <c r="J64" s="1">
        <f t="shared" si="1"/>
        <v>4</v>
      </c>
    </row>
    <row r="65" spans="1:10">
      <c r="A65" s="11"/>
      <c r="B65" s="12"/>
      <c r="C65" s="12"/>
      <c r="D65" s="11"/>
      <c r="E65" s="11"/>
      <c r="F65" s="11"/>
      <c r="G65" s="11"/>
      <c r="H65" s="11"/>
      <c r="I65" s="11"/>
      <c r="J65" s="1">
        <f t="shared" si="1"/>
        <v>0</v>
      </c>
    </row>
    <row r="66" spans="8:10">
      <c r="H66" s="35" t="s">
        <v>175</v>
      </c>
      <c r="I66" s="35">
        <f>SUM(J8:J64)</f>
        <v>213.1961</v>
      </c>
      <c r="J66" s="1">
        <f t="shared" si="1"/>
        <v>0</v>
      </c>
    </row>
    <row r="67" spans="8:9">
      <c r="H67" s="35" t="s">
        <v>10</v>
      </c>
      <c r="I67" s="35">
        <f>SUM(G:G)</f>
        <v>21.5</v>
      </c>
    </row>
  </sheetData>
  <mergeCells count="11">
    <mergeCell ref="A1:I1"/>
    <mergeCell ref="A2:I2"/>
    <mergeCell ref="A3:I3"/>
    <mergeCell ref="A4:I4"/>
    <mergeCell ref="A5:I5"/>
    <mergeCell ref="A7:I7"/>
    <mergeCell ref="A34:I34"/>
    <mergeCell ref="A55:I55"/>
    <mergeCell ref="H58:H62"/>
    <mergeCell ref="I58:I59"/>
    <mergeCell ref="I60:I62"/>
  </mergeCells>
  <hyperlinks>
    <hyperlink ref="I51" r:id="rId1" display="https://item.taobao.com/item.htm?spm=a1z09.2.0.0.23652e8dymYgaG&amp;id=665733612164&amp;_u=f20cdbe4ggf77a"/>
    <hyperlink ref="I49" r:id="rId2" display="https://item.taobao.com/item.htm?spm=a1z09.2.0.0.23652e8dymYgaG&amp;id=522575550207&amp;_u=f20cdbe4ggfb7d"/>
    <hyperlink ref="I29" r:id="rId3" display="https://item.taobao.com/item.htm?spm=a1z09.2.0.0.23652e8dymYgaG&amp;id=585949803671&amp;_u=f20cdbe4ggf356"/>
    <hyperlink ref="I52" r:id="rId4" display="https://item.taobao.com/item.htm?spm=a1z09.2.0.0.23652e8dymYgaG&amp;id=578827290792&amp;_u=f20cdbe4gg6b5f"/>
    <hyperlink ref="I53" r:id="rId5" display="https://item.taobao.com/item.htm?spm=a1z09.2.0.0.23652e8dymYgaG&amp;id=593529980153&amp;_u=f20cdbe4gg45da"/>
    <hyperlink ref="I32" r:id="rId6" display="https://item.taobao.com/item.htm?spm=a1z09.2.0.0.23652e8dymYgaG&amp;id=616557287917&amp;_u=f20cdbe4gg5dbc"/>
    <hyperlink ref="I16" r:id="rId7" display="https://item.taobao.com/item.htm?spm=a1z09.2.0.0.23652e8dymYgaG&amp;id=589063339101&amp;_u=f20cdbe4gg9442"/>
    <hyperlink ref="I14" r:id="rId8" display="https://item.taobao.com/item.htm?spm=a1z09.2.0.0.23652e8dymYgaG&amp;id=536850442030&amp;_u=f20cdbe4gg318d"/>
    <hyperlink ref="I15" r:id="rId9" display="https://item.taobao.com/item.htm?spm=a1z09.2.0.0.23652e8dymYgaG&amp;id=564741408071&amp;_u=f20cdbe4ggaf8c"/>
    <hyperlink ref="I50" r:id="rId10" display="https://item.taobao.com/item.htm?spm=a1z09.2.0.0.23652e8dymYgaG&amp;id=557092773462&amp;_u=f20cdbe4gg938c"/>
    <hyperlink ref="I17" r:id="rId11" display="https://item.taobao.com/item.htm?spm=a1z09.2.0.0.67002e8dKErn12&amp;id=680841469136&amp;_u=q20cdbe4gg75f8"/>
    <hyperlink ref="I58" r:id="rId12" display="https://item.taobao.com/item.htm?spm=a1z09.2.0.0.67002e8dKErn12&amp;id=683454729758&amp;_u=q20cdbe4ggaaeb" tooltip="https://item.taobao.com/item.htm?spm=a1z09.2.0.0.67002e8dKErn12&amp;id=683454729758&amp;_u=q20cdbe4ggaaeb"/>
    <hyperlink ref="I60" r:id="rId13" display="https://item.taobao.com/item.htm?spm=a1z09.2.0.0.67002e8dKErn12&amp;id=598927928995&amp;_u=q20cdbe4ggdf55"/>
    <hyperlink ref="I42" r:id="rId14" display="https://item.taobao.com/item.htm?spm=a1z09.2.0.0.67002e8dKErn12&amp;id=570980565161&amp;_u=q20cdbe4ggbdaa"/>
    <hyperlink ref="I31" r:id="rId15" display="https://item.taobao.com/item.htm?spm=a1z09.2.0.0.23652e8dymYgaG&amp;id=565738166897&amp;_u=f20cdbe4ggb18f" tooltip="https://item.taobao.com/item.htm?spm=a1z09.2.0.0.23652e8dymYgaG&amp;id=565738166897&amp;_u=f20cdbe4ggb18f"/>
    <hyperlink ref="I54" r:id="rId16" display="https://item.taobao.com/item.htm?spm=a1z10.3-c-s.w4002-24706531953.14.17886a4bRgClwf&amp;id=573090887123"/>
    <hyperlink ref="I33" r:id="rId17" display="https://item.taobao.com/item.htm?spm=a230r.1.14.75.468c3cc1JF1iRL&amp;id=686280900128&amp;ns=1&amp;abbucket=11#detail"/>
    <hyperlink ref="I30" r:id="rId18" display="https://item.taobao.com/item.htm?spm=a1z09.2.0.0.67002e8dHHiDxK&amp;id=689625771366&amp;_u=q20cdbe4ggbd95"/>
    <hyperlink ref="I9" r:id="rId19" display="https://item.taobao.com/item.htm?spm=a1z10.3-c-s.w4002-24706531953.9.285b6a4biWFFl6&amp;id=524003098317"/>
    <hyperlink ref="I10" r:id="rId20" display="https://item.taobao.com/item.htm?spm=a1z10.3-c-s.w4002-24706531953.9.73356a4bDXYaJ1&amp;id=522573286298"/>
    <hyperlink ref="I8" r:id="rId21" display="https://item.taobao.com/item.htm?spm=a1z10.3-c-s.w4002-24706531953.11.9da06a4bmaufFx&amp;id=522577240158"/>
    <hyperlink ref="I11" r:id="rId22" display="https://item.taobao.com/item.htm?spm=a1z10.3-c-s.w4002-24706531953.9.10a96a4b2wmdvX&amp;id=522573110515"/>
    <hyperlink ref="I12" r:id="rId23" display="https://item.taobao.com/item.htm?spm=a1z10.3-c-s.w4002-24706531953.9.61f76a4bQt2Ko5&amp;id=522573058589"/>
    <hyperlink ref="I13" r:id="rId24" display="https://item.taobao.com/item.htm?spm=a1z10.3-c-s.w4002-24706531953.9.176b6a4byw0k4H&amp;id=522554031501"/>
    <hyperlink ref="I18" r:id="rId25" display="https://item.taobao.com/item.htm?spm=a1z09.2.0.0.23bf2e8dgZcTyR&amp;id=554072962908&amp;_u=q20cdbe4ggf0a0"/>
    <hyperlink ref="I19" r:id="rId26" display="https://item.taobao.com/item.htm?spm=a1z10.3-c-s.w4002-24706531953.9.57796a4beXZVmT&amp;id=522554271548"/>
    <hyperlink ref="I21" r:id="rId27" display="https://item.taobao.com/item.htm?spm=a1z10.3-c-s.w4002-24706531953.11.64ac6a4bRkMkAt&amp;id=522573302192"/>
    <hyperlink ref="I22" r:id="rId28" display="https://item.taobao.com/item.htm?spm=a1z10.3-c-s.w4002-24706531953.9.6f526a4bThYQ6S&amp;id=522572882814"/>
    <hyperlink ref="I23" r:id="rId29" display="https://item.taobao.com/item.htm?spm=a1z10.3-c-s.w4002-24706531953.11.2e086a4b0iBnSC&amp;id=522577284045"/>
    <hyperlink ref="I24" r:id="rId30" display="https://item.taobao.com/item.htm?spm=a1z10.3-c-s.w4002-24706531953.9.94686a4bywWKtx&amp;id=522554307314" tooltip="https://item.taobao.com/item.htm?spm=a1z10.3-c-s.w4002-24706531953.9.94686a4bywWKtx&amp;id=522554307314"/>
    <hyperlink ref="I25" r:id="rId31" display="https://item.taobao.com/item.htm?spm=a1z10.3-c-s.w4002-24706531953.9.6cc06a4brEhjcS&amp;id=522554383191"/>
    <hyperlink ref="I26" r:id="rId32" display="https://item.taobao.com/item.htm?spm=a1z10.3-c-s.w4002-24706531953.9.1d526a4b5uWZ1M&amp;id=522554115691"/>
    <hyperlink ref="I27" r:id="rId33" display="https://item.taobao.com/item.htm?spm=a1z10.3-c-s.w4002-24706531953.9.4af46a4b65S7zT&amp;id=522577056484"/>
    <hyperlink ref="I28" r:id="rId34" display="https://item.taobao.com/item.htm?spm=a1z10.3-c-s.w4002-24706531953.9.33e16a4bPEYz4d&amp;id=522554287435"/>
    <hyperlink ref="I36" r:id="rId35" display="https://item.taobao.com/item.htm?spm=a1z10.3-c-s.w4002-24706531953.10.504a6a4baZohVt&amp;id=522553927647"/>
    <hyperlink ref="I39" r:id="rId36" display="https://item.taobao.com/item.htm?spm=a1z10.3-c-s.w4002-24706531953.10.791c6a4bWLiV3z&amp;id=522577056534"/>
    <hyperlink ref="I43" r:id="rId37" display="https://item.taobao.com/item.htm?spm=a1z10.3-c-s.w4002-24706531953.10.55a76a4b3eEaAC&amp;id=522553735931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BOM_PCB_FunKey_2022-10-03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86198</cp:lastModifiedBy>
  <dcterms:created xsi:type="dcterms:W3CDTF">2023-03-15T12:28:00Z</dcterms:created>
  <dcterms:modified xsi:type="dcterms:W3CDTF">2023-03-26T04:09:00Z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68A84CD67AF54184A980248C4FAA1A18</vt:lpwstr>
  </property>
  <property fmtid="{D5CDD505-2E9C-101B-9397-08002B2CF9AE}" pid="3" name="KSOProductBuildVer">
    <vt:lpwstr>2052-11.1.0.13703</vt:lpwstr>
  </property>
</Properties>
</file>