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ita\Downloads\"/>
    </mc:Choice>
  </mc:AlternateContent>
  <xr:revisionPtr revIDLastSave="0" documentId="13_ncr:1_{6B1F2103-7243-4298-B93F-0463D6ABAB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RTADA" sheetId="4" r:id="rId1"/>
    <sheet name="CONTENIDO" sheetId="5" r:id="rId2"/>
    <sheet name="BD" sheetId="3" r:id="rId3"/>
  </sheets>
  <externalReferences>
    <externalReference r:id="rId4"/>
    <externalReference r:id="rId5"/>
  </externalReferences>
  <definedNames>
    <definedName name="ACC">[1]NODOS!$O$3:$O$6</definedName>
    <definedName name="_xlnm.Print_Area" localSheetId="1">CONTENIDO!$A$1:$L$27</definedName>
    <definedName name="_xlnm.Print_Area" localSheetId="0">PORTADA!$A$1:$K$61</definedName>
    <definedName name="PER">[2]NODOS!$T$3:$T$98</definedName>
    <definedName name="SENT">[2]NODOS!$M$3:$M$10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G2" i="3"/>
  <c r="G4" i="3"/>
  <c r="G10" i="3"/>
  <c r="G12" i="3"/>
  <c r="G13" i="3"/>
  <c r="G14" i="3"/>
  <c r="G16" i="3"/>
  <c r="G18" i="3"/>
  <c r="G19" i="3"/>
  <c r="G20" i="3"/>
  <c r="G21" i="3"/>
  <c r="G22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8" i="3"/>
  <c r="G59" i="3"/>
  <c r="G60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8" i="3"/>
  <c r="G99" i="3"/>
  <c r="G101" i="3"/>
  <c r="G102" i="3"/>
  <c r="G104" i="3"/>
  <c r="G106" i="3"/>
  <c r="G107" i="3"/>
  <c r="G110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6" i="3"/>
  <c r="G17" i="3"/>
  <c r="G5" i="3"/>
  <c r="G111" i="3"/>
  <c r="G7" i="3"/>
  <c r="G23" i="3"/>
  <c r="G57" i="3"/>
  <c r="G15" i="3"/>
  <c r="G97" i="3"/>
  <c r="G100" i="3"/>
  <c r="G11" i="3"/>
  <c r="G109" i="3"/>
  <c r="G3" i="3"/>
  <c r="G103" i="3"/>
  <c r="G61" i="3"/>
  <c r="G8" i="3"/>
  <c r="G108" i="3"/>
  <c r="G9" i="3"/>
  <c r="G105" i="3"/>
</calcChain>
</file>

<file path=xl/sharedStrings.xml><?xml version="1.0" encoding="utf-8"?>
<sst xmlns="http://schemas.openxmlformats.org/spreadsheetml/2006/main" count="593" uniqueCount="213">
  <si>
    <t>UTAM</t>
  </si>
  <si>
    <t>PUENTE ARANDA</t>
  </si>
  <si>
    <t>UTAM108</t>
  </si>
  <si>
    <t>SUBA</t>
  </si>
  <si>
    <t>USME</t>
  </si>
  <si>
    <t>UPR0002</t>
  </si>
  <si>
    <t>UPR0004</t>
  </si>
  <si>
    <t>UPR0005</t>
  </si>
  <si>
    <t>UTAM001</t>
  </si>
  <si>
    <t>UTAM002</t>
  </si>
  <si>
    <t>UTAM003</t>
  </si>
  <si>
    <t>UTAM010</t>
  </si>
  <si>
    <t>UTAM014</t>
  </si>
  <si>
    <t>UTAM016</t>
  </si>
  <si>
    <t>UTAM022</t>
  </si>
  <si>
    <t>UTAM056</t>
  </si>
  <si>
    <t>UTAM060</t>
  </si>
  <si>
    <t>UTAM097</t>
  </si>
  <si>
    <t>UTAM100</t>
  </si>
  <si>
    <t>UTAM103</t>
  </si>
  <si>
    <t>UTAM109</t>
  </si>
  <si>
    <t>UTAM111</t>
  </si>
  <si>
    <t>MUNICIPIO</t>
  </si>
  <si>
    <t>COD MPIO</t>
  </si>
  <si>
    <t>LOCALIDAD</t>
  </si>
  <si>
    <t>BOGOTÁ, D.C.</t>
  </si>
  <si>
    <t>UPR</t>
  </si>
  <si>
    <t>UPR0001</t>
  </si>
  <si>
    <t>UPR0003</t>
  </si>
  <si>
    <t>SUMAPAZ</t>
  </si>
  <si>
    <t>USAQUÉN</t>
  </si>
  <si>
    <t>UTAM009</t>
  </si>
  <si>
    <t>UTAM011</t>
  </si>
  <si>
    <t>UTAM012</t>
  </si>
  <si>
    <t>UTAM013</t>
  </si>
  <si>
    <t>UTAM015</t>
  </si>
  <si>
    <t>UTAM017</t>
  </si>
  <si>
    <t>UTAM018</t>
  </si>
  <si>
    <t>UTAM019</t>
  </si>
  <si>
    <t>UTAM020</t>
  </si>
  <si>
    <t>BARRIOS UNIDOS</t>
  </si>
  <si>
    <t>UTAM021</t>
  </si>
  <si>
    <t>UTAM023</t>
  </si>
  <si>
    <t>UTAM024</t>
  </si>
  <si>
    <t>UTAM025</t>
  </si>
  <si>
    <t>ENGATIVÁ</t>
  </si>
  <si>
    <t>UTAM026</t>
  </si>
  <si>
    <t>UTAM027</t>
  </si>
  <si>
    <t>UTAM028</t>
  </si>
  <si>
    <t>UTAM029</t>
  </si>
  <si>
    <t>UTAM030</t>
  </si>
  <si>
    <t>UTAM031</t>
  </si>
  <si>
    <t>SAN CRISTÓBAL</t>
  </si>
  <si>
    <t>UTAM032</t>
  </si>
  <si>
    <t>UTAM033</t>
  </si>
  <si>
    <t>UTAM034</t>
  </si>
  <si>
    <t>ANTONIO NARIÑO</t>
  </si>
  <si>
    <t>UTAM035</t>
  </si>
  <si>
    <t>RAFAEL URIBE URIBE</t>
  </si>
  <si>
    <t>UTAM036</t>
  </si>
  <si>
    <t>LOS MÁRTIRES</t>
  </si>
  <si>
    <t>UTAM037</t>
  </si>
  <si>
    <t>UTAM038</t>
  </si>
  <si>
    <t>UTAM039</t>
  </si>
  <si>
    <t>UTAM040</t>
  </si>
  <si>
    <t>UTAM041</t>
  </si>
  <si>
    <t>TUNJUELITO</t>
  </si>
  <si>
    <t>UTAM042</t>
  </si>
  <si>
    <t>UTAM043</t>
  </si>
  <si>
    <t>KENNEDY</t>
  </si>
  <si>
    <t>UTAM044</t>
  </si>
  <si>
    <t>UTAM045</t>
  </si>
  <si>
    <t>UTAM046</t>
  </si>
  <si>
    <t>UTAM047</t>
  </si>
  <si>
    <t>UTAM048</t>
  </si>
  <si>
    <t>BOSA</t>
  </si>
  <si>
    <t>UTAM049</t>
  </si>
  <si>
    <t>UTAM050</t>
  </si>
  <si>
    <t>UTAM051</t>
  </si>
  <si>
    <t>UTAM052</t>
  </si>
  <si>
    <t>UTAM053</t>
  </si>
  <si>
    <t>UTAM054</t>
  </si>
  <si>
    <t>UTAM055</t>
  </si>
  <si>
    <t>UTAM057</t>
  </si>
  <si>
    <t>UTAM058</t>
  </si>
  <si>
    <t>UTAM059</t>
  </si>
  <si>
    <t>UTAM061</t>
  </si>
  <si>
    <t>UTAM062</t>
  </si>
  <si>
    <t>CIUDAD BOLÍVAR</t>
  </si>
  <si>
    <t>UTAM064</t>
  </si>
  <si>
    <t>UTAM065</t>
  </si>
  <si>
    <t>UTAM066</t>
  </si>
  <si>
    <t>UTAM067</t>
  </si>
  <si>
    <t>UTAM068</t>
  </si>
  <si>
    <t>UTAM069</t>
  </si>
  <si>
    <t>UTAM070</t>
  </si>
  <si>
    <t>UTAM071</t>
  </si>
  <si>
    <t>UTAM072</t>
  </si>
  <si>
    <t>UTAM073</t>
  </si>
  <si>
    <t>UTAM074</t>
  </si>
  <si>
    <t>FONTIBÓN</t>
  </si>
  <si>
    <t>UTAM075</t>
  </si>
  <si>
    <t>UTAM076</t>
  </si>
  <si>
    <t>UTAM077</t>
  </si>
  <si>
    <t>UTAM078</t>
  </si>
  <si>
    <t>UTAM079</t>
  </si>
  <si>
    <t>UTAM080</t>
  </si>
  <si>
    <t>UTAM081</t>
  </si>
  <si>
    <t>UTAM082</t>
  </si>
  <si>
    <t>UTAM083</t>
  </si>
  <si>
    <t>UTAM084</t>
  </si>
  <si>
    <t>UTAM085</t>
  </si>
  <si>
    <t>UTAM086</t>
  </si>
  <si>
    <t>UTAM087</t>
  </si>
  <si>
    <t>CHAPINERO</t>
  </si>
  <si>
    <t>UTAM088</t>
  </si>
  <si>
    <t>UTAM089</t>
  </si>
  <si>
    <t>UTAM090</t>
  </si>
  <si>
    <t>SANTA FE</t>
  </si>
  <si>
    <t>UTAM091</t>
  </si>
  <si>
    <t>UTAM092</t>
  </si>
  <si>
    <t>UTAM093</t>
  </si>
  <si>
    <t>CANDELARIA</t>
  </si>
  <si>
    <t>UTAM094</t>
  </si>
  <si>
    <t>UTAM095</t>
  </si>
  <si>
    <t>UTAM096</t>
  </si>
  <si>
    <t>UTAM098</t>
  </si>
  <si>
    <t>UTAM099</t>
  </si>
  <si>
    <t>TEUSAQUILLO</t>
  </si>
  <si>
    <t>UTAM101</t>
  </si>
  <si>
    <t>UTAM102</t>
  </si>
  <si>
    <t>UTAM104</t>
  </si>
  <si>
    <t>UTAM105</t>
  </si>
  <si>
    <t>UTAM106</t>
  </si>
  <si>
    <t>UTAM107</t>
  </si>
  <si>
    <t>UTAM110</t>
  </si>
  <si>
    <t>UTAM112</t>
  </si>
  <si>
    <t>UTAM113</t>
  </si>
  <si>
    <t>UTAM114</t>
  </si>
  <si>
    <t>UTAM115</t>
  </si>
  <si>
    <t>UTAM116</t>
  </si>
  <si>
    <t>MOSQUERA</t>
  </si>
  <si>
    <t>UTAM500</t>
  </si>
  <si>
    <t>UTAM501</t>
  </si>
  <si>
    <t>FUNZA</t>
  </si>
  <si>
    <t>UTAM520</t>
  </si>
  <si>
    <t>MADRID</t>
  </si>
  <si>
    <t>UTAM540</t>
  </si>
  <si>
    <t>FACATATIVÁ</t>
  </si>
  <si>
    <t>UTAM563</t>
  </si>
  <si>
    <t>SOACHA</t>
  </si>
  <si>
    <t>UTAM570</t>
  </si>
  <si>
    <t>UTAM571</t>
  </si>
  <si>
    <t>UTAM572</t>
  </si>
  <si>
    <t>UTAM573</t>
  </si>
  <si>
    <t>UTAM574</t>
  </si>
  <si>
    <t>UTAM575</t>
  </si>
  <si>
    <t>SIBATÉ</t>
  </si>
  <si>
    <t>UTAM580</t>
  </si>
  <si>
    <t>CHÍA</t>
  </si>
  <si>
    <t>UTAM590</t>
  </si>
  <si>
    <t>CAJICÁ</t>
  </si>
  <si>
    <t>UTAM600</t>
  </si>
  <si>
    <t>COTA</t>
  </si>
  <si>
    <t>UTAM610</t>
  </si>
  <si>
    <t>SOPÓ</t>
  </si>
  <si>
    <t>UTAM620</t>
  </si>
  <si>
    <t>LA CALERA</t>
  </si>
  <si>
    <t>UTAM630</t>
  </si>
  <si>
    <t>BOJACÁ</t>
  </si>
  <si>
    <t>UTAM640</t>
  </si>
  <si>
    <t>ZIPAQUIRÁ</t>
  </si>
  <si>
    <t>UTAM650</t>
  </si>
  <si>
    <t>TOCANCIPÁ</t>
  </si>
  <si>
    <t>UTAM660</t>
  </si>
  <si>
    <t>EL ROSAL</t>
  </si>
  <si>
    <t>UTAM670</t>
  </si>
  <si>
    <t>TENJO</t>
  </si>
  <si>
    <t>UTAM680</t>
  </si>
  <si>
    <t>TABIO</t>
  </si>
  <si>
    <t>UTAM690</t>
  </si>
  <si>
    <t>GACHANCIPÁ</t>
  </si>
  <si>
    <t>UTAM700</t>
  </si>
  <si>
    <t>CHOACHÍ</t>
  </si>
  <si>
    <t>UTAM710</t>
  </si>
  <si>
    <t>SUBACHOQUE</t>
  </si>
  <si>
    <t>UTAM720</t>
  </si>
  <si>
    <t>MUESTRA</t>
  </si>
  <si>
    <t>EFECTIVAS</t>
  </si>
  <si>
    <t>COBERTURA</t>
  </si>
  <si>
    <t>Preciso</t>
  </si>
  <si>
    <t>Aceptable</t>
  </si>
  <si>
    <t>Regular</t>
  </si>
  <si>
    <t>COEF. VARIACIÓN</t>
  </si>
  <si>
    <t>VIAJES POR HOGAR</t>
  </si>
  <si>
    <t>LÍMITE INFERIOR</t>
  </si>
  <si>
    <t>LÍMITE SUPERIOR</t>
  </si>
  <si>
    <t>CLASIFICACIÓN PRECISIÓN DANE</t>
  </si>
  <si>
    <t>Etapa IV Final 
Realización, seguimiento y validación del trabajo de campo</t>
  </si>
  <si>
    <t>ENCUESTA DE MOVILIDAD DE BOGOTÁ</t>
  </si>
  <si>
    <t xml:space="preserve"> BASE DE DATOS FINALES EODH</t>
  </si>
  <si>
    <t>Datos del documento</t>
  </si>
  <si>
    <t>Nombre</t>
  </si>
  <si>
    <t>Descripción</t>
  </si>
  <si>
    <t>Información de versiones</t>
  </si>
  <si>
    <t>Versión</t>
  </si>
  <si>
    <t>Descripción de los cambios</t>
  </si>
  <si>
    <t>Versión Inicial</t>
  </si>
  <si>
    <t>Índice</t>
  </si>
  <si>
    <t>Hoja</t>
  </si>
  <si>
    <t>BD</t>
  </si>
  <si>
    <t>Contiene la base de datos de la cobertura muestral para las encuestas origen destino de hogares</t>
  </si>
  <si>
    <t>COBERTURA MUESTRAL EODH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</si>
</sst>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0.0%"/>
    <numFmt numFmtId="165" formatCode="0.0"/>
  </numFmts>
  <fonts count="14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ncizar Sans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67561"/>
        <bgColor indexed="64"/>
      </patternFill>
    </fill>
    <fill>
      <patternFill patternType="solid">
        <fgColor rgb="FFDFDFD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92D05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92D05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4" fillId="2" borderId="1">
      <alignment horizontal="center" vertical="center" wrapText="1"/>
    </xf>
    <xf numFmtId="42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4" fillId="2" borderId="1">
      <alignment horizontal="left" vertical="center"/>
    </xf>
    <xf numFmtId="0" fontId="10" fillId="3" borderId="8">
      <alignment horizontal="left" vertical="top"/>
    </xf>
    <xf numFmtId="42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1" xfId="2" applyFont="1" applyAlignment="1">
      <alignment horizontal="center" vertical="center"/>
    </xf>
    <xf numFmtId="0" fontId="0" fillId="0" borderId="0" xfId="0" applyAlignment="1">
      <alignment horizontal="center"/>
    </xf>
    <xf numFmtId="0" fontId="5" fillId="3" borderId="2" xfId="3" applyNumberFormat="1" applyFont="1" applyFill="1" applyBorder="1" applyAlignment="1">
      <alignment horizontal="center" vertical="center"/>
    </xf>
    <xf numFmtId="0" fontId="5" fillId="4" borderId="2" xfId="3" applyNumberFormat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5" fillId="3" borderId="2" xfId="1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165" fontId="5" fillId="3" borderId="2" xfId="3" applyNumberFormat="1" applyFont="1" applyFill="1" applyBorder="1" applyAlignment="1">
      <alignment horizontal="center" vertical="center"/>
    </xf>
    <xf numFmtId="165" fontId="5" fillId="4" borderId="2" xfId="3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64" fontId="5" fillId="4" borderId="2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6" fillId="0" borderId="3" xfId="4" applyBorder="1"/>
    <xf numFmtId="0" fontId="6" fillId="0" borderId="4" xfId="4" applyBorder="1"/>
    <xf numFmtId="0" fontId="7" fillId="0" borderId="5" xfId="5" applyBorder="1"/>
    <xf numFmtId="0" fontId="7" fillId="0" borderId="0" xfId="5"/>
    <xf numFmtId="0" fontId="7" fillId="0" borderId="6" xfId="5" applyBorder="1"/>
    <xf numFmtId="0" fontId="6" fillId="0" borderId="0" xfId="4"/>
    <xf numFmtId="0" fontId="7" fillId="0" borderId="7" xfId="5" applyBorder="1"/>
    <xf numFmtId="0" fontId="6" fillId="0" borderId="6" xfId="4" applyBorder="1"/>
    <xf numFmtId="0" fontId="6" fillId="0" borderId="7" xfId="4" applyBorder="1"/>
    <xf numFmtId="0" fontId="1" fillId="0" borderId="0" xfId="6"/>
    <xf numFmtId="0" fontId="7" fillId="0" borderId="9" xfId="5" applyBorder="1"/>
    <xf numFmtId="0" fontId="7" fillId="0" borderId="10" xfId="5" applyBorder="1"/>
    <xf numFmtId="0" fontId="7" fillId="0" borderId="11" xfId="5" applyBorder="1"/>
    <xf numFmtId="0" fontId="1" fillId="4" borderId="0" xfId="6" applyFill="1"/>
    <xf numFmtId="0" fontId="10" fillId="3" borderId="8" xfId="8">
      <alignment horizontal="left" vertical="top"/>
    </xf>
    <xf numFmtId="0" fontId="10" fillId="3" borderId="8" xfId="8" applyAlignment="1">
      <alignment horizontal="left" vertical="center"/>
    </xf>
    <xf numFmtId="165" fontId="1" fillId="0" borderId="0" xfId="6" applyNumberFormat="1" applyAlignment="1">
      <alignment horizontal="center" vertical="center"/>
    </xf>
    <xf numFmtId="14" fontId="1" fillId="0" borderId="0" xfId="6" applyNumberFormat="1" applyAlignment="1">
      <alignment horizontal="center" vertical="center"/>
    </xf>
    <xf numFmtId="18" fontId="1" fillId="0" borderId="0" xfId="6" applyNumberFormat="1" applyAlignment="1">
      <alignment horizontal="center" vertical="center"/>
    </xf>
    <xf numFmtId="0" fontId="1" fillId="0" borderId="0" xfId="6" applyAlignment="1">
      <alignment horizontal="center" vertical="center"/>
    </xf>
    <xf numFmtId="165" fontId="1" fillId="0" borderId="0" xfId="6" applyNumberFormat="1"/>
    <xf numFmtId="18" fontId="1" fillId="0" borderId="0" xfId="6" applyNumberFormat="1"/>
    <xf numFmtId="165" fontId="1" fillId="4" borderId="0" xfId="6" applyNumberFormat="1" applyFill="1"/>
    <xf numFmtId="0" fontId="12" fillId="0" borderId="0" xfId="6" applyFont="1"/>
    <xf numFmtId="0" fontId="13" fillId="0" borderId="0" xfId="10"/>
    <xf numFmtId="0" fontId="11" fillId="0" borderId="0" xfId="6" applyFont="1"/>
    <xf numFmtId="0" fontId="13" fillId="0" borderId="0" xfId="6" applyFont="1"/>
    <xf numFmtId="0" fontId="8" fillId="2" borderId="0" xfId="2" applyFont="1" applyBorder="1">
      <alignment horizontal="center" vertical="center" wrapText="1"/>
    </xf>
    <xf numFmtId="0" fontId="9" fillId="2" borderId="0" xfId="7" applyFont="1" applyBorder="1" applyAlignment="1">
      <alignment horizontal="center" vertical="center"/>
    </xf>
    <xf numFmtId="0" fontId="10" fillId="3" borderId="0" xfId="8" applyBorder="1" applyAlignment="1">
      <alignment horizontal="center" vertical="center" wrapText="1"/>
    </xf>
    <xf numFmtId="0" fontId="11" fillId="0" borderId="0" xfId="6" applyFont="1" applyAlignment="1">
      <alignment horizontal="left" vertical="center"/>
    </xf>
    <xf numFmtId="0" fontId="4" fillId="2" borderId="1" xfId="7" applyAlignment="1">
      <alignment horizontal="left" vertical="center" wrapText="1"/>
    </xf>
    <xf numFmtId="0" fontId="11" fillId="0" borderId="0" xfId="6" applyFont="1" applyAlignment="1">
      <alignment horizontal="left" vertical="top" wrapText="1"/>
    </xf>
    <xf numFmtId="0" fontId="11" fillId="0" borderId="0" xfId="6" applyFont="1" applyAlignment="1">
      <alignment horizontal="left" vertical="center" wrapText="1"/>
    </xf>
    <xf numFmtId="0" fontId="10" fillId="3" borderId="8" xfId="8">
      <alignment horizontal="left" vertical="top"/>
    </xf>
    <xf numFmtId="0" fontId="1" fillId="0" borderId="0" xfId="6" applyAlignment="1">
      <alignment horizontal="left"/>
    </xf>
    <xf numFmtId="0" fontId="4" fillId="4" borderId="0" xfId="7" applyFill="1" applyBorder="1" applyAlignment="1">
      <alignment horizontal="left" vertical="center" wrapText="1"/>
    </xf>
    <xf numFmtId="0" fontId="1" fillId="4" borderId="0" xfId="6" applyFill="1" applyAlignment="1">
      <alignment horizontal="left"/>
    </xf>
    <xf numFmtId="0" fontId="5" fillId="4" borderId="0" xfId="9" applyNumberFormat="1" applyFont="1" applyFill="1" applyBorder="1" applyAlignment="1">
      <alignment horizontal="center"/>
    </xf>
  </cellXfs>
  <cellStyles count="11">
    <cellStyle name="CyM_3" xfId="8" xr:uid="{81C8DAF7-17C1-4B23-8E04-D90984659765}"/>
    <cellStyle name="CyM_Movilidad_1" xfId="7" xr:uid="{04167F9A-4F6E-468F-B876-52DFAAD72C37}"/>
    <cellStyle name="CyM_Movilidad_1 2" xfId="2" xr:uid="{B86B86B6-08B0-4503-8CF5-273C95CCC317}"/>
    <cellStyle name="Hipervínculo 2" xfId="10" xr:uid="{F96B0832-7A71-479C-B4A5-B0CE2CF98177}"/>
    <cellStyle name="Moneda [0] 2" xfId="9" xr:uid="{22CA124C-483D-46C5-AC77-DC57B556085F}"/>
    <cellStyle name="Moneda [0] 3" xfId="3" xr:uid="{6C909832-AD04-4CC3-8C07-6292961067EC}"/>
    <cellStyle name="Normal" xfId="0" builtinId="0"/>
    <cellStyle name="Normal 2 2" xfId="4" xr:uid="{F434A8D9-28F8-46C7-A17D-D0A46A72E275}"/>
    <cellStyle name="Normal 3" xfId="5" xr:uid="{61E09BA2-A62C-470B-AEB1-32B310D0C5E6}"/>
    <cellStyle name="Normal 4" xfId="6" xr:uid="{42D97790-BC9F-4C90-B4E9-7C180050E3B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9769</xdr:colOff>
      <xdr:row>3</xdr:row>
      <xdr:rowOff>28576</xdr:rowOff>
    </xdr:from>
    <xdr:to>
      <xdr:col>3</xdr:col>
      <xdr:colOff>275532</xdr:colOff>
      <xdr:row>6</xdr:row>
      <xdr:rowOff>146539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DADC22-AB8C-4777-9E87-EEF343D0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38" y="578095"/>
          <a:ext cx="1247571" cy="6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342900</xdr:colOff>
      <xdr:row>4</xdr:row>
      <xdr:rowOff>38908</xdr:rowOff>
    </xdr:from>
    <xdr:to>
      <xdr:col>6</xdr:col>
      <xdr:colOff>600936</xdr:colOff>
      <xdr:row>6</xdr:row>
      <xdr:rowOff>67824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8BA7A5-13E9-49A8-A58F-C00D61AD76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67" t="33517" r="5331" b="36813"/>
        <a:stretch/>
      </xdr:blipFill>
      <xdr:spPr bwMode="auto">
        <a:xfrm>
          <a:off x="4298950" y="775508"/>
          <a:ext cx="1232761" cy="38451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782512</xdr:colOff>
      <xdr:row>4</xdr:row>
      <xdr:rowOff>4101</xdr:rowOff>
    </xdr:from>
    <xdr:to>
      <xdr:col>7</xdr:col>
      <xdr:colOff>850265</xdr:colOff>
      <xdr:row>6</xdr:row>
      <xdr:rowOff>123705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6DAE35-8660-42DF-880A-1DB6FF9747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7" t="22881" r="6102" b="25000"/>
        <a:stretch/>
      </xdr:blipFill>
      <xdr:spPr bwMode="auto">
        <a:xfrm>
          <a:off x="5716462" y="740701"/>
          <a:ext cx="1042478" cy="47837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159596</xdr:colOff>
      <xdr:row>3</xdr:row>
      <xdr:rowOff>93790</xdr:rowOff>
    </xdr:from>
    <xdr:to>
      <xdr:col>8</xdr:col>
      <xdr:colOff>887609</xdr:colOff>
      <xdr:row>6</xdr:row>
      <xdr:rowOff>143074</xdr:rowOff>
    </xdr:to>
    <xdr:pic>
      <xdr:nvPicPr>
        <xdr:cNvPr id="5" name="Imagen 4" descr="CONARCON S.A.S. - CONSULTORÍA ARQUITECTURA Y CONSTRUCCIÓN S.A.S. | LinkedIn">
          <a:extLst>
            <a:ext uri="{FF2B5EF4-FFF2-40B4-BE49-F238E27FC236}">
              <a16:creationId xmlns:a16="http://schemas.microsoft.com/office/drawing/2014/main" id="{DA1DE52D-9168-44B1-826D-D066AD1743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58" t="22951" r="7540" b="16393"/>
        <a:stretch/>
      </xdr:blipFill>
      <xdr:spPr bwMode="auto">
        <a:xfrm>
          <a:off x="7049346" y="646240"/>
          <a:ext cx="724838" cy="59220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3174</xdr:colOff>
      <xdr:row>9</xdr:row>
      <xdr:rowOff>9937</xdr:rowOff>
    </xdr:from>
    <xdr:to>
      <xdr:col>9</xdr:col>
      <xdr:colOff>7327</xdr:colOff>
      <xdr:row>15</xdr:row>
      <xdr:rowOff>69362</xdr:rowOff>
    </xdr:to>
    <xdr:pic>
      <xdr:nvPicPr>
        <xdr:cNvPr id="6" name="Imagen 5" descr="Plan de gobierno de Bogotá de la administración de Claudia López">
          <a:extLst>
            <a:ext uri="{FF2B5EF4-FFF2-40B4-BE49-F238E27FC236}">
              <a16:creationId xmlns:a16="http://schemas.microsoft.com/office/drawing/2014/main" id="{A4096079-DF1D-49C1-9BF2-C0B583359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943" y="1658495"/>
          <a:ext cx="6876807" cy="1898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26213_AK_68_X_AC_26_190207_V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19513_AK_72_X_AC_72_190312_V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OS"/>
      <sheetName val="REVISIONES"/>
      <sheetName val="1.IDENTIFICACIÓN"/>
      <sheetName val="2.BASE 15 min"/>
      <sheetName val="2.BASE HORARIA"/>
      <sheetName val="3.PROCESAMIENTO"/>
      <sheetName val="4.INTERSECCIÓN"/>
      <sheetName val="5.RESUMEN CARTILLA"/>
      <sheetName val="5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OS"/>
      <sheetName val="REVISIONES"/>
      <sheetName val="1.IDENTIFICACIÓN"/>
      <sheetName val="2a.BASE 15 min"/>
      <sheetName val="2b.BASE HORARIA"/>
      <sheetName val="3.PROCESAMIENTO"/>
      <sheetName val="4.RESULTADOS"/>
      <sheetName val="4a.INDICADORES"/>
      <sheetName val="5. RESUMEN CARTILLA"/>
      <sheetName val="5a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9112-9EC6-4422-AC2C-F390EF458A30}">
  <dimension ref="A1:O64"/>
  <sheetViews>
    <sheetView showGridLines="0" view="pageBreakPreview" zoomScaleNormal="100" zoomScaleSheetLayoutView="100" workbookViewId="0">
      <selection activeCell="C22" sqref="C22:I24"/>
    </sheetView>
  </sheetViews>
  <sheetFormatPr baseColWidth="10" defaultColWidth="11.5703125" defaultRowHeight="14.25"/>
  <cols>
    <col min="1" max="1" width="10.42578125" style="18" customWidth="1"/>
    <col min="2" max="2" width="4.140625" style="18" customWidth="1"/>
    <col min="3" max="9" width="14" style="18" customWidth="1"/>
    <col min="10" max="10" width="4.140625" style="18" customWidth="1"/>
    <col min="11" max="16384" width="11.5703125" style="18"/>
  </cols>
  <sheetData>
    <row r="1" spans="1:15" ht="15">
      <c r="A1" s="15"/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5" ht="15">
      <c r="A2" s="19"/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5" ht="15">
      <c r="A3" s="19"/>
      <c r="B3" s="20"/>
      <c r="C3" s="20"/>
      <c r="D3" s="20"/>
      <c r="E3" s="20"/>
      <c r="F3" s="20"/>
      <c r="G3" s="20"/>
      <c r="H3" s="20"/>
      <c r="I3" s="20"/>
      <c r="J3" s="20"/>
      <c r="K3" s="21"/>
    </row>
    <row r="4" spans="1:15" ht="15">
      <c r="A4" s="19"/>
      <c r="B4" s="20"/>
      <c r="C4" s="20"/>
      <c r="D4" s="20"/>
      <c r="E4" s="20"/>
      <c r="F4" s="20"/>
      <c r="G4" s="20"/>
      <c r="H4" s="20"/>
      <c r="I4" s="20"/>
      <c r="J4" s="20"/>
      <c r="K4" s="21"/>
    </row>
    <row r="5" spans="1:15" ht="15">
      <c r="A5" s="22"/>
      <c r="B5" s="20"/>
      <c r="C5" s="20"/>
      <c r="D5" s="20"/>
      <c r="E5" s="20"/>
      <c r="F5" s="20"/>
      <c r="G5" s="20"/>
      <c r="H5" s="20"/>
      <c r="I5" s="20"/>
      <c r="J5" s="20"/>
      <c r="K5" s="23"/>
    </row>
    <row r="6" spans="1:15" ht="15">
      <c r="A6" s="22"/>
      <c r="B6" s="20"/>
      <c r="C6" s="20"/>
      <c r="D6" s="20"/>
      <c r="E6" s="20"/>
      <c r="F6" s="20"/>
      <c r="G6" s="20"/>
      <c r="H6" s="20"/>
      <c r="I6" s="20"/>
      <c r="J6" s="20"/>
      <c r="K6" s="23"/>
    </row>
    <row r="7" spans="1:15" ht="15">
      <c r="A7" s="22"/>
      <c r="B7" s="20"/>
      <c r="C7" s="20"/>
      <c r="D7" s="20"/>
      <c r="E7" s="20"/>
      <c r="F7" s="20"/>
      <c r="G7" s="20"/>
      <c r="H7" s="20"/>
      <c r="I7" s="20"/>
      <c r="J7" s="20"/>
      <c r="K7" s="23"/>
    </row>
    <row r="8" spans="1:15" ht="15">
      <c r="A8" s="19"/>
      <c r="B8" s="20"/>
      <c r="C8" s="42" t="s">
        <v>198</v>
      </c>
      <c r="D8" s="42"/>
      <c r="E8" s="42"/>
      <c r="F8" s="42"/>
      <c r="G8" s="42"/>
      <c r="H8" s="42"/>
      <c r="I8" s="42"/>
      <c r="J8" s="20"/>
      <c r="K8" s="21"/>
    </row>
    <row r="9" spans="1:15" ht="15">
      <c r="A9" s="19"/>
      <c r="B9" s="20"/>
      <c r="C9" s="42"/>
      <c r="D9" s="42"/>
      <c r="E9" s="42"/>
      <c r="F9" s="42"/>
      <c r="G9" s="42"/>
      <c r="H9" s="42"/>
      <c r="I9" s="42"/>
      <c r="J9" s="20"/>
      <c r="K9" s="21"/>
    </row>
    <row r="10" spans="1:15" ht="1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5" ht="15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1"/>
    </row>
    <row r="12" spans="1:15" ht="15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1"/>
    </row>
    <row r="13" spans="1:15" ht="50.45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1"/>
    </row>
    <row r="14" spans="1:15" ht="14.45" customHeight="1">
      <c r="A14" s="19"/>
      <c r="B14" s="20"/>
      <c r="J14" s="20"/>
      <c r="K14" s="21"/>
    </row>
    <row r="15" spans="1:15" ht="36.6" customHeight="1">
      <c r="A15" s="19"/>
      <c r="B15" s="20"/>
      <c r="J15" s="20"/>
      <c r="K15" s="21"/>
      <c r="O15" s="24"/>
    </row>
    <row r="16" spans="1:15" ht="15">
      <c r="A16" s="19"/>
      <c r="B16" s="20"/>
      <c r="C16" s="42" t="s">
        <v>199</v>
      </c>
      <c r="D16" s="42"/>
      <c r="E16" s="42"/>
      <c r="F16" s="42"/>
      <c r="G16" s="42"/>
      <c r="H16" s="42"/>
      <c r="I16" s="42"/>
      <c r="J16" s="20"/>
      <c r="K16" s="21"/>
    </row>
    <row r="17" spans="1:11" ht="15">
      <c r="A17" s="19"/>
      <c r="B17" s="20"/>
      <c r="C17" s="42"/>
      <c r="D17" s="42"/>
      <c r="E17" s="42"/>
      <c r="F17" s="42"/>
      <c r="G17" s="42"/>
      <c r="H17" s="42"/>
      <c r="I17" s="42"/>
      <c r="J17" s="20"/>
      <c r="K17" s="21"/>
    </row>
    <row r="18" spans="1:11" ht="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1"/>
    </row>
    <row r="19" spans="1:11" ht="15">
      <c r="A19" s="19"/>
      <c r="B19" s="20"/>
      <c r="C19" s="43" t="s">
        <v>200</v>
      </c>
      <c r="D19" s="43"/>
      <c r="E19" s="43"/>
      <c r="F19" s="43"/>
      <c r="G19" s="43"/>
      <c r="H19" s="43"/>
      <c r="I19" s="43"/>
      <c r="J19" s="20"/>
      <c r="K19" s="21"/>
    </row>
    <row r="20" spans="1:11" ht="14.45" customHeight="1">
      <c r="A20" s="19"/>
      <c r="B20" s="20"/>
      <c r="C20" s="43"/>
      <c r="D20" s="43"/>
      <c r="E20" s="43"/>
      <c r="F20" s="43"/>
      <c r="G20" s="43"/>
      <c r="H20" s="43"/>
      <c r="I20" s="43"/>
      <c r="J20" s="20"/>
      <c r="K20" s="21"/>
    </row>
    <row r="21" spans="1:11" ht="14.45" customHeight="1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1"/>
    </row>
    <row r="22" spans="1:11" ht="15">
      <c r="A22" s="19"/>
      <c r="B22" s="20"/>
      <c r="C22" s="44" t="s">
        <v>211</v>
      </c>
      <c r="D22" s="44"/>
      <c r="E22" s="44"/>
      <c r="F22" s="44"/>
      <c r="G22" s="44"/>
      <c r="H22" s="44"/>
      <c r="I22" s="44"/>
      <c r="J22" s="20"/>
      <c r="K22" s="21"/>
    </row>
    <row r="23" spans="1:11" ht="15">
      <c r="A23" s="19"/>
      <c r="B23" s="20"/>
      <c r="C23" s="44"/>
      <c r="D23" s="44"/>
      <c r="E23" s="44"/>
      <c r="F23" s="44"/>
      <c r="G23" s="44"/>
      <c r="H23" s="44"/>
      <c r="I23" s="44"/>
      <c r="J23" s="20"/>
      <c r="K23" s="21"/>
    </row>
    <row r="24" spans="1:11" ht="15">
      <c r="A24" s="19"/>
      <c r="B24" s="20"/>
      <c r="C24" s="44"/>
      <c r="D24" s="44"/>
      <c r="E24" s="44"/>
      <c r="F24" s="44"/>
      <c r="G24" s="44"/>
      <c r="H24" s="44"/>
      <c r="I24" s="44"/>
      <c r="J24" s="20"/>
      <c r="K24" s="21"/>
    </row>
    <row r="25" spans="1:11" ht="15">
      <c r="A25" s="19"/>
      <c r="B25" s="20"/>
      <c r="J25" s="20"/>
      <c r="K25" s="21"/>
    </row>
    <row r="26" spans="1:11" ht="15">
      <c r="A26" s="19"/>
      <c r="B26" s="20"/>
      <c r="J26" s="20"/>
      <c r="K26" s="21"/>
    </row>
    <row r="27" spans="1:11" ht="15">
      <c r="A27" s="19"/>
      <c r="B27" s="20"/>
      <c r="J27" s="20"/>
      <c r="K27" s="21"/>
    </row>
    <row r="28" spans="1:11" ht="15">
      <c r="A28" s="19"/>
      <c r="B28" s="20"/>
      <c r="J28" s="20"/>
      <c r="K28" s="21"/>
    </row>
    <row r="29" spans="1:11" ht="15">
      <c r="A29" s="19"/>
      <c r="B29" s="20"/>
      <c r="J29" s="20"/>
      <c r="K29" s="21"/>
    </row>
    <row r="30" spans="1:11" ht="15">
      <c r="A30" s="19"/>
      <c r="B30" s="20"/>
      <c r="J30" s="20"/>
      <c r="K30" s="21"/>
    </row>
    <row r="31" spans="1:11" ht="15">
      <c r="A31" s="19"/>
      <c r="B31" s="20"/>
      <c r="J31" s="20"/>
      <c r="K31" s="21"/>
    </row>
    <row r="32" spans="1:11" ht="15">
      <c r="A32" s="19"/>
      <c r="B32" s="20"/>
      <c r="J32" s="20"/>
      <c r="K32" s="21"/>
    </row>
    <row r="33" spans="1:11" ht="1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1"/>
    </row>
    <row r="34" spans="1:11" ht="15">
      <c r="A34" s="19"/>
      <c r="B34" s="20"/>
      <c r="J34" s="20"/>
      <c r="K34" s="21"/>
    </row>
    <row r="35" spans="1:11" ht="15">
      <c r="A35" s="19"/>
      <c r="B35" s="20"/>
      <c r="J35" s="20"/>
      <c r="K35" s="21"/>
    </row>
    <row r="36" spans="1:11" ht="15">
      <c r="A36" s="19"/>
      <c r="B36" s="20"/>
      <c r="J36" s="20"/>
      <c r="K36" s="21"/>
    </row>
    <row r="37" spans="1:11">
      <c r="A37" s="19"/>
      <c r="K37" s="21"/>
    </row>
    <row r="38" spans="1:11">
      <c r="A38" s="19"/>
      <c r="K38" s="21"/>
    </row>
    <row r="39" spans="1:11">
      <c r="A39" s="19"/>
      <c r="K39" s="21"/>
    </row>
    <row r="40" spans="1:11">
      <c r="A40" s="19"/>
      <c r="K40" s="21"/>
    </row>
    <row r="41" spans="1:11">
      <c r="A41" s="19"/>
      <c r="K41" s="21"/>
    </row>
    <row r="42" spans="1:11">
      <c r="A42" s="19"/>
      <c r="K42" s="21"/>
    </row>
    <row r="43" spans="1:11">
      <c r="A43" s="19"/>
      <c r="K43" s="21"/>
    </row>
    <row r="44" spans="1:11">
      <c r="A44" s="19"/>
      <c r="K44" s="21"/>
    </row>
    <row r="45" spans="1:11">
      <c r="A45" s="19"/>
      <c r="K45" s="21"/>
    </row>
    <row r="46" spans="1:11">
      <c r="A46" s="19"/>
      <c r="K46" s="21"/>
    </row>
    <row r="47" spans="1:11">
      <c r="A47" s="19"/>
      <c r="K47" s="21"/>
    </row>
    <row r="48" spans="1:11">
      <c r="A48" s="19"/>
      <c r="K48" s="21"/>
    </row>
    <row r="49" spans="1:11">
      <c r="A49" s="19"/>
      <c r="K49" s="21"/>
    </row>
    <row r="50" spans="1:11">
      <c r="A50" s="19"/>
      <c r="K50" s="21"/>
    </row>
    <row r="51" spans="1:11">
      <c r="A51" s="19"/>
      <c r="K51" s="21"/>
    </row>
    <row r="52" spans="1:11">
      <c r="A52" s="19"/>
      <c r="K52" s="21"/>
    </row>
    <row r="53" spans="1:11">
      <c r="A53" s="19"/>
      <c r="K53" s="21"/>
    </row>
    <row r="54" spans="1:11">
      <c r="A54" s="19"/>
      <c r="K54" s="21"/>
    </row>
    <row r="55" spans="1:11">
      <c r="A55" s="19"/>
      <c r="K55" s="21"/>
    </row>
    <row r="56" spans="1:11">
      <c r="A56" s="19"/>
      <c r="K56" s="21"/>
    </row>
    <row r="57" spans="1:11">
      <c r="A57" s="19"/>
      <c r="K57" s="21"/>
    </row>
    <row r="58" spans="1:11">
      <c r="A58" s="19"/>
      <c r="K58" s="21"/>
    </row>
    <row r="59" spans="1:11">
      <c r="A59" s="19"/>
      <c r="K59" s="21"/>
    </row>
    <row r="60" spans="1:11">
      <c r="A60" s="19"/>
      <c r="K60" s="21"/>
    </row>
    <row r="61" spans="1:11" ht="15" thickBot="1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>
      <c r="A62" s="19"/>
    </row>
    <row r="63" spans="1:11">
      <c r="A63" s="19"/>
    </row>
    <row r="64" spans="1:11">
      <c r="A64" s="19"/>
    </row>
  </sheetData>
  <mergeCells count="4">
    <mergeCell ref="C8:I9"/>
    <mergeCell ref="C16:I17"/>
    <mergeCell ref="C19:I20"/>
    <mergeCell ref="C22:I24"/>
  </mergeCells>
  <pageMargins left="0.11811023622047245" right="0.11811023622047245" top="0.19685039370078741" bottom="0.19685039370078741" header="0.31496062992125984" footer="0.31496062992125984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7DA0-9A3C-4C74-B6CE-E5951B8C71CD}">
  <dimension ref="B2:M32"/>
  <sheetViews>
    <sheetView showGridLines="0" view="pageBreakPreview" zoomScaleNormal="100" zoomScaleSheetLayoutView="100" workbookViewId="0">
      <selection activeCell="E12" sqref="E12"/>
    </sheetView>
  </sheetViews>
  <sheetFormatPr baseColWidth="10" defaultColWidth="11.42578125" defaultRowHeight="15"/>
  <cols>
    <col min="1" max="1" width="4.5703125" style="24" customWidth="1"/>
    <col min="2" max="2" width="8.5703125" style="24" customWidth="1"/>
    <col min="3" max="3" width="22.85546875" style="24" customWidth="1"/>
    <col min="4" max="4" width="13.28515625" style="24" customWidth="1"/>
    <col min="5" max="5" width="15.140625" style="24" customWidth="1"/>
    <col min="6" max="10" width="13.28515625" style="24" customWidth="1"/>
    <col min="11" max="11" width="24.5703125" style="24" customWidth="1"/>
    <col min="12" max="12" width="4.42578125" style="28" customWidth="1"/>
    <col min="13" max="13" width="4.5703125" style="28" customWidth="1"/>
    <col min="14" max="16384" width="11.42578125" style="24"/>
  </cols>
  <sheetData>
    <row r="2" spans="2:12" ht="15" customHeight="1" thickBot="1">
      <c r="B2" s="46" t="s">
        <v>201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4" spans="2:12" ht="14.45" customHeight="1">
      <c r="C4" s="29" t="s">
        <v>202</v>
      </c>
      <c r="D4" s="47" t="s">
        <v>212</v>
      </c>
      <c r="E4" s="47"/>
      <c r="F4" s="47"/>
      <c r="G4" s="47"/>
      <c r="H4" s="47"/>
      <c r="I4" s="47"/>
      <c r="J4" s="47"/>
      <c r="K4" s="47"/>
      <c r="L4" s="47"/>
    </row>
    <row r="5" spans="2:12" ht="14.45" customHeight="1">
      <c r="C5" s="30" t="s">
        <v>203</v>
      </c>
      <c r="D5" s="48" t="str">
        <f>+PORTADA!C22</f>
        <v>Contiene la base de datos de la cobertura muestral para las encuestas origen destino de hogares</v>
      </c>
      <c r="E5" s="48"/>
      <c r="F5" s="48"/>
      <c r="G5" s="48"/>
      <c r="H5" s="48"/>
      <c r="I5" s="48"/>
      <c r="J5" s="48"/>
      <c r="K5" s="48"/>
      <c r="L5" s="48"/>
    </row>
    <row r="7" spans="2:12" ht="15" customHeight="1" thickBot="1">
      <c r="B7" s="46" t="s">
        <v>204</v>
      </c>
      <c r="C7" s="46"/>
      <c r="D7" s="46"/>
      <c r="E7" s="46"/>
      <c r="F7" s="46"/>
      <c r="G7" s="46"/>
      <c r="H7" s="46"/>
      <c r="I7" s="46"/>
      <c r="J7" s="46"/>
      <c r="K7" s="46"/>
      <c r="L7" s="46"/>
    </row>
    <row r="9" spans="2:12">
      <c r="C9" s="29" t="s">
        <v>205</v>
      </c>
      <c r="D9" s="29"/>
      <c r="E9" s="29"/>
      <c r="F9" s="29"/>
      <c r="G9" s="49" t="s">
        <v>206</v>
      </c>
      <c r="H9" s="49"/>
      <c r="I9" s="49"/>
      <c r="J9" s="49"/>
      <c r="K9" s="49"/>
    </row>
    <row r="10" spans="2:12">
      <c r="C10" s="31">
        <v>1</v>
      </c>
      <c r="D10" s="32"/>
      <c r="E10" s="33"/>
      <c r="F10" s="34"/>
      <c r="G10" s="45" t="s">
        <v>207</v>
      </c>
      <c r="H10" s="45"/>
      <c r="I10" s="45"/>
      <c r="J10" s="45"/>
      <c r="K10" s="45"/>
    </row>
    <row r="11" spans="2:12">
      <c r="C11" s="31"/>
      <c r="D11" s="32"/>
      <c r="E11" s="33"/>
      <c r="F11" s="34"/>
      <c r="G11" s="45"/>
      <c r="H11" s="45"/>
      <c r="I11" s="45"/>
      <c r="J11" s="45"/>
      <c r="K11" s="45"/>
    </row>
    <row r="17" spans="2:12">
      <c r="C17" s="35"/>
      <c r="F17" s="36"/>
      <c r="G17" s="50"/>
      <c r="H17" s="50"/>
      <c r="I17" s="50"/>
      <c r="J17" s="50"/>
      <c r="K17" s="50"/>
    </row>
    <row r="18" spans="2:12" s="28" customFormat="1" ht="15" customHeight="1"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</row>
    <row r="19" spans="2:12" s="28" customFormat="1">
      <c r="C19" s="37"/>
      <c r="G19" s="52"/>
      <c r="H19" s="52"/>
      <c r="I19" s="52"/>
      <c r="J19" s="52"/>
      <c r="K19" s="52"/>
    </row>
    <row r="20" spans="2:12" s="28" customFormat="1">
      <c r="B20" s="53"/>
      <c r="C20" s="53"/>
      <c r="G20" s="52"/>
      <c r="H20" s="52"/>
      <c r="I20" s="52"/>
      <c r="J20" s="52"/>
      <c r="K20" s="52"/>
    </row>
    <row r="21" spans="2:12" s="28" customFormat="1">
      <c r="B21" s="53"/>
      <c r="C21" s="53"/>
      <c r="G21" s="52"/>
      <c r="H21" s="52"/>
      <c r="I21" s="52"/>
      <c r="J21" s="52"/>
      <c r="K21" s="52"/>
    </row>
    <row r="22" spans="2:12" s="28" customFormat="1">
      <c r="B22" s="53"/>
      <c r="C22" s="53"/>
    </row>
    <row r="23" spans="2:12" ht="15" customHeight="1" thickBot="1">
      <c r="B23" s="46" t="s">
        <v>208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5" spans="2:12">
      <c r="C25" s="29" t="s">
        <v>209</v>
      </c>
      <c r="D25" s="49" t="s">
        <v>203</v>
      </c>
      <c r="E25" s="49"/>
      <c r="F25" s="49"/>
      <c r="G25" s="49"/>
      <c r="H25" s="49"/>
      <c r="I25" s="49"/>
      <c r="J25" s="49"/>
      <c r="K25" s="49"/>
    </row>
    <row r="26" spans="2:12">
      <c r="B26" s="38"/>
      <c r="C26" s="39" t="s">
        <v>210</v>
      </c>
      <c r="D26" s="40" t="s">
        <v>211</v>
      </c>
      <c r="E26" s="40"/>
      <c r="F26" s="40"/>
      <c r="G26" s="40"/>
      <c r="H26" s="40"/>
      <c r="I26" s="40"/>
      <c r="J26" s="40"/>
      <c r="K26" s="40"/>
    </row>
    <row r="27" spans="2:12">
      <c r="B27" s="38"/>
      <c r="C27" s="39"/>
      <c r="D27" s="40"/>
      <c r="E27" s="40"/>
      <c r="F27" s="40"/>
      <c r="G27" s="40"/>
      <c r="H27" s="40"/>
      <c r="I27" s="40"/>
      <c r="J27" s="40"/>
      <c r="K27" s="40"/>
    </row>
    <row r="28" spans="2:12" s="28" customFormat="1">
      <c r="B28" s="53"/>
      <c r="C28" s="53"/>
    </row>
    <row r="29" spans="2:12" s="28" customFormat="1">
      <c r="B29" s="53"/>
      <c r="C29" s="53"/>
    </row>
    <row r="30" spans="2:12" s="28" customFormat="1">
      <c r="B30" s="53"/>
      <c r="C30" s="53"/>
    </row>
    <row r="31" spans="2:12" s="28" customFormat="1">
      <c r="B31" s="53"/>
      <c r="C31" s="53"/>
    </row>
    <row r="32" spans="2:12">
      <c r="F32" s="41"/>
    </row>
  </sheetData>
  <mergeCells count="21">
    <mergeCell ref="B29:C29"/>
    <mergeCell ref="B30:C30"/>
    <mergeCell ref="B31:C31"/>
    <mergeCell ref="B21:C21"/>
    <mergeCell ref="G21:K21"/>
    <mergeCell ref="B22:C22"/>
    <mergeCell ref="B23:L23"/>
    <mergeCell ref="D25:K25"/>
    <mergeCell ref="B28:C28"/>
    <mergeCell ref="G11:K11"/>
    <mergeCell ref="G17:K17"/>
    <mergeCell ref="B18:L18"/>
    <mergeCell ref="G19:K19"/>
    <mergeCell ref="B20:C20"/>
    <mergeCell ref="G20:K20"/>
    <mergeCell ref="G10:K10"/>
    <mergeCell ref="B2:L2"/>
    <mergeCell ref="D4:L4"/>
    <mergeCell ref="D5:L5"/>
    <mergeCell ref="B7:L7"/>
    <mergeCell ref="G9:K9"/>
  </mergeCells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2703-F61C-4768-B94B-1785E91E8D7E}">
  <dimension ref="A1:L142"/>
  <sheetViews>
    <sheetView showGridLines="0" tabSelected="1" workbookViewId="0">
      <selection activeCell="O13" sqref="O13"/>
    </sheetView>
  </sheetViews>
  <sheetFormatPr baseColWidth="10" defaultColWidth="11.42578125" defaultRowHeight="15"/>
  <cols>
    <col min="1" max="1" width="12.5703125" style="2" bestFit="1" customWidth="1"/>
    <col min="2" max="2" width="9.5703125" style="2" bestFit="1" customWidth="1"/>
    <col min="3" max="3" width="18" style="2" bestFit="1" customWidth="1"/>
    <col min="4" max="4" width="8.42578125" style="2" customWidth="1"/>
    <col min="5" max="5" width="9" style="2" bestFit="1" customWidth="1"/>
    <col min="6" max="6" width="9.140625" style="2" customWidth="1"/>
    <col min="7" max="7" width="11" style="8" customWidth="1"/>
    <col min="8" max="8" width="16.7109375" style="2" customWidth="1"/>
    <col min="9" max="9" width="16.140625" style="14" customWidth="1"/>
    <col min="10" max="10" width="14.28515625" style="2" customWidth="1"/>
    <col min="11" max="11" width="14.7109375" style="2" customWidth="1"/>
    <col min="12" max="12" width="27.85546875" style="2" customWidth="1"/>
    <col min="13" max="16384" width="11.42578125" style="2"/>
  </cols>
  <sheetData>
    <row r="1" spans="1:12" ht="15.75" thickBot="1">
      <c r="A1" s="1" t="s">
        <v>22</v>
      </c>
      <c r="B1" s="1" t="s">
        <v>23</v>
      </c>
      <c r="C1" s="1" t="s">
        <v>24</v>
      </c>
      <c r="D1" s="1" t="s">
        <v>0</v>
      </c>
      <c r="E1" s="1" t="s">
        <v>187</v>
      </c>
      <c r="F1" s="1" t="s">
        <v>188</v>
      </c>
      <c r="G1" s="5" t="s">
        <v>189</v>
      </c>
      <c r="H1" s="1" t="s">
        <v>194</v>
      </c>
      <c r="I1" s="11" t="s">
        <v>193</v>
      </c>
      <c r="J1" s="1" t="s">
        <v>195</v>
      </c>
      <c r="K1" s="1" t="s">
        <v>196</v>
      </c>
      <c r="L1" s="1" t="s">
        <v>197</v>
      </c>
    </row>
    <row r="2" spans="1:12">
      <c r="A2" s="3" t="s">
        <v>25</v>
      </c>
      <c r="B2" s="3">
        <v>11001</v>
      </c>
      <c r="C2" s="3" t="s">
        <v>26</v>
      </c>
      <c r="D2" s="3" t="s">
        <v>27</v>
      </c>
      <c r="E2" s="3">
        <v>187</v>
      </c>
      <c r="F2" s="3">
        <v>197</v>
      </c>
      <c r="G2" s="6">
        <f t="shared" ref="G2:G33" si="0">F2/E2</f>
        <v>1.053475935828877</v>
      </c>
      <c r="H2" s="9">
        <v>3.96</v>
      </c>
      <c r="I2" s="12">
        <v>2.81E-2</v>
      </c>
      <c r="J2" s="9">
        <v>3.74</v>
      </c>
      <c r="K2" s="9">
        <v>4.18</v>
      </c>
      <c r="L2" s="3" t="s">
        <v>190</v>
      </c>
    </row>
    <row r="3" spans="1:12">
      <c r="A3" s="4" t="s">
        <v>25</v>
      </c>
      <c r="B3" s="4">
        <v>11001</v>
      </c>
      <c r="C3" s="4" t="s">
        <v>26</v>
      </c>
      <c r="D3" s="4" t="s">
        <v>5</v>
      </c>
      <c r="E3" s="4">
        <v>183</v>
      </c>
      <c r="F3" s="4">
        <v>168</v>
      </c>
      <c r="G3" s="7">
        <f t="shared" si="0"/>
        <v>0.91803278688524592</v>
      </c>
      <c r="H3" s="10">
        <v>5.26</v>
      </c>
      <c r="I3" s="13">
        <v>7.6899999999999996E-2</v>
      </c>
      <c r="J3" s="10">
        <v>4.47</v>
      </c>
      <c r="K3" s="10">
        <v>6.06</v>
      </c>
      <c r="L3" s="4" t="s">
        <v>190</v>
      </c>
    </row>
    <row r="4" spans="1:12">
      <c r="A4" s="3" t="s">
        <v>25</v>
      </c>
      <c r="B4" s="3">
        <v>11001</v>
      </c>
      <c r="C4" s="3" t="s">
        <v>26</v>
      </c>
      <c r="D4" s="3" t="s">
        <v>28</v>
      </c>
      <c r="E4" s="3">
        <v>308</v>
      </c>
      <c r="F4" s="3">
        <v>312</v>
      </c>
      <c r="G4" s="6">
        <f t="shared" si="0"/>
        <v>1.0129870129870129</v>
      </c>
      <c r="H4" s="9">
        <v>5.67</v>
      </c>
      <c r="I4" s="12">
        <v>3.9199999999999999E-2</v>
      </c>
      <c r="J4" s="9">
        <v>5.23</v>
      </c>
      <c r="K4" s="9">
        <v>6.1</v>
      </c>
      <c r="L4" s="3" t="s">
        <v>190</v>
      </c>
    </row>
    <row r="5" spans="1:12">
      <c r="A5" s="4" t="s">
        <v>25</v>
      </c>
      <c r="B5" s="4">
        <v>11001</v>
      </c>
      <c r="C5" s="4" t="s">
        <v>29</v>
      </c>
      <c r="D5" s="4" t="s">
        <v>6</v>
      </c>
      <c r="E5" s="4">
        <v>26</v>
      </c>
      <c r="F5" s="4">
        <v>26</v>
      </c>
      <c r="G5" s="7">
        <f t="shared" si="0"/>
        <v>1</v>
      </c>
      <c r="H5" s="10">
        <v>3.21</v>
      </c>
      <c r="I5" s="13">
        <v>0.14419999999999999</v>
      </c>
      <c r="J5" s="10">
        <v>2.2999999999999998</v>
      </c>
      <c r="K5" s="10">
        <v>4.1100000000000003</v>
      </c>
      <c r="L5" s="4" t="s">
        <v>191</v>
      </c>
    </row>
    <row r="6" spans="1:12">
      <c r="A6" s="3" t="s">
        <v>25</v>
      </c>
      <c r="B6" s="3">
        <v>11001</v>
      </c>
      <c r="C6" s="3" t="s">
        <v>29</v>
      </c>
      <c r="D6" s="3" t="s">
        <v>7</v>
      </c>
      <c r="E6" s="3">
        <v>45</v>
      </c>
      <c r="F6" s="3">
        <v>45</v>
      </c>
      <c r="G6" s="6">
        <f t="shared" si="0"/>
        <v>1</v>
      </c>
      <c r="H6" s="9">
        <v>3.47</v>
      </c>
      <c r="I6" s="12">
        <v>9.6000000000000002E-2</v>
      </c>
      <c r="J6" s="9">
        <v>2.82</v>
      </c>
      <c r="K6" s="9">
        <v>4.12</v>
      </c>
      <c r="L6" s="3" t="s">
        <v>191</v>
      </c>
    </row>
    <row r="7" spans="1:12">
      <c r="A7" s="4" t="s">
        <v>25</v>
      </c>
      <c r="B7" s="4">
        <v>11001</v>
      </c>
      <c r="C7" s="4" t="s">
        <v>30</v>
      </c>
      <c r="D7" s="4" t="s">
        <v>8</v>
      </c>
      <c r="E7" s="4">
        <v>144</v>
      </c>
      <c r="F7" s="4">
        <v>144</v>
      </c>
      <c r="G7" s="7">
        <f t="shared" si="0"/>
        <v>1</v>
      </c>
      <c r="H7" s="10">
        <v>4.5599999999999996</v>
      </c>
      <c r="I7" s="13">
        <v>4.3799999999999999E-2</v>
      </c>
      <c r="J7" s="10">
        <v>4.17</v>
      </c>
      <c r="K7" s="10">
        <v>4.96</v>
      </c>
      <c r="L7" s="4" t="s">
        <v>190</v>
      </c>
    </row>
    <row r="8" spans="1:12">
      <c r="A8" s="3" t="s">
        <v>25</v>
      </c>
      <c r="B8" s="3">
        <v>11001</v>
      </c>
      <c r="C8" s="3" t="s">
        <v>3</v>
      </c>
      <c r="D8" s="3" t="s">
        <v>9</v>
      </c>
      <c r="E8" s="3">
        <v>56</v>
      </c>
      <c r="F8" s="3">
        <v>31</v>
      </c>
      <c r="G8" s="6">
        <f t="shared" si="0"/>
        <v>0.5535714285714286</v>
      </c>
      <c r="H8" s="9">
        <v>4.32</v>
      </c>
      <c r="I8" s="12">
        <v>7.7799999999999994E-2</v>
      </c>
      <c r="J8" s="9">
        <v>3.66</v>
      </c>
      <c r="K8" s="9">
        <v>4.9800000000000004</v>
      </c>
      <c r="L8" s="3" t="s">
        <v>190</v>
      </c>
    </row>
    <row r="9" spans="1:12">
      <c r="A9" s="4" t="s">
        <v>25</v>
      </c>
      <c r="B9" s="4">
        <v>11001</v>
      </c>
      <c r="C9" s="4" t="s">
        <v>3</v>
      </c>
      <c r="D9" s="4" t="s">
        <v>10</v>
      </c>
      <c r="E9" s="4">
        <v>285</v>
      </c>
      <c r="F9" s="4">
        <v>36</v>
      </c>
      <c r="G9" s="7">
        <f t="shared" si="0"/>
        <v>0.12631578947368421</v>
      </c>
      <c r="H9" s="10">
        <v>4.08</v>
      </c>
      <c r="I9" s="13">
        <v>2.7799999999999998E-2</v>
      </c>
      <c r="J9" s="10">
        <v>3.85</v>
      </c>
      <c r="K9" s="10">
        <v>4.3</v>
      </c>
      <c r="L9" s="4" t="s">
        <v>190</v>
      </c>
    </row>
    <row r="10" spans="1:12">
      <c r="A10" s="3" t="s">
        <v>25</v>
      </c>
      <c r="B10" s="3">
        <v>11001</v>
      </c>
      <c r="C10" s="3" t="s">
        <v>30</v>
      </c>
      <c r="D10" s="3" t="s">
        <v>31</v>
      </c>
      <c r="E10" s="3">
        <v>99</v>
      </c>
      <c r="F10" s="3">
        <v>185</v>
      </c>
      <c r="G10" s="6">
        <f t="shared" si="0"/>
        <v>1.8686868686868687</v>
      </c>
      <c r="H10" s="9">
        <v>3.71</v>
      </c>
      <c r="I10" s="12">
        <v>6.4299999999999996E-2</v>
      </c>
      <c r="J10" s="9">
        <v>3.24</v>
      </c>
      <c r="K10" s="9">
        <v>4.17</v>
      </c>
      <c r="L10" s="3" t="s">
        <v>190</v>
      </c>
    </row>
    <row r="11" spans="1:12">
      <c r="A11" s="4" t="s">
        <v>25</v>
      </c>
      <c r="B11" s="4">
        <v>11001</v>
      </c>
      <c r="C11" s="4" t="s">
        <v>30</v>
      </c>
      <c r="D11" s="4" t="s">
        <v>11</v>
      </c>
      <c r="E11" s="4">
        <v>180</v>
      </c>
      <c r="F11" s="4">
        <v>176</v>
      </c>
      <c r="G11" s="7">
        <f t="shared" si="0"/>
        <v>0.97777777777777775</v>
      </c>
      <c r="H11" s="10">
        <v>4.7</v>
      </c>
      <c r="I11" s="13">
        <v>8.3799999999999999E-2</v>
      </c>
      <c r="J11" s="10">
        <v>3.93</v>
      </c>
      <c r="K11" s="10">
        <v>5.47</v>
      </c>
      <c r="L11" s="4" t="s">
        <v>191</v>
      </c>
    </row>
    <row r="12" spans="1:12">
      <c r="A12" s="3" t="s">
        <v>25</v>
      </c>
      <c r="B12" s="3">
        <v>11001</v>
      </c>
      <c r="C12" s="3" t="s">
        <v>30</v>
      </c>
      <c r="D12" s="3" t="s">
        <v>32</v>
      </c>
      <c r="E12" s="3">
        <v>224</v>
      </c>
      <c r="F12" s="3">
        <v>241</v>
      </c>
      <c r="G12" s="6">
        <f t="shared" si="0"/>
        <v>1.0758928571428572</v>
      </c>
      <c r="H12" s="9">
        <v>3.37</v>
      </c>
      <c r="I12" s="12">
        <v>5.45E-2</v>
      </c>
      <c r="J12" s="9">
        <v>3.01</v>
      </c>
      <c r="K12" s="9">
        <v>3.73</v>
      </c>
      <c r="L12" s="3" t="s">
        <v>190</v>
      </c>
    </row>
    <row r="13" spans="1:12">
      <c r="A13" s="4" t="s">
        <v>25</v>
      </c>
      <c r="B13" s="4">
        <v>11001</v>
      </c>
      <c r="C13" s="4" t="s">
        <v>30</v>
      </c>
      <c r="D13" s="4" t="s">
        <v>33</v>
      </c>
      <c r="E13" s="4">
        <v>100</v>
      </c>
      <c r="F13" s="4">
        <v>117</v>
      </c>
      <c r="G13" s="7">
        <f t="shared" si="0"/>
        <v>1.17</v>
      </c>
      <c r="H13" s="10">
        <v>3.76</v>
      </c>
      <c r="I13" s="13">
        <v>6.3600000000000004E-2</v>
      </c>
      <c r="J13" s="10">
        <v>3.29</v>
      </c>
      <c r="K13" s="10">
        <v>4.2300000000000004</v>
      </c>
      <c r="L13" s="4" t="s">
        <v>190</v>
      </c>
    </row>
    <row r="14" spans="1:12">
      <c r="A14" s="3" t="s">
        <v>25</v>
      </c>
      <c r="B14" s="3">
        <v>11001</v>
      </c>
      <c r="C14" s="3" t="s">
        <v>30</v>
      </c>
      <c r="D14" s="3" t="s">
        <v>34</v>
      </c>
      <c r="E14" s="3">
        <v>100</v>
      </c>
      <c r="F14" s="3">
        <v>108</v>
      </c>
      <c r="G14" s="6">
        <f t="shared" si="0"/>
        <v>1.08</v>
      </c>
      <c r="H14" s="9">
        <v>4.1100000000000003</v>
      </c>
      <c r="I14" s="12">
        <v>0.1502</v>
      </c>
      <c r="J14" s="9">
        <v>2.9</v>
      </c>
      <c r="K14" s="9">
        <v>5.32</v>
      </c>
      <c r="L14" s="3" t="s">
        <v>192</v>
      </c>
    </row>
    <row r="15" spans="1:12">
      <c r="A15" s="4" t="s">
        <v>25</v>
      </c>
      <c r="B15" s="4">
        <v>11001</v>
      </c>
      <c r="C15" s="4" t="s">
        <v>30</v>
      </c>
      <c r="D15" s="4" t="s">
        <v>12</v>
      </c>
      <c r="E15" s="4">
        <v>101</v>
      </c>
      <c r="F15" s="4">
        <v>100</v>
      </c>
      <c r="G15" s="7">
        <f t="shared" si="0"/>
        <v>0.99009900990099009</v>
      </c>
      <c r="H15" s="10">
        <v>4.28</v>
      </c>
      <c r="I15" s="13">
        <v>0.14249999999999999</v>
      </c>
      <c r="J15" s="10">
        <v>3.08</v>
      </c>
      <c r="K15" s="10">
        <v>5.47</v>
      </c>
      <c r="L15" s="4" t="s">
        <v>191</v>
      </c>
    </row>
    <row r="16" spans="1:12">
      <c r="A16" s="3" t="s">
        <v>25</v>
      </c>
      <c r="B16" s="3">
        <v>11001</v>
      </c>
      <c r="C16" s="3" t="s">
        <v>30</v>
      </c>
      <c r="D16" s="3" t="s">
        <v>35</v>
      </c>
      <c r="E16" s="3">
        <v>110</v>
      </c>
      <c r="F16" s="3">
        <v>110</v>
      </c>
      <c r="G16" s="6">
        <f t="shared" si="0"/>
        <v>1</v>
      </c>
      <c r="H16" s="9">
        <v>4.1500000000000004</v>
      </c>
      <c r="I16" s="12">
        <v>6.0199999999999997E-2</v>
      </c>
      <c r="J16" s="9">
        <v>3.66</v>
      </c>
      <c r="K16" s="9">
        <v>4.6500000000000004</v>
      </c>
      <c r="L16" s="3" t="s">
        <v>190</v>
      </c>
    </row>
    <row r="17" spans="1:12">
      <c r="A17" s="4" t="s">
        <v>25</v>
      </c>
      <c r="B17" s="4">
        <v>11001</v>
      </c>
      <c r="C17" s="4" t="s">
        <v>30</v>
      </c>
      <c r="D17" s="4" t="s">
        <v>13</v>
      </c>
      <c r="E17" s="4">
        <v>87</v>
      </c>
      <c r="F17" s="4">
        <v>87</v>
      </c>
      <c r="G17" s="7">
        <f t="shared" si="0"/>
        <v>1</v>
      </c>
      <c r="H17" s="10">
        <v>4.2300000000000004</v>
      </c>
      <c r="I17" s="13">
        <v>4.7699999999999999E-2</v>
      </c>
      <c r="J17" s="10">
        <v>3.84</v>
      </c>
      <c r="K17" s="10">
        <v>4.63</v>
      </c>
      <c r="L17" s="4" t="s">
        <v>190</v>
      </c>
    </row>
    <row r="18" spans="1:12">
      <c r="A18" s="3" t="s">
        <v>25</v>
      </c>
      <c r="B18" s="3">
        <v>11001</v>
      </c>
      <c r="C18" s="3" t="s">
        <v>3</v>
      </c>
      <c r="D18" s="3" t="s">
        <v>36</v>
      </c>
      <c r="E18" s="3">
        <v>103</v>
      </c>
      <c r="F18" s="3">
        <v>103</v>
      </c>
      <c r="G18" s="6">
        <f t="shared" si="0"/>
        <v>1</v>
      </c>
      <c r="H18" s="9">
        <v>3.58</v>
      </c>
      <c r="I18" s="12">
        <v>7.7600000000000002E-2</v>
      </c>
      <c r="J18" s="9">
        <v>3.03</v>
      </c>
      <c r="K18" s="9">
        <v>4.12</v>
      </c>
      <c r="L18" s="3" t="s">
        <v>190</v>
      </c>
    </row>
    <row r="19" spans="1:12">
      <c r="A19" s="4" t="s">
        <v>25</v>
      </c>
      <c r="B19" s="4">
        <v>11001</v>
      </c>
      <c r="C19" s="4" t="s">
        <v>3</v>
      </c>
      <c r="D19" s="4" t="s">
        <v>37</v>
      </c>
      <c r="E19" s="4">
        <v>119</v>
      </c>
      <c r="F19" s="4">
        <v>128</v>
      </c>
      <c r="G19" s="7">
        <f t="shared" si="0"/>
        <v>1.0756302521008403</v>
      </c>
      <c r="H19" s="10">
        <v>4.28</v>
      </c>
      <c r="I19" s="13">
        <v>7.5200000000000003E-2</v>
      </c>
      <c r="J19" s="10">
        <v>3.65</v>
      </c>
      <c r="K19" s="10">
        <v>4.91</v>
      </c>
      <c r="L19" s="4" t="s">
        <v>190</v>
      </c>
    </row>
    <row r="20" spans="1:12">
      <c r="A20" s="3" t="s">
        <v>25</v>
      </c>
      <c r="B20" s="3">
        <v>11001</v>
      </c>
      <c r="C20" s="3" t="s">
        <v>3</v>
      </c>
      <c r="D20" s="3" t="s">
        <v>38</v>
      </c>
      <c r="E20" s="3">
        <v>68</v>
      </c>
      <c r="F20" s="3">
        <v>68</v>
      </c>
      <c r="G20" s="6">
        <f t="shared" si="0"/>
        <v>1</v>
      </c>
      <c r="H20" s="9">
        <v>4.4000000000000004</v>
      </c>
      <c r="I20" s="12">
        <v>9.7299999999999998E-2</v>
      </c>
      <c r="J20" s="9">
        <v>3.56</v>
      </c>
      <c r="K20" s="9">
        <v>5.24</v>
      </c>
      <c r="L20" s="3" t="s">
        <v>191</v>
      </c>
    </row>
    <row r="21" spans="1:12">
      <c r="A21" s="4" t="s">
        <v>25</v>
      </c>
      <c r="B21" s="4">
        <v>11001</v>
      </c>
      <c r="C21" s="4" t="s">
        <v>3</v>
      </c>
      <c r="D21" s="4" t="s">
        <v>39</v>
      </c>
      <c r="E21" s="4">
        <v>80</v>
      </c>
      <c r="F21" s="4">
        <v>94</v>
      </c>
      <c r="G21" s="7">
        <f t="shared" si="0"/>
        <v>1.175</v>
      </c>
      <c r="H21" s="10">
        <v>4</v>
      </c>
      <c r="I21" s="13">
        <v>4.53E-2</v>
      </c>
      <c r="J21" s="10">
        <v>3.64</v>
      </c>
      <c r="K21" s="10">
        <v>4.3600000000000003</v>
      </c>
      <c r="L21" s="4" t="s">
        <v>190</v>
      </c>
    </row>
    <row r="22" spans="1:12">
      <c r="A22" s="3" t="s">
        <v>25</v>
      </c>
      <c r="B22" s="3">
        <v>11001</v>
      </c>
      <c r="C22" s="3" t="s">
        <v>40</v>
      </c>
      <c r="D22" s="3" t="s">
        <v>41</v>
      </c>
      <c r="E22" s="3">
        <v>150</v>
      </c>
      <c r="F22" s="3">
        <v>152</v>
      </c>
      <c r="G22" s="6">
        <f t="shared" si="0"/>
        <v>1.0133333333333334</v>
      </c>
      <c r="H22" s="9">
        <v>4.41</v>
      </c>
      <c r="I22" s="12">
        <v>7.1900000000000006E-2</v>
      </c>
      <c r="J22" s="9">
        <v>3.79</v>
      </c>
      <c r="K22" s="9">
        <v>5.03</v>
      </c>
      <c r="L22" s="3" t="s">
        <v>190</v>
      </c>
    </row>
    <row r="23" spans="1:12">
      <c r="A23" s="4" t="s">
        <v>25</v>
      </c>
      <c r="B23" s="4">
        <v>11001</v>
      </c>
      <c r="C23" s="4" t="s">
        <v>40</v>
      </c>
      <c r="D23" s="4" t="s">
        <v>14</v>
      </c>
      <c r="E23" s="4">
        <v>148</v>
      </c>
      <c r="F23" s="4">
        <v>147</v>
      </c>
      <c r="G23" s="7">
        <f t="shared" si="0"/>
        <v>0.9932432432432432</v>
      </c>
      <c r="H23" s="10">
        <v>4.21</v>
      </c>
      <c r="I23" s="13">
        <v>5.6500000000000002E-2</v>
      </c>
      <c r="J23" s="10">
        <v>3.74</v>
      </c>
      <c r="K23" s="10">
        <v>4.68</v>
      </c>
      <c r="L23" s="4" t="s">
        <v>190</v>
      </c>
    </row>
    <row r="24" spans="1:12">
      <c r="A24" s="3" t="s">
        <v>25</v>
      </c>
      <c r="B24" s="3">
        <v>11001</v>
      </c>
      <c r="C24" s="3" t="s">
        <v>3</v>
      </c>
      <c r="D24" s="3" t="s">
        <v>42</v>
      </c>
      <c r="E24" s="3">
        <v>96</v>
      </c>
      <c r="F24" s="3">
        <v>112</v>
      </c>
      <c r="G24" s="6">
        <f t="shared" si="0"/>
        <v>1.1666666666666667</v>
      </c>
      <c r="H24" s="9">
        <v>4.37</v>
      </c>
      <c r="I24" s="12">
        <v>8.2000000000000003E-2</v>
      </c>
      <c r="J24" s="9">
        <v>3.67</v>
      </c>
      <c r="K24" s="9">
        <v>5.07</v>
      </c>
      <c r="L24" s="3" t="s">
        <v>191</v>
      </c>
    </row>
    <row r="25" spans="1:12">
      <c r="A25" s="4" t="s">
        <v>25</v>
      </c>
      <c r="B25" s="4">
        <v>11001</v>
      </c>
      <c r="C25" s="4" t="s">
        <v>3</v>
      </c>
      <c r="D25" s="4" t="s">
        <v>43</v>
      </c>
      <c r="E25" s="4">
        <v>203</v>
      </c>
      <c r="F25" s="4">
        <v>207</v>
      </c>
      <c r="G25" s="7">
        <f t="shared" si="0"/>
        <v>1.0197044334975369</v>
      </c>
      <c r="H25" s="10">
        <v>4.51</v>
      </c>
      <c r="I25" s="13">
        <v>6.4399999999999999E-2</v>
      </c>
      <c r="J25" s="10">
        <v>3.94</v>
      </c>
      <c r="K25" s="10">
        <v>5.07</v>
      </c>
      <c r="L25" s="4" t="s">
        <v>190</v>
      </c>
    </row>
    <row r="26" spans="1:12">
      <c r="A26" s="3" t="s">
        <v>25</v>
      </c>
      <c r="B26" s="3">
        <v>11001</v>
      </c>
      <c r="C26" s="3" t="s">
        <v>3</v>
      </c>
      <c r="D26" s="3" t="s">
        <v>44</v>
      </c>
      <c r="E26" s="3">
        <v>98</v>
      </c>
      <c r="F26" s="3">
        <v>116</v>
      </c>
      <c r="G26" s="6">
        <f t="shared" si="0"/>
        <v>1.1836734693877551</v>
      </c>
      <c r="H26" s="9">
        <v>4.0199999999999996</v>
      </c>
      <c r="I26" s="12">
        <v>6.3700000000000007E-2</v>
      </c>
      <c r="J26" s="9">
        <v>3.52</v>
      </c>
      <c r="K26" s="9">
        <v>4.5199999999999996</v>
      </c>
      <c r="L26" s="3" t="s">
        <v>190</v>
      </c>
    </row>
    <row r="27" spans="1:12">
      <c r="A27" s="4" t="s">
        <v>25</v>
      </c>
      <c r="B27" s="4">
        <v>11001</v>
      </c>
      <c r="C27" s="4" t="s">
        <v>45</v>
      </c>
      <c r="D27" s="4" t="s">
        <v>46</v>
      </c>
      <c r="E27" s="4">
        <v>90</v>
      </c>
      <c r="F27" s="4">
        <v>103</v>
      </c>
      <c r="G27" s="7">
        <f t="shared" si="0"/>
        <v>1.1444444444444444</v>
      </c>
      <c r="H27" s="10">
        <v>3.27</v>
      </c>
      <c r="I27" s="13">
        <v>6.9099999999999995E-2</v>
      </c>
      <c r="J27" s="10">
        <v>2.83</v>
      </c>
      <c r="K27" s="10">
        <v>3.72</v>
      </c>
      <c r="L27" s="4" t="s">
        <v>190</v>
      </c>
    </row>
    <row r="28" spans="1:12">
      <c r="A28" s="3" t="s">
        <v>25</v>
      </c>
      <c r="B28" s="3">
        <v>11001</v>
      </c>
      <c r="C28" s="3" t="s">
        <v>3</v>
      </c>
      <c r="D28" s="3" t="s">
        <v>47</v>
      </c>
      <c r="E28" s="3">
        <v>56</v>
      </c>
      <c r="F28" s="3">
        <v>124</v>
      </c>
      <c r="G28" s="6">
        <f t="shared" si="0"/>
        <v>2.2142857142857144</v>
      </c>
      <c r="H28" s="9">
        <v>3.89</v>
      </c>
      <c r="I28" s="12">
        <v>3.4500000000000003E-2</v>
      </c>
      <c r="J28" s="9">
        <v>3.63</v>
      </c>
      <c r="K28" s="9">
        <v>4.16</v>
      </c>
      <c r="L28" s="3" t="s">
        <v>190</v>
      </c>
    </row>
    <row r="29" spans="1:12">
      <c r="A29" s="4" t="s">
        <v>25</v>
      </c>
      <c r="B29" s="4">
        <v>11001</v>
      </c>
      <c r="C29" s="4" t="s">
        <v>3</v>
      </c>
      <c r="D29" s="4" t="s">
        <v>48</v>
      </c>
      <c r="E29" s="4">
        <v>82</v>
      </c>
      <c r="F29" s="4">
        <v>140</v>
      </c>
      <c r="G29" s="7">
        <f t="shared" si="0"/>
        <v>1.7073170731707317</v>
      </c>
      <c r="H29" s="10">
        <v>4.34</v>
      </c>
      <c r="I29" s="13">
        <v>0.08</v>
      </c>
      <c r="J29" s="10">
        <v>3.66</v>
      </c>
      <c r="K29" s="10">
        <v>5.0199999999999996</v>
      </c>
      <c r="L29" s="4" t="s">
        <v>191</v>
      </c>
    </row>
    <row r="30" spans="1:12">
      <c r="A30" s="3" t="s">
        <v>25</v>
      </c>
      <c r="B30" s="3">
        <v>11001</v>
      </c>
      <c r="C30" s="3" t="s">
        <v>45</v>
      </c>
      <c r="D30" s="3" t="s">
        <v>49</v>
      </c>
      <c r="E30" s="3">
        <v>89</v>
      </c>
      <c r="F30" s="3">
        <v>131</v>
      </c>
      <c r="G30" s="6">
        <f t="shared" si="0"/>
        <v>1.4719101123595506</v>
      </c>
      <c r="H30" s="9">
        <v>4.63</v>
      </c>
      <c r="I30" s="12">
        <v>7.4200000000000002E-2</v>
      </c>
      <c r="J30" s="9">
        <v>3.95</v>
      </c>
      <c r="K30" s="9">
        <v>5.3</v>
      </c>
      <c r="L30" s="3" t="s">
        <v>190</v>
      </c>
    </row>
    <row r="31" spans="1:12">
      <c r="A31" s="4" t="s">
        <v>25</v>
      </c>
      <c r="B31" s="4">
        <v>11001</v>
      </c>
      <c r="C31" s="4" t="s">
        <v>45</v>
      </c>
      <c r="D31" s="4" t="s">
        <v>50</v>
      </c>
      <c r="E31" s="4">
        <v>117</v>
      </c>
      <c r="F31" s="4">
        <v>141</v>
      </c>
      <c r="G31" s="7">
        <f t="shared" si="0"/>
        <v>1.2051282051282051</v>
      </c>
      <c r="H31" s="10">
        <v>3.82</v>
      </c>
      <c r="I31" s="13">
        <v>6.1499999999999999E-2</v>
      </c>
      <c r="J31" s="10">
        <v>3.36</v>
      </c>
      <c r="K31" s="10">
        <v>4.28</v>
      </c>
      <c r="L31" s="4" t="s">
        <v>190</v>
      </c>
    </row>
    <row r="32" spans="1:12">
      <c r="A32" s="3" t="s">
        <v>25</v>
      </c>
      <c r="B32" s="3">
        <v>11001</v>
      </c>
      <c r="C32" s="3" t="s">
        <v>45</v>
      </c>
      <c r="D32" s="3" t="s">
        <v>51</v>
      </c>
      <c r="E32" s="3">
        <v>140</v>
      </c>
      <c r="F32" s="3">
        <v>140</v>
      </c>
      <c r="G32" s="6">
        <f t="shared" si="0"/>
        <v>1</v>
      </c>
      <c r="H32" s="9">
        <v>3.8</v>
      </c>
      <c r="I32" s="12">
        <v>7.1900000000000006E-2</v>
      </c>
      <c r="J32" s="9">
        <v>3.26</v>
      </c>
      <c r="K32" s="9">
        <v>4.33</v>
      </c>
      <c r="L32" s="3" t="s">
        <v>190</v>
      </c>
    </row>
    <row r="33" spans="1:12">
      <c r="A33" s="4" t="s">
        <v>25</v>
      </c>
      <c r="B33" s="4">
        <v>11001</v>
      </c>
      <c r="C33" s="4" t="s">
        <v>52</v>
      </c>
      <c r="D33" s="4" t="s">
        <v>53</v>
      </c>
      <c r="E33" s="4">
        <v>79</v>
      </c>
      <c r="F33" s="4">
        <v>108</v>
      </c>
      <c r="G33" s="7">
        <f t="shared" si="0"/>
        <v>1.3670886075949367</v>
      </c>
      <c r="H33" s="10">
        <v>4.03</v>
      </c>
      <c r="I33" s="13">
        <v>7.9000000000000001E-2</v>
      </c>
      <c r="J33" s="10">
        <v>3.41</v>
      </c>
      <c r="K33" s="10">
        <v>4.66</v>
      </c>
      <c r="L33" s="4" t="s">
        <v>190</v>
      </c>
    </row>
    <row r="34" spans="1:12">
      <c r="A34" s="3" t="s">
        <v>25</v>
      </c>
      <c r="B34" s="3">
        <v>11001</v>
      </c>
      <c r="C34" s="3" t="s">
        <v>52</v>
      </c>
      <c r="D34" s="3" t="s">
        <v>54</v>
      </c>
      <c r="E34" s="3">
        <v>103</v>
      </c>
      <c r="F34" s="3">
        <v>150</v>
      </c>
      <c r="G34" s="6">
        <f t="shared" ref="G34:G65" si="1">F34/E34</f>
        <v>1.4563106796116505</v>
      </c>
      <c r="H34" s="9">
        <v>3.6</v>
      </c>
      <c r="I34" s="12">
        <v>7.3200000000000001E-2</v>
      </c>
      <c r="J34" s="9">
        <v>3.08</v>
      </c>
      <c r="K34" s="9">
        <v>4.12</v>
      </c>
      <c r="L34" s="3" t="s">
        <v>190</v>
      </c>
    </row>
    <row r="35" spans="1:12">
      <c r="A35" s="4" t="s">
        <v>25</v>
      </c>
      <c r="B35" s="4">
        <v>11001</v>
      </c>
      <c r="C35" s="4" t="s">
        <v>52</v>
      </c>
      <c r="D35" s="4" t="s">
        <v>55</v>
      </c>
      <c r="E35" s="4">
        <v>48</v>
      </c>
      <c r="F35" s="4">
        <v>69</v>
      </c>
      <c r="G35" s="7">
        <f t="shared" si="1"/>
        <v>1.4375</v>
      </c>
      <c r="H35" s="10">
        <v>4.91</v>
      </c>
      <c r="I35" s="13">
        <v>0.11360000000000001</v>
      </c>
      <c r="J35" s="10">
        <v>3.82</v>
      </c>
      <c r="K35" s="10">
        <v>6.01</v>
      </c>
      <c r="L35" s="4" t="s">
        <v>191</v>
      </c>
    </row>
    <row r="36" spans="1:12">
      <c r="A36" s="3" t="s">
        <v>25</v>
      </c>
      <c r="B36" s="3">
        <v>11001</v>
      </c>
      <c r="C36" s="3" t="s">
        <v>56</v>
      </c>
      <c r="D36" s="3" t="s">
        <v>57</v>
      </c>
      <c r="E36" s="3">
        <v>120</v>
      </c>
      <c r="F36" s="3">
        <v>164</v>
      </c>
      <c r="G36" s="6">
        <f t="shared" si="1"/>
        <v>1.3666666666666667</v>
      </c>
      <c r="H36" s="9">
        <v>4.17</v>
      </c>
      <c r="I36" s="12">
        <v>7.6700000000000004E-2</v>
      </c>
      <c r="J36" s="9">
        <v>3.54</v>
      </c>
      <c r="K36" s="9">
        <v>4.8</v>
      </c>
      <c r="L36" s="3" t="s">
        <v>190</v>
      </c>
    </row>
    <row r="37" spans="1:12">
      <c r="A37" s="4" t="s">
        <v>25</v>
      </c>
      <c r="B37" s="4">
        <v>11001</v>
      </c>
      <c r="C37" s="4" t="s">
        <v>58</v>
      </c>
      <c r="D37" s="4" t="s">
        <v>59</v>
      </c>
      <c r="E37" s="4">
        <v>76</v>
      </c>
      <c r="F37" s="4">
        <v>136</v>
      </c>
      <c r="G37" s="7">
        <f t="shared" si="1"/>
        <v>1.7894736842105263</v>
      </c>
      <c r="H37" s="10">
        <v>4.4800000000000004</v>
      </c>
      <c r="I37" s="13">
        <v>6.25E-2</v>
      </c>
      <c r="J37" s="10">
        <v>3.93</v>
      </c>
      <c r="K37" s="10">
        <v>5.03</v>
      </c>
      <c r="L37" s="4" t="s">
        <v>190</v>
      </c>
    </row>
    <row r="38" spans="1:12">
      <c r="A38" s="3" t="s">
        <v>25</v>
      </c>
      <c r="B38" s="3">
        <v>11001</v>
      </c>
      <c r="C38" s="3" t="s">
        <v>60</v>
      </c>
      <c r="D38" s="3" t="s">
        <v>61</v>
      </c>
      <c r="E38" s="3">
        <v>83</v>
      </c>
      <c r="F38" s="3">
        <v>83</v>
      </c>
      <c r="G38" s="6">
        <f t="shared" si="1"/>
        <v>1</v>
      </c>
      <c r="H38" s="9">
        <v>2.97</v>
      </c>
      <c r="I38" s="12">
        <v>0.1245</v>
      </c>
      <c r="J38" s="9">
        <v>2.2400000000000002</v>
      </c>
      <c r="K38" s="9">
        <v>3.69</v>
      </c>
      <c r="L38" s="3" t="s">
        <v>191</v>
      </c>
    </row>
    <row r="39" spans="1:12">
      <c r="A39" s="4" t="s">
        <v>25</v>
      </c>
      <c r="B39" s="4">
        <v>11001</v>
      </c>
      <c r="C39" s="4" t="s">
        <v>56</v>
      </c>
      <c r="D39" s="4" t="s">
        <v>62</v>
      </c>
      <c r="E39" s="4">
        <v>100</v>
      </c>
      <c r="F39" s="4">
        <v>135</v>
      </c>
      <c r="G39" s="7">
        <f t="shared" si="1"/>
        <v>1.35</v>
      </c>
      <c r="H39" s="10">
        <v>4.99</v>
      </c>
      <c r="I39" s="13">
        <v>8.7599999999999997E-2</v>
      </c>
      <c r="J39" s="10">
        <v>4.13</v>
      </c>
      <c r="K39" s="10">
        <v>5.84</v>
      </c>
      <c r="L39" s="4" t="s">
        <v>191</v>
      </c>
    </row>
    <row r="40" spans="1:12">
      <c r="A40" s="3" t="s">
        <v>25</v>
      </c>
      <c r="B40" s="3">
        <v>11001</v>
      </c>
      <c r="C40" s="3" t="s">
        <v>58</v>
      </c>
      <c r="D40" s="3" t="s">
        <v>63</v>
      </c>
      <c r="E40" s="3">
        <v>86</v>
      </c>
      <c r="F40" s="3">
        <v>120</v>
      </c>
      <c r="G40" s="6">
        <f t="shared" si="1"/>
        <v>1.3953488372093024</v>
      </c>
      <c r="H40" s="9">
        <v>4.9400000000000004</v>
      </c>
      <c r="I40" s="12">
        <v>4.6300000000000001E-2</v>
      </c>
      <c r="J40" s="9">
        <v>4.49</v>
      </c>
      <c r="K40" s="9">
        <v>5.39</v>
      </c>
      <c r="L40" s="3" t="s">
        <v>190</v>
      </c>
    </row>
    <row r="41" spans="1:12">
      <c r="A41" s="4" t="s">
        <v>25</v>
      </c>
      <c r="B41" s="4">
        <v>11001</v>
      </c>
      <c r="C41" s="4" t="s">
        <v>1</v>
      </c>
      <c r="D41" s="4" t="s">
        <v>64</v>
      </c>
      <c r="E41" s="4">
        <v>95</v>
      </c>
      <c r="F41" s="4">
        <v>95</v>
      </c>
      <c r="G41" s="7">
        <f t="shared" si="1"/>
        <v>1</v>
      </c>
      <c r="H41" s="10">
        <v>5.0599999999999996</v>
      </c>
      <c r="I41" s="13">
        <v>8.8800000000000004E-2</v>
      </c>
      <c r="J41" s="10">
        <v>4.18</v>
      </c>
      <c r="K41" s="10">
        <v>5.94</v>
      </c>
      <c r="L41" s="4" t="s">
        <v>191</v>
      </c>
    </row>
    <row r="42" spans="1:12">
      <c r="A42" s="3" t="s">
        <v>25</v>
      </c>
      <c r="B42" s="3">
        <v>11001</v>
      </c>
      <c r="C42" s="3" t="s">
        <v>1</v>
      </c>
      <c r="D42" s="3" t="s">
        <v>65</v>
      </c>
      <c r="E42" s="3">
        <v>72</v>
      </c>
      <c r="F42" s="3">
        <v>92</v>
      </c>
      <c r="G42" s="6">
        <f t="shared" si="1"/>
        <v>1.2777777777777777</v>
      </c>
      <c r="H42" s="9">
        <v>5.78</v>
      </c>
      <c r="I42" s="12">
        <v>7.1400000000000005E-2</v>
      </c>
      <c r="J42" s="9">
        <v>4.97</v>
      </c>
      <c r="K42" s="9">
        <v>6.59</v>
      </c>
      <c r="L42" s="3" t="s">
        <v>190</v>
      </c>
    </row>
    <row r="43" spans="1:12">
      <c r="A43" s="4" t="s">
        <v>25</v>
      </c>
      <c r="B43" s="4">
        <v>11001</v>
      </c>
      <c r="C43" s="4" t="s">
        <v>66</v>
      </c>
      <c r="D43" s="4" t="s">
        <v>67</v>
      </c>
      <c r="E43" s="4">
        <v>76</v>
      </c>
      <c r="F43" s="4">
        <v>123</v>
      </c>
      <c r="G43" s="7">
        <f t="shared" si="1"/>
        <v>1.618421052631579</v>
      </c>
      <c r="H43" s="10">
        <v>5.12</v>
      </c>
      <c r="I43" s="13">
        <v>6.9000000000000006E-2</v>
      </c>
      <c r="J43" s="10">
        <v>4.43</v>
      </c>
      <c r="K43" s="10">
        <v>5.81</v>
      </c>
      <c r="L43" s="4" t="s">
        <v>190</v>
      </c>
    </row>
    <row r="44" spans="1:12">
      <c r="A44" s="3" t="s">
        <v>25</v>
      </c>
      <c r="B44" s="3">
        <v>11001</v>
      </c>
      <c r="C44" s="3" t="s">
        <v>1</v>
      </c>
      <c r="D44" s="3" t="s">
        <v>68</v>
      </c>
      <c r="E44" s="3">
        <v>96</v>
      </c>
      <c r="F44" s="3">
        <v>96</v>
      </c>
      <c r="G44" s="6">
        <f t="shared" si="1"/>
        <v>1</v>
      </c>
      <c r="H44" s="9">
        <v>6.01</v>
      </c>
      <c r="I44" s="12">
        <v>9.1300000000000006E-2</v>
      </c>
      <c r="J44" s="9">
        <v>4.93</v>
      </c>
      <c r="K44" s="9">
        <v>7.08</v>
      </c>
      <c r="L44" s="3" t="s">
        <v>191</v>
      </c>
    </row>
    <row r="45" spans="1:12">
      <c r="A45" s="4" t="s">
        <v>25</v>
      </c>
      <c r="B45" s="4">
        <v>11001</v>
      </c>
      <c r="C45" s="4" t="s">
        <v>69</v>
      </c>
      <c r="D45" s="4" t="s">
        <v>70</v>
      </c>
      <c r="E45" s="4">
        <v>156</v>
      </c>
      <c r="F45" s="4">
        <v>169</v>
      </c>
      <c r="G45" s="7">
        <f t="shared" si="1"/>
        <v>1.0833333333333333</v>
      </c>
      <c r="H45" s="10">
        <v>5.61</v>
      </c>
      <c r="I45" s="13">
        <v>7.0499999999999993E-2</v>
      </c>
      <c r="J45" s="10">
        <v>4.83</v>
      </c>
      <c r="K45" s="10">
        <v>6.39</v>
      </c>
      <c r="L45" s="4" t="s">
        <v>190</v>
      </c>
    </row>
    <row r="46" spans="1:12">
      <c r="A46" s="3" t="s">
        <v>25</v>
      </c>
      <c r="B46" s="3">
        <v>11001</v>
      </c>
      <c r="C46" s="3" t="s">
        <v>69</v>
      </c>
      <c r="D46" s="3" t="s">
        <v>71</v>
      </c>
      <c r="E46" s="3">
        <v>82</v>
      </c>
      <c r="F46" s="3">
        <v>122</v>
      </c>
      <c r="G46" s="6">
        <f t="shared" si="1"/>
        <v>1.4878048780487805</v>
      </c>
      <c r="H46" s="9">
        <v>7.01</v>
      </c>
      <c r="I46" s="12">
        <v>5.4699999999999999E-2</v>
      </c>
      <c r="J46" s="9">
        <v>6.26</v>
      </c>
      <c r="K46" s="9">
        <v>7.77</v>
      </c>
      <c r="L46" s="3" t="s">
        <v>190</v>
      </c>
    </row>
    <row r="47" spans="1:12">
      <c r="A47" s="4" t="s">
        <v>25</v>
      </c>
      <c r="B47" s="4">
        <v>11001</v>
      </c>
      <c r="C47" s="4" t="s">
        <v>69</v>
      </c>
      <c r="D47" s="4" t="s">
        <v>72</v>
      </c>
      <c r="E47" s="4">
        <v>107</v>
      </c>
      <c r="F47" s="4">
        <v>107</v>
      </c>
      <c r="G47" s="7">
        <f t="shared" si="1"/>
        <v>1</v>
      </c>
      <c r="H47" s="10">
        <v>6.03</v>
      </c>
      <c r="I47" s="13">
        <v>6.8699999999999997E-2</v>
      </c>
      <c r="J47" s="10">
        <v>5.22</v>
      </c>
      <c r="K47" s="10">
        <v>6.84</v>
      </c>
      <c r="L47" s="4" t="s">
        <v>190</v>
      </c>
    </row>
    <row r="48" spans="1:12">
      <c r="A48" s="3" t="s">
        <v>25</v>
      </c>
      <c r="B48" s="3">
        <v>11001</v>
      </c>
      <c r="C48" s="3" t="s">
        <v>69</v>
      </c>
      <c r="D48" s="3" t="s">
        <v>73</v>
      </c>
      <c r="E48" s="3">
        <v>68</v>
      </c>
      <c r="F48" s="3">
        <v>80</v>
      </c>
      <c r="G48" s="6">
        <f t="shared" si="1"/>
        <v>1.1764705882352942</v>
      </c>
      <c r="H48" s="9">
        <v>5.35</v>
      </c>
      <c r="I48" s="12">
        <v>6.1199999999999997E-2</v>
      </c>
      <c r="J48" s="9">
        <v>4.7</v>
      </c>
      <c r="K48" s="9">
        <v>5.99</v>
      </c>
      <c r="L48" s="3" t="s">
        <v>190</v>
      </c>
    </row>
    <row r="49" spans="1:12">
      <c r="A49" s="4" t="s">
        <v>25</v>
      </c>
      <c r="B49" s="4">
        <v>11001</v>
      </c>
      <c r="C49" s="4" t="s">
        <v>69</v>
      </c>
      <c r="D49" s="4" t="s">
        <v>74</v>
      </c>
      <c r="E49" s="4">
        <v>102</v>
      </c>
      <c r="F49" s="4">
        <v>131</v>
      </c>
      <c r="G49" s="7">
        <f t="shared" si="1"/>
        <v>1.2843137254901962</v>
      </c>
      <c r="H49" s="10">
        <v>5.97</v>
      </c>
      <c r="I49" s="13">
        <v>7.6499999999999999E-2</v>
      </c>
      <c r="J49" s="10">
        <v>5.08</v>
      </c>
      <c r="K49" s="10">
        <v>6.87</v>
      </c>
      <c r="L49" s="4" t="s">
        <v>190</v>
      </c>
    </row>
    <row r="50" spans="1:12">
      <c r="A50" s="3" t="s">
        <v>25</v>
      </c>
      <c r="B50" s="3">
        <v>11001</v>
      </c>
      <c r="C50" s="3" t="s">
        <v>75</v>
      </c>
      <c r="D50" s="3" t="s">
        <v>76</v>
      </c>
      <c r="E50" s="3">
        <v>133</v>
      </c>
      <c r="F50" s="3">
        <v>178</v>
      </c>
      <c r="G50" s="6">
        <f t="shared" si="1"/>
        <v>1.3383458646616542</v>
      </c>
      <c r="H50" s="9">
        <v>5.41</v>
      </c>
      <c r="I50" s="12">
        <v>5.04E-2</v>
      </c>
      <c r="J50" s="9">
        <v>4.87</v>
      </c>
      <c r="K50" s="9">
        <v>5.94</v>
      </c>
      <c r="L50" s="3" t="s">
        <v>190</v>
      </c>
    </row>
    <row r="51" spans="1:12">
      <c r="A51" s="4" t="s">
        <v>25</v>
      </c>
      <c r="B51" s="4">
        <v>11001</v>
      </c>
      <c r="C51" s="4" t="s">
        <v>52</v>
      </c>
      <c r="D51" s="4" t="s">
        <v>77</v>
      </c>
      <c r="E51" s="4">
        <v>130</v>
      </c>
      <c r="F51" s="4">
        <v>141</v>
      </c>
      <c r="G51" s="7">
        <f t="shared" si="1"/>
        <v>1.0846153846153845</v>
      </c>
      <c r="H51" s="10">
        <v>3.82</v>
      </c>
      <c r="I51" s="13">
        <v>8.3400000000000002E-2</v>
      </c>
      <c r="J51" s="10">
        <v>3.19</v>
      </c>
      <c r="K51" s="10">
        <v>4.4400000000000004</v>
      </c>
      <c r="L51" s="4" t="s">
        <v>191</v>
      </c>
    </row>
    <row r="52" spans="1:12">
      <c r="A52" s="3" t="s">
        <v>25</v>
      </c>
      <c r="B52" s="3">
        <v>11001</v>
      </c>
      <c r="C52" s="3" t="s">
        <v>52</v>
      </c>
      <c r="D52" s="3" t="s">
        <v>78</v>
      </c>
      <c r="E52" s="3">
        <v>117</v>
      </c>
      <c r="F52" s="3">
        <v>156</v>
      </c>
      <c r="G52" s="6">
        <f t="shared" si="1"/>
        <v>1.3333333333333333</v>
      </c>
      <c r="H52" s="9">
        <v>4.33</v>
      </c>
      <c r="I52" s="12">
        <v>9.4299999999999995E-2</v>
      </c>
      <c r="J52" s="9">
        <v>3.53</v>
      </c>
      <c r="K52" s="9">
        <v>5.13</v>
      </c>
      <c r="L52" s="3" t="s">
        <v>191</v>
      </c>
    </row>
    <row r="53" spans="1:12">
      <c r="A53" s="4" t="s">
        <v>25</v>
      </c>
      <c r="B53" s="4">
        <v>11001</v>
      </c>
      <c r="C53" s="4" t="s">
        <v>4</v>
      </c>
      <c r="D53" s="4" t="s">
        <v>79</v>
      </c>
      <c r="E53" s="4">
        <v>168</v>
      </c>
      <c r="F53" s="4">
        <v>200</v>
      </c>
      <c r="G53" s="7">
        <f t="shared" si="1"/>
        <v>1.1904761904761905</v>
      </c>
      <c r="H53" s="10">
        <v>4.04</v>
      </c>
      <c r="I53" s="13">
        <v>6.83E-2</v>
      </c>
      <c r="J53" s="10">
        <v>3.5</v>
      </c>
      <c r="K53" s="10">
        <v>4.58</v>
      </c>
      <c r="L53" s="4" t="s">
        <v>190</v>
      </c>
    </row>
    <row r="54" spans="1:12">
      <c r="A54" s="3" t="s">
        <v>25</v>
      </c>
      <c r="B54" s="3">
        <v>11001</v>
      </c>
      <c r="C54" s="3" t="s">
        <v>58</v>
      </c>
      <c r="D54" s="3" t="s">
        <v>80</v>
      </c>
      <c r="E54" s="3">
        <v>289</v>
      </c>
      <c r="F54" s="3">
        <v>386</v>
      </c>
      <c r="G54" s="6">
        <f t="shared" si="1"/>
        <v>1.3356401384083045</v>
      </c>
      <c r="H54" s="9">
        <v>3.68</v>
      </c>
      <c r="I54" s="12">
        <v>5.3499999999999999E-2</v>
      </c>
      <c r="J54" s="9">
        <v>3.29</v>
      </c>
      <c r="K54" s="9">
        <v>4.07</v>
      </c>
      <c r="L54" s="3" t="s">
        <v>190</v>
      </c>
    </row>
    <row r="55" spans="1:12">
      <c r="A55" s="4" t="s">
        <v>25</v>
      </c>
      <c r="B55" s="4">
        <v>11001</v>
      </c>
      <c r="C55" s="4" t="s">
        <v>58</v>
      </c>
      <c r="D55" s="4" t="s">
        <v>81</v>
      </c>
      <c r="E55" s="4">
        <v>226</v>
      </c>
      <c r="F55" s="4">
        <v>296</v>
      </c>
      <c r="G55" s="7">
        <f t="shared" si="1"/>
        <v>1.3097345132743363</v>
      </c>
      <c r="H55" s="10">
        <v>4.54</v>
      </c>
      <c r="I55" s="13">
        <v>5.16E-2</v>
      </c>
      <c r="J55" s="10">
        <v>4.08</v>
      </c>
      <c r="K55" s="10">
        <v>5</v>
      </c>
      <c r="L55" s="4" t="s">
        <v>190</v>
      </c>
    </row>
    <row r="56" spans="1:12">
      <c r="A56" s="3" t="s">
        <v>25</v>
      </c>
      <c r="B56" s="3">
        <v>11001</v>
      </c>
      <c r="C56" s="3" t="s">
        <v>58</v>
      </c>
      <c r="D56" s="3" t="s">
        <v>82</v>
      </c>
      <c r="E56" s="3">
        <v>89</v>
      </c>
      <c r="F56" s="3">
        <v>113</v>
      </c>
      <c r="G56" s="6">
        <f t="shared" si="1"/>
        <v>1.2696629213483146</v>
      </c>
      <c r="H56" s="9">
        <v>4.24</v>
      </c>
      <c r="I56" s="12">
        <v>0.1123</v>
      </c>
      <c r="J56" s="9">
        <v>3.3</v>
      </c>
      <c r="K56" s="9">
        <v>5.17</v>
      </c>
      <c r="L56" s="3" t="s">
        <v>191</v>
      </c>
    </row>
    <row r="57" spans="1:12">
      <c r="A57" s="4" t="s">
        <v>25</v>
      </c>
      <c r="B57" s="4">
        <v>11001</v>
      </c>
      <c r="C57" s="4" t="s">
        <v>4</v>
      </c>
      <c r="D57" s="4" t="s">
        <v>15</v>
      </c>
      <c r="E57" s="4">
        <v>148</v>
      </c>
      <c r="F57" s="4">
        <v>147</v>
      </c>
      <c r="G57" s="7">
        <f t="shared" si="1"/>
        <v>0.9932432432432432</v>
      </c>
      <c r="H57" s="10">
        <v>5.28</v>
      </c>
      <c r="I57" s="13">
        <v>7.3300000000000004E-2</v>
      </c>
      <c r="J57" s="10">
        <v>4.5199999999999996</v>
      </c>
      <c r="K57" s="10">
        <v>6.04</v>
      </c>
      <c r="L57" s="4" t="s">
        <v>190</v>
      </c>
    </row>
    <row r="58" spans="1:12">
      <c r="A58" s="3" t="s">
        <v>25</v>
      </c>
      <c r="B58" s="3">
        <v>11001</v>
      </c>
      <c r="C58" s="3" t="s">
        <v>4</v>
      </c>
      <c r="D58" s="3" t="s">
        <v>83</v>
      </c>
      <c r="E58" s="3">
        <v>77</v>
      </c>
      <c r="F58" s="3">
        <v>120</v>
      </c>
      <c r="G58" s="6">
        <f t="shared" si="1"/>
        <v>1.5584415584415585</v>
      </c>
      <c r="H58" s="9">
        <v>5.41</v>
      </c>
      <c r="I58" s="12">
        <v>3.1899999999999998E-2</v>
      </c>
      <c r="J58" s="9">
        <v>5.07</v>
      </c>
      <c r="K58" s="9">
        <v>5.74</v>
      </c>
      <c r="L58" s="3" t="s">
        <v>190</v>
      </c>
    </row>
    <row r="59" spans="1:12">
      <c r="A59" s="4" t="s">
        <v>25</v>
      </c>
      <c r="B59" s="4">
        <v>11001</v>
      </c>
      <c r="C59" s="4" t="s">
        <v>4</v>
      </c>
      <c r="D59" s="4" t="s">
        <v>84</v>
      </c>
      <c r="E59" s="4">
        <v>175</v>
      </c>
      <c r="F59" s="4">
        <v>175</v>
      </c>
      <c r="G59" s="7">
        <f t="shared" si="1"/>
        <v>1</v>
      </c>
      <c r="H59" s="10">
        <v>5.45</v>
      </c>
      <c r="I59" s="13">
        <v>7.0000000000000007E-2</v>
      </c>
      <c r="J59" s="10">
        <v>4.7</v>
      </c>
      <c r="K59" s="10">
        <v>6.19</v>
      </c>
      <c r="L59" s="4" t="s">
        <v>190</v>
      </c>
    </row>
    <row r="60" spans="1:12">
      <c r="A60" s="3" t="s">
        <v>25</v>
      </c>
      <c r="B60" s="3">
        <v>11001</v>
      </c>
      <c r="C60" s="3" t="s">
        <v>4</v>
      </c>
      <c r="D60" s="3" t="s">
        <v>85</v>
      </c>
      <c r="E60" s="3">
        <v>141</v>
      </c>
      <c r="F60" s="3">
        <v>141</v>
      </c>
      <c r="G60" s="6">
        <f t="shared" si="1"/>
        <v>1</v>
      </c>
      <c r="H60" s="9">
        <v>4.68</v>
      </c>
      <c r="I60" s="12">
        <v>9.1800000000000007E-2</v>
      </c>
      <c r="J60" s="9">
        <v>3.84</v>
      </c>
      <c r="K60" s="9">
        <v>5.52</v>
      </c>
      <c r="L60" s="3" t="s">
        <v>191</v>
      </c>
    </row>
    <row r="61" spans="1:12">
      <c r="A61" s="4" t="s">
        <v>25</v>
      </c>
      <c r="B61" s="4">
        <v>11001</v>
      </c>
      <c r="C61" s="4" t="s">
        <v>4</v>
      </c>
      <c r="D61" s="4" t="s">
        <v>16</v>
      </c>
      <c r="E61" s="4">
        <v>171</v>
      </c>
      <c r="F61" s="4">
        <v>134</v>
      </c>
      <c r="G61" s="7">
        <f t="shared" si="1"/>
        <v>0.783625730994152</v>
      </c>
      <c r="H61" s="10">
        <v>4.1100000000000003</v>
      </c>
      <c r="I61" s="13">
        <v>9.3200000000000005E-2</v>
      </c>
      <c r="J61" s="10">
        <v>3.36</v>
      </c>
      <c r="K61" s="10">
        <v>4.8600000000000003</v>
      </c>
      <c r="L61" s="4" t="s">
        <v>191</v>
      </c>
    </row>
    <row r="62" spans="1:12">
      <c r="A62" s="3" t="s">
        <v>25</v>
      </c>
      <c r="B62" s="3">
        <v>11001</v>
      </c>
      <c r="C62" s="3" t="s">
        <v>4</v>
      </c>
      <c r="D62" s="3" t="s">
        <v>86</v>
      </c>
      <c r="E62" s="3">
        <v>141</v>
      </c>
      <c r="F62" s="3">
        <v>155</v>
      </c>
      <c r="G62" s="6">
        <f t="shared" si="1"/>
        <v>1.0992907801418439</v>
      </c>
      <c r="H62" s="9">
        <v>5.57</v>
      </c>
      <c r="I62" s="12">
        <v>5.3800000000000001E-2</v>
      </c>
      <c r="J62" s="9">
        <v>4.9800000000000004</v>
      </c>
      <c r="K62" s="9">
        <v>6.15</v>
      </c>
      <c r="L62" s="3" t="s">
        <v>190</v>
      </c>
    </row>
    <row r="63" spans="1:12">
      <c r="A63" s="4" t="s">
        <v>25</v>
      </c>
      <c r="B63" s="4">
        <v>11001</v>
      </c>
      <c r="C63" s="4" t="s">
        <v>66</v>
      </c>
      <c r="D63" s="4" t="s">
        <v>87</v>
      </c>
      <c r="E63" s="4">
        <v>124</v>
      </c>
      <c r="F63" s="4">
        <v>144</v>
      </c>
      <c r="G63" s="7">
        <f t="shared" si="1"/>
        <v>1.1612903225806452</v>
      </c>
      <c r="H63" s="10">
        <v>4.3499999999999996</v>
      </c>
      <c r="I63" s="13">
        <v>4.65E-2</v>
      </c>
      <c r="J63" s="10">
        <v>3.96</v>
      </c>
      <c r="K63" s="10">
        <v>4.75</v>
      </c>
      <c r="L63" s="4" t="s">
        <v>190</v>
      </c>
    </row>
    <row r="64" spans="1:12">
      <c r="A64" s="3" t="s">
        <v>25</v>
      </c>
      <c r="B64" s="3">
        <v>11001</v>
      </c>
      <c r="C64" s="3" t="s">
        <v>88</v>
      </c>
      <c r="D64" s="3" t="s">
        <v>89</v>
      </c>
      <c r="E64" s="3">
        <v>363</v>
      </c>
      <c r="F64" s="3">
        <v>391</v>
      </c>
      <c r="G64" s="6">
        <f t="shared" si="1"/>
        <v>1.0771349862258952</v>
      </c>
      <c r="H64" s="9">
        <v>5.03</v>
      </c>
      <c r="I64" s="12">
        <v>3.7400000000000003E-2</v>
      </c>
      <c r="J64" s="9">
        <v>4.66</v>
      </c>
      <c r="K64" s="9">
        <v>5.4</v>
      </c>
      <c r="L64" s="3" t="s">
        <v>190</v>
      </c>
    </row>
    <row r="65" spans="1:12">
      <c r="A65" s="4" t="s">
        <v>25</v>
      </c>
      <c r="B65" s="4">
        <v>11001</v>
      </c>
      <c r="C65" s="4" t="s">
        <v>88</v>
      </c>
      <c r="D65" s="4" t="s">
        <v>90</v>
      </c>
      <c r="E65" s="4">
        <v>135</v>
      </c>
      <c r="F65" s="4">
        <v>169</v>
      </c>
      <c r="G65" s="7">
        <f t="shared" si="1"/>
        <v>1.2518518518518518</v>
      </c>
      <c r="H65" s="10">
        <v>6.31</v>
      </c>
      <c r="I65" s="13">
        <v>4.2099999999999999E-2</v>
      </c>
      <c r="J65" s="10">
        <v>5.79</v>
      </c>
      <c r="K65" s="10">
        <v>6.83</v>
      </c>
      <c r="L65" s="4" t="s">
        <v>190</v>
      </c>
    </row>
    <row r="66" spans="1:12">
      <c r="A66" s="3" t="s">
        <v>25</v>
      </c>
      <c r="B66" s="3">
        <v>11001</v>
      </c>
      <c r="C66" s="3" t="s">
        <v>88</v>
      </c>
      <c r="D66" s="3" t="s">
        <v>91</v>
      </c>
      <c r="E66" s="3">
        <v>147</v>
      </c>
      <c r="F66" s="3">
        <v>176</v>
      </c>
      <c r="G66" s="6">
        <f t="shared" ref="G66:G97" si="2">F66/E66</f>
        <v>1.1972789115646258</v>
      </c>
      <c r="H66" s="9">
        <v>6.04</v>
      </c>
      <c r="I66" s="12">
        <v>6.3100000000000003E-2</v>
      </c>
      <c r="J66" s="9">
        <v>5.3</v>
      </c>
      <c r="K66" s="9">
        <v>6.79</v>
      </c>
      <c r="L66" s="3" t="s">
        <v>190</v>
      </c>
    </row>
    <row r="67" spans="1:12">
      <c r="A67" s="4" t="s">
        <v>25</v>
      </c>
      <c r="B67" s="4">
        <v>11001</v>
      </c>
      <c r="C67" s="4" t="s">
        <v>88</v>
      </c>
      <c r="D67" s="4" t="s">
        <v>92</v>
      </c>
      <c r="E67" s="4">
        <v>216</v>
      </c>
      <c r="F67" s="4">
        <v>259</v>
      </c>
      <c r="G67" s="7">
        <f t="shared" si="2"/>
        <v>1.1990740740740742</v>
      </c>
      <c r="H67" s="10">
        <v>5.99</v>
      </c>
      <c r="I67" s="13">
        <v>4.4299999999999999E-2</v>
      </c>
      <c r="J67" s="10">
        <v>5.47</v>
      </c>
      <c r="K67" s="10">
        <v>6.51</v>
      </c>
      <c r="L67" s="4" t="s">
        <v>190</v>
      </c>
    </row>
    <row r="68" spans="1:12">
      <c r="A68" s="3" t="s">
        <v>25</v>
      </c>
      <c r="B68" s="3">
        <v>11001</v>
      </c>
      <c r="C68" s="3" t="s">
        <v>88</v>
      </c>
      <c r="D68" s="3" t="s">
        <v>93</v>
      </c>
      <c r="E68" s="3">
        <v>170</v>
      </c>
      <c r="F68" s="3">
        <v>202</v>
      </c>
      <c r="G68" s="6">
        <f t="shared" si="2"/>
        <v>1.1882352941176471</v>
      </c>
      <c r="H68" s="9">
        <v>5.75</v>
      </c>
      <c r="I68" s="12">
        <v>4.2200000000000001E-2</v>
      </c>
      <c r="J68" s="9">
        <v>5.28</v>
      </c>
      <c r="K68" s="9">
        <v>6.23</v>
      </c>
      <c r="L68" s="3" t="s">
        <v>190</v>
      </c>
    </row>
    <row r="69" spans="1:12">
      <c r="A69" s="4" t="s">
        <v>25</v>
      </c>
      <c r="B69" s="4">
        <v>11001</v>
      </c>
      <c r="C69" s="4" t="s">
        <v>88</v>
      </c>
      <c r="D69" s="4" t="s">
        <v>94</v>
      </c>
      <c r="E69" s="4">
        <v>120</v>
      </c>
      <c r="F69" s="4">
        <v>120</v>
      </c>
      <c r="G69" s="7">
        <f t="shared" si="2"/>
        <v>1</v>
      </c>
      <c r="H69" s="10">
        <v>4.88</v>
      </c>
      <c r="I69" s="13">
        <v>8.8200000000000001E-2</v>
      </c>
      <c r="J69" s="10">
        <v>4.04</v>
      </c>
      <c r="K69" s="10">
        <v>5.73</v>
      </c>
      <c r="L69" s="4" t="s">
        <v>191</v>
      </c>
    </row>
    <row r="70" spans="1:12">
      <c r="A70" s="3" t="s">
        <v>25</v>
      </c>
      <c r="B70" s="3">
        <v>11001</v>
      </c>
      <c r="C70" s="3" t="s">
        <v>88</v>
      </c>
      <c r="D70" s="3" t="s">
        <v>95</v>
      </c>
      <c r="E70" s="3">
        <v>191</v>
      </c>
      <c r="F70" s="3">
        <v>237</v>
      </c>
      <c r="G70" s="6">
        <f t="shared" si="2"/>
        <v>1.2408376963350785</v>
      </c>
      <c r="H70" s="9">
        <v>5.88</v>
      </c>
      <c r="I70" s="12">
        <v>3.9E-2</v>
      </c>
      <c r="J70" s="9">
        <v>5.43</v>
      </c>
      <c r="K70" s="9">
        <v>6.33</v>
      </c>
      <c r="L70" s="3" t="s">
        <v>190</v>
      </c>
    </row>
    <row r="71" spans="1:12">
      <c r="A71" s="4" t="s">
        <v>25</v>
      </c>
      <c r="B71" s="4">
        <v>11001</v>
      </c>
      <c r="C71" s="4" t="s">
        <v>3</v>
      </c>
      <c r="D71" s="4" t="s">
        <v>96</v>
      </c>
      <c r="E71" s="4">
        <v>127</v>
      </c>
      <c r="F71" s="4">
        <v>158</v>
      </c>
      <c r="G71" s="7">
        <f t="shared" si="2"/>
        <v>1.2440944881889764</v>
      </c>
      <c r="H71" s="10">
        <v>4.1900000000000004</v>
      </c>
      <c r="I71" s="13">
        <v>5.6000000000000001E-2</v>
      </c>
      <c r="J71" s="10">
        <v>3.73</v>
      </c>
      <c r="K71" s="10">
        <v>4.6500000000000004</v>
      </c>
      <c r="L71" s="4" t="s">
        <v>190</v>
      </c>
    </row>
    <row r="72" spans="1:12">
      <c r="A72" s="3" t="s">
        <v>25</v>
      </c>
      <c r="B72" s="3">
        <v>11001</v>
      </c>
      <c r="C72" s="3" t="s">
        <v>45</v>
      </c>
      <c r="D72" s="3" t="s">
        <v>97</v>
      </c>
      <c r="E72" s="3">
        <v>170</v>
      </c>
      <c r="F72" s="3">
        <v>173</v>
      </c>
      <c r="G72" s="6">
        <f t="shared" si="2"/>
        <v>1.0176470588235293</v>
      </c>
      <c r="H72" s="9">
        <v>3.78</v>
      </c>
      <c r="I72" s="12">
        <v>5.3900000000000003E-2</v>
      </c>
      <c r="J72" s="9">
        <v>3.38</v>
      </c>
      <c r="K72" s="9">
        <v>4.18</v>
      </c>
      <c r="L72" s="3" t="s">
        <v>190</v>
      </c>
    </row>
    <row r="73" spans="1:12">
      <c r="A73" s="4" t="s">
        <v>25</v>
      </c>
      <c r="B73" s="4">
        <v>11001</v>
      </c>
      <c r="C73" s="4" t="s">
        <v>45</v>
      </c>
      <c r="D73" s="4" t="s">
        <v>98</v>
      </c>
      <c r="E73" s="4">
        <v>115</v>
      </c>
      <c r="F73" s="4">
        <v>138</v>
      </c>
      <c r="G73" s="7">
        <f t="shared" si="2"/>
        <v>1.2</v>
      </c>
      <c r="H73" s="10">
        <v>3.35</v>
      </c>
      <c r="I73" s="13">
        <v>5.8999999999999997E-2</v>
      </c>
      <c r="J73" s="10">
        <v>2.96</v>
      </c>
      <c r="K73" s="10">
        <v>3.73</v>
      </c>
      <c r="L73" s="4" t="s">
        <v>190</v>
      </c>
    </row>
    <row r="74" spans="1:12">
      <c r="A74" s="3" t="s">
        <v>25</v>
      </c>
      <c r="B74" s="3">
        <v>11001</v>
      </c>
      <c r="C74" s="3" t="s">
        <v>45</v>
      </c>
      <c r="D74" s="3" t="s">
        <v>99</v>
      </c>
      <c r="E74" s="3">
        <v>70</v>
      </c>
      <c r="F74" s="3">
        <v>75</v>
      </c>
      <c r="G74" s="6">
        <f t="shared" si="2"/>
        <v>1.0714285714285714</v>
      </c>
      <c r="H74" s="9">
        <v>3.7</v>
      </c>
      <c r="I74" s="12">
        <v>6.4500000000000002E-2</v>
      </c>
      <c r="J74" s="9">
        <v>3.23</v>
      </c>
      <c r="K74" s="9">
        <v>4.17</v>
      </c>
      <c r="L74" s="3" t="s">
        <v>190</v>
      </c>
    </row>
    <row r="75" spans="1:12">
      <c r="A75" s="4" t="s">
        <v>25</v>
      </c>
      <c r="B75" s="4">
        <v>11001</v>
      </c>
      <c r="C75" s="4" t="s">
        <v>100</v>
      </c>
      <c r="D75" s="4" t="s">
        <v>101</v>
      </c>
      <c r="E75" s="4">
        <v>80</v>
      </c>
      <c r="F75" s="4">
        <v>93</v>
      </c>
      <c r="G75" s="7">
        <f t="shared" si="2"/>
        <v>1.1625000000000001</v>
      </c>
      <c r="H75" s="10">
        <v>3.27</v>
      </c>
      <c r="I75" s="13">
        <v>8.09E-2</v>
      </c>
      <c r="J75" s="10">
        <v>2.75</v>
      </c>
      <c r="K75" s="10">
        <v>3.79</v>
      </c>
      <c r="L75" s="4" t="s">
        <v>191</v>
      </c>
    </row>
    <row r="76" spans="1:12">
      <c r="A76" s="3" t="s">
        <v>25</v>
      </c>
      <c r="B76" s="3">
        <v>11001</v>
      </c>
      <c r="C76" s="3" t="s">
        <v>100</v>
      </c>
      <c r="D76" s="3" t="s">
        <v>102</v>
      </c>
      <c r="E76" s="3">
        <v>154</v>
      </c>
      <c r="F76" s="3">
        <v>187</v>
      </c>
      <c r="G76" s="6">
        <f t="shared" si="2"/>
        <v>1.2142857142857142</v>
      </c>
      <c r="H76" s="9">
        <v>2.81</v>
      </c>
      <c r="I76" s="12">
        <v>7.8200000000000006E-2</v>
      </c>
      <c r="J76" s="9">
        <v>2.38</v>
      </c>
      <c r="K76" s="9">
        <v>3.24</v>
      </c>
      <c r="L76" s="3" t="s">
        <v>190</v>
      </c>
    </row>
    <row r="77" spans="1:12">
      <c r="A77" s="4" t="s">
        <v>25</v>
      </c>
      <c r="B77" s="4">
        <v>11001</v>
      </c>
      <c r="C77" s="4" t="s">
        <v>100</v>
      </c>
      <c r="D77" s="4" t="s">
        <v>103</v>
      </c>
      <c r="E77" s="4">
        <v>238</v>
      </c>
      <c r="F77" s="4">
        <v>297</v>
      </c>
      <c r="G77" s="7">
        <f t="shared" si="2"/>
        <v>1.2478991596638656</v>
      </c>
      <c r="H77" s="10">
        <v>2.85</v>
      </c>
      <c r="I77" s="13">
        <v>8.2000000000000003E-2</v>
      </c>
      <c r="J77" s="10">
        <v>2.39</v>
      </c>
      <c r="K77" s="10">
        <v>3.31</v>
      </c>
      <c r="L77" s="4" t="s">
        <v>191</v>
      </c>
    </row>
    <row r="78" spans="1:12">
      <c r="A78" s="3" t="s">
        <v>25</v>
      </c>
      <c r="B78" s="3">
        <v>11001</v>
      </c>
      <c r="C78" s="3" t="s">
        <v>69</v>
      </c>
      <c r="D78" s="3" t="s">
        <v>104</v>
      </c>
      <c r="E78" s="3">
        <v>117</v>
      </c>
      <c r="F78" s="3">
        <v>118</v>
      </c>
      <c r="G78" s="6">
        <f t="shared" si="2"/>
        <v>1.0085470085470085</v>
      </c>
      <c r="H78" s="9">
        <v>5.69</v>
      </c>
      <c r="I78" s="12">
        <v>7.5999999999999998E-2</v>
      </c>
      <c r="J78" s="9">
        <v>4.84</v>
      </c>
      <c r="K78" s="9">
        <v>6.54</v>
      </c>
      <c r="L78" s="3" t="s">
        <v>190</v>
      </c>
    </row>
    <row r="79" spans="1:12">
      <c r="A79" s="4" t="s">
        <v>25</v>
      </c>
      <c r="B79" s="4">
        <v>11001</v>
      </c>
      <c r="C79" s="4" t="s">
        <v>69</v>
      </c>
      <c r="D79" s="4" t="s">
        <v>105</v>
      </c>
      <c r="E79" s="4">
        <v>188</v>
      </c>
      <c r="F79" s="4">
        <v>203</v>
      </c>
      <c r="G79" s="7">
        <f t="shared" si="2"/>
        <v>1.0797872340425532</v>
      </c>
      <c r="H79" s="10">
        <v>5.19</v>
      </c>
      <c r="I79" s="13">
        <v>7.0800000000000002E-2</v>
      </c>
      <c r="J79" s="10">
        <v>4.47</v>
      </c>
      <c r="K79" s="10">
        <v>5.91</v>
      </c>
      <c r="L79" s="4" t="s">
        <v>190</v>
      </c>
    </row>
    <row r="80" spans="1:12">
      <c r="A80" s="3" t="s">
        <v>25</v>
      </c>
      <c r="B80" s="3">
        <v>11001</v>
      </c>
      <c r="C80" s="3" t="s">
        <v>69</v>
      </c>
      <c r="D80" s="3" t="s">
        <v>106</v>
      </c>
      <c r="E80" s="3">
        <v>264</v>
      </c>
      <c r="F80" s="3">
        <v>264</v>
      </c>
      <c r="G80" s="6">
        <f t="shared" si="2"/>
        <v>1</v>
      </c>
      <c r="H80" s="9">
        <v>5.98</v>
      </c>
      <c r="I80" s="12">
        <v>5.0200000000000002E-2</v>
      </c>
      <c r="J80" s="9">
        <v>5.39</v>
      </c>
      <c r="K80" s="9">
        <v>6.57</v>
      </c>
      <c r="L80" s="3" t="s">
        <v>190</v>
      </c>
    </row>
    <row r="81" spans="1:12">
      <c r="A81" s="4" t="s">
        <v>25</v>
      </c>
      <c r="B81" s="4">
        <v>11001</v>
      </c>
      <c r="C81" s="4" t="s">
        <v>69</v>
      </c>
      <c r="D81" s="4" t="s">
        <v>107</v>
      </c>
      <c r="E81" s="4">
        <v>139</v>
      </c>
      <c r="F81" s="4">
        <v>147</v>
      </c>
      <c r="G81" s="7">
        <f t="shared" si="2"/>
        <v>1.0575539568345325</v>
      </c>
      <c r="H81" s="10">
        <v>4.43</v>
      </c>
      <c r="I81" s="13">
        <v>6.6900000000000001E-2</v>
      </c>
      <c r="J81" s="10">
        <v>3.85</v>
      </c>
      <c r="K81" s="10">
        <v>5.01</v>
      </c>
      <c r="L81" s="4" t="s">
        <v>190</v>
      </c>
    </row>
    <row r="82" spans="1:12">
      <c r="A82" s="3" t="s">
        <v>25</v>
      </c>
      <c r="B82" s="3">
        <v>11001</v>
      </c>
      <c r="C82" s="3" t="s">
        <v>69</v>
      </c>
      <c r="D82" s="3" t="s">
        <v>108</v>
      </c>
      <c r="E82" s="3">
        <v>161</v>
      </c>
      <c r="F82" s="3">
        <v>172</v>
      </c>
      <c r="G82" s="6">
        <f t="shared" si="2"/>
        <v>1.0683229813664596</v>
      </c>
      <c r="H82" s="9">
        <v>5.91</v>
      </c>
      <c r="I82" s="12">
        <v>8.2100000000000006E-2</v>
      </c>
      <c r="J82" s="9">
        <v>4.96</v>
      </c>
      <c r="K82" s="9">
        <v>6.86</v>
      </c>
      <c r="L82" s="3" t="s">
        <v>191</v>
      </c>
    </row>
    <row r="83" spans="1:12">
      <c r="A83" s="4" t="s">
        <v>25</v>
      </c>
      <c r="B83" s="4">
        <v>11001</v>
      </c>
      <c r="C83" s="4" t="s">
        <v>69</v>
      </c>
      <c r="D83" s="4" t="s">
        <v>109</v>
      </c>
      <c r="E83" s="4">
        <v>140</v>
      </c>
      <c r="F83" s="4">
        <v>178</v>
      </c>
      <c r="G83" s="7">
        <f t="shared" si="2"/>
        <v>1.2714285714285714</v>
      </c>
      <c r="H83" s="10">
        <v>7.24</v>
      </c>
      <c r="I83" s="13">
        <v>6.1699999999999998E-2</v>
      </c>
      <c r="J83" s="10">
        <v>6.36</v>
      </c>
      <c r="K83" s="10">
        <v>8.11</v>
      </c>
      <c r="L83" s="4" t="s">
        <v>190</v>
      </c>
    </row>
    <row r="84" spans="1:12">
      <c r="A84" s="3" t="s">
        <v>25</v>
      </c>
      <c r="B84" s="3">
        <v>11001</v>
      </c>
      <c r="C84" s="3" t="s">
        <v>75</v>
      </c>
      <c r="D84" s="3" t="s">
        <v>110</v>
      </c>
      <c r="E84" s="3">
        <v>136</v>
      </c>
      <c r="F84" s="3">
        <v>151</v>
      </c>
      <c r="G84" s="6">
        <f t="shared" si="2"/>
        <v>1.1102941176470589</v>
      </c>
      <c r="H84" s="9">
        <v>5.63</v>
      </c>
      <c r="I84" s="12">
        <v>7.9899999999999999E-2</v>
      </c>
      <c r="J84" s="9">
        <v>4.75</v>
      </c>
      <c r="K84" s="9">
        <v>6.51</v>
      </c>
      <c r="L84" s="3" t="s">
        <v>190</v>
      </c>
    </row>
    <row r="85" spans="1:12">
      <c r="A85" s="4" t="s">
        <v>25</v>
      </c>
      <c r="B85" s="4">
        <v>11001</v>
      </c>
      <c r="C85" s="4" t="s">
        <v>75</v>
      </c>
      <c r="D85" s="4" t="s">
        <v>111</v>
      </c>
      <c r="E85" s="4">
        <v>92</v>
      </c>
      <c r="F85" s="4">
        <v>122</v>
      </c>
      <c r="G85" s="7">
        <f t="shared" si="2"/>
        <v>1.326086956521739</v>
      </c>
      <c r="H85" s="10">
        <v>6.21</v>
      </c>
      <c r="I85" s="13">
        <v>6.0299999999999999E-2</v>
      </c>
      <c r="J85" s="10">
        <v>5.48</v>
      </c>
      <c r="K85" s="10">
        <v>6.94</v>
      </c>
      <c r="L85" s="4" t="s">
        <v>190</v>
      </c>
    </row>
    <row r="86" spans="1:12">
      <c r="A86" s="3" t="s">
        <v>25</v>
      </c>
      <c r="B86" s="3">
        <v>11001</v>
      </c>
      <c r="C86" s="3" t="s">
        <v>75</v>
      </c>
      <c r="D86" s="3" t="s">
        <v>112</v>
      </c>
      <c r="E86" s="3">
        <v>111</v>
      </c>
      <c r="F86" s="3">
        <v>125</v>
      </c>
      <c r="G86" s="6">
        <f t="shared" si="2"/>
        <v>1.1261261261261262</v>
      </c>
      <c r="H86" s="9">
        <v>5.69</v>
      </c>
      <c r="I86" s="12">
        <v>7.1599999999999997E-2</v>
      </c>
      <c r="J86" s="9">
        <v>4.8899999999999997</v>
      </c>
      <c r="K86" s="9">
        <v>6.49</v>
      </c>
      <c r="L86" s="3" t="s">
        <v>190</v>
      </c>
    </row>
    <row r="87" spans="1:12">
      <c r="A87" s="4" t="s">
        <v>25</v>
      </c>
      <c r="B87" s="4">
        <v>11001</v>
      </c>
      <c r="C87" s="4" t="s">
        <v>75</v>
      </c>
      <c r="D87" s="4" t="s">
        <v>113</v>
      </c>
      <c r="E87" s="4">
        <v>89</v>
      </c>
      <c r="F87" s="4">
        <v>91</v>
      </c>
      <c r="G87" s="7">
        <f t="shared" si="2"/>
        <v>1.0224719101123596</v>
      </c>
      <c r="H87" s="10">
        <v>5.21</v>
      </c>
      <c r="I87" s="13">
        <v>0.12379999999999999</v>
      </c>
      <c r="J87" s="10">
        <v>3.95</v>
      </c>
      <c r="K87" s="10">
        <v>6.48</v>
      </c>
      <c r="L87" s="4" t="s">
        <v>191</v>
      </c>
    </row>
    <row r="88" spans="1:12">
      <c r="A88" s="3" t="s">
        <v>25</v>
      </c>
      <c r="B88" s="3">
        <v>11001</v>
      </c>
      <c r="C88" s="3" t="s">
        <v>114</v>
      </c>
      <c r="D88" s="3" t="s">
        <v>115</v>
      </c>
      <c r="E88" s="3">
        <v>299</v>
      </c>
      <c r="F88" s="3">
        <v>306</v>
      </c>
      <c r="G88" s="6">
        <f t="shared" si="2"/>
        <v>1.0234113712374582</v>
      </c>
      <c r="H88" s="9">
        <v>4.38</v>
      </c>
      <c r="I88" s="12">
        <v>3.9399999999999998E-2</v>
      </c>
      <c r="J88" s="9">
        <v>4.05</v>
      </c>
      <c r="K88" s="9">
        <v>4.72</v>
      </c>
      <c r="L88" s="3" t="s">
        <v>190</v>
      </c>
    </row>
    <row r="89" spans="1:12">
      <c r="A89" s="4" t="s">
        <v>25</v>
      </c>
      <c r="B89" s="4">
        <v>11001</v>
      </c>
      <c r="C89" s="4" t="s">
        <v>114</v>
      </c>
      <c r="D89" s="4" t="s">
        <v>116</v>
      </c>
      <c r="E89" s="4">
        <v>150</v>
      </c>
      <c r="F89" s="4">
        <v>175</v>
      </c>
      <c r="G89" s="7">
        <f t="shared" si="2"/>
        <v>1.1666666666666667</v>
      </c>
      <c r="H89" s="10">
        <v>4.76</v>
      </c>
      <c r="I89" s="13">
        <v>5.0200000000000002E-2</v>
      </c>
      <c r="J89" s="10">
        <v>4.29</v>
      </c>
      <c r="K89" s="10">
        <v>5.22</v>
      </c>
      <c r="L89" s="4" t="s">
        <v>190</v>
      </c>
    </row>
    <row r="90" spans="1:12">
      <c r="A90" s="3" t="s">
        <v>25</v>
      </c>
      <c r="B90" s="3">
        <v>11001</v>
      </c>
      <c r="C90" s="3" t="s">
        <v>114</v>
      </c>
      <c r="D90" s="3" t="s">
        <v>117</v>
      </c>
      <c r="E90" s="3">
        <v>109</v>
      </c>
      <c r="F90" s="3">
        <v>123</v>
      </c>
      <c r="G90" s="6">
        <f t="shared" si="2"/>
        <v>1.128440366972477</v>
      </c>
      <c r="H90" s="9">
        <v>4.28</v>
      </c>
      <c r="I90" s="12">
        <v>6.88E-2</v>
      </c>
      <c r="J90" s="9">
        <v>3.7</v>
      </c>
      <c r="K90" s="9">
        <v>4.8499999999999996</v>
      </c>
      <c r="L90" s="3" t="s">
        <v>190</v>
      </c>
    </row>
    <row r="91" spans="1:12">
      <c r="A91" s="4" t="s">
        <v>25</v>
      </c>
      <c r="B91" s="4">
        <v>11001</v>
      </c>
      <c r="C91" s="4" t="s">
        <v>118</v>
      </c>
      <c r="D91" s="4" t="s">
        <v>119</v>
      </c>
      <c r="E91" s="4">
        <v>145</v>
      </c>
      <c r="F91" s="4">
        <v>145</v>
      </c>
      <c r="G91" s="7">
        <f t="shared" si="2"/>
        <v>1</v>
      </c>
      <c r="H91" s="10">
        <v>4.2</v>
      </c>
      <c r="I91" s="13">
        <v>8.2600000000000007E-2</v>
      </c>
      <c r="J91" s="10">
        <v>3.52</v>
      </c>
      <c r="K91" s="10">
        <v>4.88</v>
      </c>
      <c r="L91" s="4" t="s">
        <v>191</v>
      </c>
    </row>
    <row r="92" spans="1:12">
      <c r="A92" s="3" t="s">
        <v>25</v>
      </c>
      <c r="B92" s="3">
        <v>11001</v>
      </c>
      <c r="C92" s="3" t="s">
        <v>118</v>
      </c>
      <c r="D92" s="3" t="s">
        <v>120</v>
      </c>
      <c r="E92" s="3">
        <v>96</v>
      </c>
      <c r="F92" s="3">
        <v>113</v>
      </c>
      <c r="G92" s="6">
        <f t="shared" si="2"/>
        <v>1.1770833333333333</v>
      </c>
      <c r="H92" s="9">
        <v>4.53</v>
      </c>
      <c r="I92" s="12">
        <v>6.3399999999999998E-2</v>
      </c>
      <c r="J92" s="9">
        <v>3.97</v>
      </c>
      <c r="K92" s="9">
        <v>5.0999999999999996</v>
      </c>
      <c r="L92" s="3" t="s">
        <v>190</v>
      </c>
    </row>
    <row r="93" spans="1:12">
      <c r="A93" s="4" t="s">
        <v>25</v>
      </c>
      <c r="B93" s="4">
        <v>11001</v>
      </c>
      <c r="C93" s="4" t="s">
        <v>118</v>
      </c>
      <c r="D93" s="4" t="s">
        <v>121</v>
      </c>
      <c r="E93" s="4">
        <v>92</v>
      </c>
      <c r="F93" s="4">
        <v>147</v>
      </c>
      <c r="G93" s="7">
        <f t="shared" si="2"/>
        <v>1.5978260869565217</v>
      </c>
      <c r="H93" s="10">
        <v>2.63</v>
      </c>
      <c r="I93" s="13">
        <v>8.7499999999999994E-2</v>
      </c>
      <c r="J93" s="10">
        <v>2.1800000000000002</v>
      </c>
      <c r="K93" s="10">
        <v>3.08</v>
      </c>
      <c r="L93" s="4" t="s">
        <v>191</v>
      </c>
    </row>
    <row r="94" spans="1:12">
      <c r="A94" s="3" t="s">
        <v>25</v>
      </c>
      <c r="B94" s="3">
        <v>11001</v>
      </c>
      <c r="C94" s="3" t="s">
        <v>122</v>
      </c>
      <c r="D94" s="3" t="s">
        <v>123</v>
      </c>
      <c r="E94" s="3">
        <v>104</v>
      </c>
      <c r="F94" s="3">
        <v>116</v>
      </c>
      <c r="G94" s="6">
        <f t="shared" si="2"/>
        <v>1.1153846153846154</v>
      </c>
      <c r="H94" s="9">
        <v>5.52</v>
      </c>
      <c r="I94" s="12">
        <v>9.5899999999999999E-2</v>
      </c>
      <c r="J94" s="9">
        <v>4.4800000000000004</v>
      </c>
      <c r="K94" s="9">
        <v>6.56</v>
      </c>
      <c r="L94" s="3" t="s">
        <v>191</v>
      </c>
    </row>
    <row r="95" spans="1:12">
      <c r="A95" s="4" t="s">
        <v>25</v>
      </c>
      <c r="B95" s="4">
        <v>11001</v>
      </c>
      <c r="C95" s="4" t="s">
        <v>118</v>
      </c>
      <c r="D95" s="4" t="s">
        <v>124</v>
      </c>
      <c r="E95" s="4">
        <v>103</v>
      </c>
      <c r="F95" s="4">
        <v>141</v>
      </c>
      <c r="G95" s="7">
        <f t="shared" si="2"/>
        <v>1.3689320388349515</v>
      </c>
      <c r="H95" s="10">
        <v>4.1100000000000003</v>
      </c>
      <c r="I95" s="13">
        <v>6.5299999999999997E-2</v>
      </c>
      <c r="J95" s="10">
        <v>3.58</v>
      </c>
      <c r="K95" s="10">
        <v>4.63</v>
      </c>
      <c r="L95" s="4" t="s">
        <v>190</v>
      </c>
    </row>
    <row r="96" spans="1:12">
      <c r="A96" s="3" t="s">
        <v>25</v>
      </c>
      <c r="B96" s="3">
        <v>11001</v>
      </c>
      <c r="C96" s="3" t="s">
        <v>118</v>
      </c>
      <c r="D96" s="3" t="s">
        <v>125</v>
      </c>
      <c r="E96" s="3">
        <v>126</v>
      </c>
      <c r="F96" s="3">
        <v>126</v>
      </c>
      <c r="G96" s="6">
        <f t="shared" si="2"/>
        <v>1</v>
      </c>
      <c r="H96" s="9">
        <v>4.7699999999999996</v>
      </c>
      <c r="I96" s="12">
        <v>0.1048</v>
      </c>
      <c r="J96" s="9">
        <v>3.79</v>
      </c>
      <c r="K96" s="9">
        <v>5.74</v>
      </c>
      <c r="L96" s="3" t="s">
        <v>191</v>
      </c>
    </row>
    <row r="97" spans="1:12">
      <c r="A97" s="4" t="s">
        <v>25</v>
      </c>
      <c r="B97" s="4">
        <v>11001</v>
      </c>
      <c r="C97" s="4" t="s">
        <v>114</v>
      </c>
      <c r="D97" s="4" t="s">
        <v>17</v>
      </c>
      <c r="E97" s="4">
        <v>119</v>
      </c>
      <c r="F97" s="4">
        <v>117</v>
      </c>
      <c r="G97" s="7">
        <f t="shared" si="2"/>
        <v>0.98319327731092432</v>
      </c>
      <c r="H97" s="10">
        <v>4.32</v>
      </c>
      <c r="I97" s="13">
        <v>5.0999999999999997E-2</v>
      </c>
      <c r="J97" s="10">
        <v>3.88</v>
      </c>
      <c r="K97" s="10">
        <v>4.75</v>
      </c>
      <c r="L97" s="4" t="s">
        <v>190</v>
      </c>
    </row>
    <row r="98" spans="1:12">
      <c r="A98" s="3" t="s">
        <v>25</v>
      </c>
      <c r="B98" s="3">
        <v>11001</v>
      </c>
      <c r="C98" s="3" t="s">
        <v>40</v>
      </c>
      <c r="D98" s="3" t="s">
        <v>126</v>
      </c>
      <c r="E98" s="3">
        <v>115</v>
      </c>
      <c r="F98" s="3">
        <v>115</v>
      </c>
      <c r="G98" s="6">
        <f t="shared" ref="G98:G129" si="3">F98/E98</f>
        <v>1</v>
      </c>
      <c r="H98" s="9">
        <v>4.4800000000000004</v>
      </c>
      <c r="I98" s="12">
        <v>7.4200000000000002E-2</v>
      </c>
      <c r="J98" s="9">
        <v>3.82</v>
      </c>
      <c r="K98" s="9">
        <v>5.13</v>
      </c>
      <c r="L98" s="3" t="s">
        <v>190</v>
      </c>
    </row>
    <row r="99" spans="1:12">
      <c r="A99" s="4" t="s">
        <v>25</v>
      </c>
      <c r="B99" s="4">
        <v>11001</v>
      </c>
      <c r="C99" s="4" t="s">
        <v>114</v>
      </c>
      <c r="D99" s="4" t="s">
        <v>127</v>
      </c>
      <c r="E99" s="4">
        <v>170</v>
      </c>
      <c r="F99" s="4">
        <v>183</v>
      </c>
      <c r="G99" s="7">
        <f t="shared" si="3"/>
        <v>1.0764705882352941</v>
      </c>
      <c r="H99" s="10">
        <v>3.2</v>
      </c>
      <c r="I99" s="13">
        <v>8.2299999999999998E-2</v>
      </c>
      <c r="J99" s="10">
        <v>2.68</v>
      </c>
      <c r="K99" s="10">
        <v>3.71</v>
      </c>
      <c r="L99" s="4" t="s">
        <v>191</v>
      </c>
    </row>
    <row r="100" spans="1:12">
      <c r="A100" s="3" t="s">
        <v>25</v>
      </c>
      <c r="B100" s="3">
        <v>11001</v>
      </c>
      <c r="C100" s="3" t="s">
        <v>128</v>
      </c>
      <c r="D100" s="3" t="s">
        <v>18</v>
      </c>
      <c r="E100" s="3">
        <v>96</v>
      </c>
      <c r="F100" s="3">
        <v>94</v>
      </c>
      <c r="G100" s="6">
        <f t="shared" si="3"/>
        <v>0.97916666666666663</v>
      </c>
      <c r="H100" s="9">
        <v>4</v>
      </c>
      <c r="I100" s="12">
        <v>0.1091</v>
      </c>
      <c r="J100" s="9">
        <v>3.14</v>
      </c>
      <c r="K100" s="9">
        <v>4.8499999999999996</v>
      </c>
      <c r="L100" s="3" t="s">
        <v>191</v>
      </c>
    </row>
    <row r="101" spans="1:12">
      <c r="A101" s="4" t="s">
        <v>25</v>
      </c>
      <c r="B101" s="4">
        <v>11001</v>
      </c>
      <c r="C101" s="4" t="s">
        <v>128</v>
      </c>
      <c r="D101" s="4" t="s">
        <v>129</v>
      </c>
      <c r="E101" s="4">
        <v>43</v>
      </c>
      <c r="F101" s="4">
        <v>43</v>
      </c>
      <c r="G101" s="7">
        <f t="shared" si="3"/>
        <v>1</v>
      </c>
      <c r="H101" s="10">
        <v>4.5599999999999996</v>
      </c>
      <c r="I101" s="13">
        <v>7.2999999999999995E-2</v>
      </c>
      <c r="J101" s="10">
        <v>3.91</v>
      </c>
      <c r="K101" s="10">
        <v>5.21</v>
      </c>
      <c r="L101" s="4" t="s">
        <v>190</v>
      </c>
    </row>
    <row r="102" spans="1:12">
      <c r="A102" s="3" t="s">
        <v>25</v>
      </c>
      <c r="B102" s="3">
        <v>11001</v>
      </c>
      <c r="C102" s="3" t="s">
        <v>60</v>
      </c>
      <c r="D102" s="3" t="s">
        <v>130</v>
      </c>
      <c r="E102" s="3">
        <v>166</v>
      </c>
      <c r="F102" s="3">
        <v>177</v>
      </c>
      <c r="G102" s="6">
        <f t="shared" si="3"/>
        <v>1.0662650602409638</v>
      </c>
      <c r="H102" s="9">
        <v>3.44</v>
      </c>
      <c r="I102" s="12">
        <v>0.1447</v>
      </c>
      <c r="J102" s="9">
        <v>2.46</v>
      </c>
      <c r="K102" s="9">
        <v>4.42</v>
      </c>
      <c r="L102" s="3" t="s">
        <v>191</v>
      </c>
    </row>
    <row r="103" spans="1:12">
      <c r="A103" s="4" t="s">
        <v>25</v>
      </c>
      <c r="B103" s="4">
        <v>11001</v>
      </c>
      <c r="C103" s="4" t="s">
        <v>40</v>
      </c>
      <c r="D103" s="4" t="s">
        <v>19</v>
      </c>
      <c r="E103" s="4">
        <v>283</v>
      </c>
      <c r="F103" s="4">
        <v>216</v>
      </c>
      <c r="G103" s="7">
        <f t="shared" si="3"/>
        <v>0.76325088339222613</v>
      </c>
      <c r="H103" s="10">
        <v>4.83</v>
      </c>
      <c r="I103" s="13">
        <v>3.6200000000000003E-2</v>
      </c>
      <c r="J103" s="10">
        <v>4.4800000000000004</v>
      </c>
      <c r="K103" s="10">
        <v>5.17</v>
      </c>
      <c r="L103" s="4" t="s">
        <v>190</v>
      </c>
    </row>
    <row r="104" spans="1:12">
      <c r="A104" s="3" t="s">
        <v>25</v>
      </c>
      <c r="B104" s="3">
        <v>11001</v>
      </c>
      <c r="C104" s="3" t="s">
        <v>128</v>
      </c>
      <c r="D104" s="3" t="s">
        <v>131</v>
      </c>
      <c r="E104" s="3">
        <v>303</v>
      </c>
      <c r="F104" s="3">
        <v>306</v>
      </c>
      <c r="G104" s="6">
        <f t="shared" si="3"/>
        <v>1.0099009900990099</v>
      </c>
      <c r="H104" s="9">
        <v>3.55</v>
      </c>
      <c r="I104" s="12">
        <v>5.4100000000000002E-2</v>
      </c>
      <c r="J104" s="9">
        <v>3.17</v>
      </c>
      <c r="K104" s="9">
        <v>3.92</v>
      </c>
      <c r="L104" s="3" t="s">
        <v>190</v>
      </c>
    </row>
    <row r="105" spans="1:12">
      <c r="A105" s="4" t="s">
        <v>25</v>
      </c>
      <c r="B105" s="4">
        <v>11001</v>
      </c>
      <c r="C105" s="4" t="s">
        <v>45</v>
      </c>
      <c r="D105" s="4" t="s">
        <v>132</v>
      </c>
      <c r="E105" s="4">
        <v>203</v>
      </c>
      <c r="F105" s="4">
        <v>204</v>
      </c>
      <c r="G105" s="7">
        <f t="shared" si="3"/>
        <v>1.0049261083743843</v>
      </c>
      <c r="H105" s="10">
        <v>3.65</v>
      </c>
      <c r="I105" s="13">
        <v>1.5699999999999999E-2</v>
      </c>
      <c r="J105" s="10">
        <v>3.53</v>
      </c>
      <c r="K105" s="10">
        <v>3.76</v>
      </c>
      <c r="L105" s="4" t="s">
        <v>190</v>
      </c>
    </row>
    <row r="106" spans="1:12">
      <c r="A106" s="3" t="s">
        <v>25</v>
      </c>
      <c r="B106" s="3">
        <v>11001</v>
      </c>
      <c r="C106" s="3" t="s">
        <v>128</v>
      </c>
      <c r="D106" s="3" t="s">
        <v>133</v>
      </c>
      <c r="E106" s="3">
        <v>90</v>
      </c>
      <c r="F106" s="3">
        <v>92</v>
      </c>
      <c r="G106" s="6">
        <f t="shared" si="3"/>
        <v>1.0222222222222221</v>
      </c>
      <c r="H106" s="9">
        <v>3.67</v>
      </c>
      <c r="I106" s="12">
        <v>0.10009999999999999</v>
      </c>
      <c r="J106" s="9">
        <v>2.95</v>
      </c>
      <c r="K106" s="9">
        <v>4.38</v>
      </c>
      <c r="L106" s="3" t="s">
        <v>191</v>
      </c>
    </row>
    <row r="107" spans="1:12">
      <c r="A107" s="4" t="s">
        <v>25</v>
      </c>
      <c r="B107" s="4">
        <v>11001</v>
      </c>
      <c r="C107" s="4" t="s">
        <v>128</v>
      </c>
      <c r="D107" s="4" t="s">
        <v>134</v>
      </c>
      <c r="E107" s="4">
        <v>210</v>
      </c>
      <c r="F107" s="4">
        <v>212</v>
      </c>
      <c r="G107" s="7">
        <f t="shared" si="3"/>
        <v>1.0095238095238095</v>
      </c>
      <c r="H107" s="10">
        <v>3.89</v>
      </c>
      <c r="I107" s="13">
        <v>0.10199999999999999</v>
      </c>
      <c r="J107" s="10">
        <v>3.12</v>
      </c>
      <c r="K107" s="10">
        <v>4.67</v>
      </c>
      <c r="L107" s="4" t="s">
        <v>191</v>
      </c>
    </row>
    <row r="108" spans="1:12">
      <c r="A108" s="3" t="s">
        <v>25</v>
      </c>
      <c r="B108" s="3">
        <v>11001</v>
      </c>
      <c r="C108" s="3" t="s">
        <v>1</v>
      </c>
      <c r="D108" s="3" t="s">
        <v>2</v>
      </c>
      <c r="E108" s="3">
        <v>411</v>
      </c>
      <c r="F108" s="3">
        <v>181</v>
      </c>
      <c r="G108" s="6">
        <f t="shared" si="3"/>
        <v>0.44038929440389296</v>
      </c>
      <c r="H108" s="9">
        <v>5.33</v>
      </c>
      <c r="I108" s="12">
        <v>6.6000000000000003E-2</v>
      </c>
      <c r="J108" s="9">
        <v>4.6399999999999997</v>
      </c>
      <c r="K108" s="9">
        <v>6.02</v>
      </c>
      <c r="L108" s="3" t="s">
        <v>190</v>
      </c>
    </row>
    <row r="109" spans="1:12">
      <c r="A109" s="4" t="s">
        <v>25</v>
      </c>
      <c r="B109" s="4">
        <v>11001</v>
      </c>
      <c r="C109" s="4" t="s">
        <v>128</v>
      </c>
      <c r="D109" s="4" t="s">
        <v>20</v>
      </c>
      <c r="E109" s="4">
        <v>314</v>
      </c>
      <c r="F109" s="4">
        <v>301</v>
      </c>
      <c r="G109" s="7">
        <f t="shared" si="3"/>
        <v>0.95859872611464969</v>
      </c>
      <c r="H109" s="10">
        <v>4.25</v>
      </c>
      <c r="I109" s="13">
        <v>3.49E-2</v>
      </c>
      <c r="J109" s="10">
        <v>3.96</v>
      </c>
      <c r="K109" s="10">
        <v>4.54</v>
      </c>
      <c r="L109" s="4" t="s">
        <v>190</v>
      </c>
    </row>
    <row r="110" spans="1:12">
      <c r="A110" s="3" t="s">
        <v>25</v>
      </c>
      <c r="B110" s="3">
        <v>11001</v>
      </c>
      <c r="C110" s="3" t="s">
        <v>100</v>
      </c>
      <c r="D110" s="3" t="s">
        <v>135</v>
      </c>
      <c r="E110" s="3">
        <v>149</v>
      </c>
      <c r="F110" s="3">
        <v>256</v>
      </c>
      <c r="G110" s="6">
        <f t="shared" si="3"/>
        <v>1.7181208053691275</v>
      </c>
      <c r="H110" s="9">
        <v>4.5</v>
      </c>
      <c r="I110" s="12">
        <v>6.4899999999999999E-2</v>
      </c>
      <c r="J110" s="9">
        <v>3.92</v>
      </c>
      <c r="K110" s="9">
        <v>5.07</v>
      </c>
      <c r="L110" s="3" t="s">
        <v>190</v>
      </c>
    </row>
    <row r="111" spans="1:12">
      <c r="A111" s="4" t="s">
        <v>25</v>
      </c>
      <c r="B111" s="4">
        <v>11001</v>
      </c>
      <c r="C111" s="4" t="s">
        <v>1</v>
      </c>
      <c r="D111" s="4" t="s">
        <v>21</v>
      </c>
      <c r="E111" s="4">
        <v>211</v>
      </c>
      <c r="F111" s="4">
        <v>210</v>
      </c>
      <c r="G111" s="7">
        <f t="shared" si="3"/>
        <v>0.99526066350710896</v>
      </c>
      <c r="H111" s="10">
        <v>5.13</v>
      </c>
      <c r="I111" s="13">
        <v>5.8700000000000002E-2</v>
      </c>
      <c r="J111" s="10">
        <v>4.54</v>
      </c>
      <c r="K111" s="10">
        <v>5.73</v>
      </c>
      <c r="L111" s="4" t="s">
        <v>190</v>
      </c>
    </row>
    <row r="112" spans="1:12">
      <c r="A112" s="3" t="s">
        <v>25</v>
      </c>
      <c r="B112" s="3">
        <v>11001</v>
      </c>
      <c r="C112" s="3" t="s">
        <v>100</v>
      </c>
      <c r="D112" s="3" t="s">
        <v>136</v>
      </c>
      <c r="E112" s="3">
        <v>144</v>
      </c>
      <c r="F112" s="3">
        <v>145</v>
      </c>
      <c r="G112" s="6">
        <f t="shared" si="3"/>
        <v>1.0069444444444444</v>
      </c>
      <c r="H112" s="9">
        <v>3.55</v>
      </c>
      <c r="I112" s="12">
        <v>9.9299999999999999E-2</v>
      </c>
      <c r="J112" s="9">
        <v>2.86</v>
      </c>
      <c r="K112" s="9">
        <v>4.24</v>
      </c>
      <c r="L112" s="3" t="s">
        <v>191</v>
      </c>
    </row>
    <row r="113" spans="1:12">
      <c r="A113" s="4" t="s">
        <v>25</v>
      </c>
      <c r="B113" s="4">
        <v>11001</v>
      </c>
      <c r="C113" s="4" t="s">
        <v>69</v>
      </c>
      <c r="D113" s="4" t="s">
        <v>137</v>
      </c>
      <c r="E113" s="4">
        <v>104</v>
      </c>
      <c r="F113" s="4">
        <v>184</v>
      </c>
      <c r="G113" s="7">
        <f t="shared" si="3"/>
        <v>1.7692307692307692</v>
      </c>
      <c r="H113" s="10">
        <v>4.57</v>
      </c>
      <c r="I113" s="13">
        <v>6.93E-2</v>
      </c>
      <c r="J113" s="10">
        <v>3.95</v>
      </c>
      <c r="K113" s="10">
        <v>5.18</v>
      </c>
      <c r="L113" s="4" t="s">
        <v>190</v>
      </c>
    </row>
    <row r="114" spans="1:12">
      <c r="A114" s="3" t="s">
        <v>25</v>
      </c>
      <c r="B114" s="3">
        <v>11001</v>
      </c>
      <c r="C114" s="3" t="s">
        <v>100</v>
      </c>
      <c r="D114" s="3" t="s">
        <v>138</v>
      </c>
      <c r="E114" s="3">
        <v>131</v>
      </c>
      <c r="F114" s="3">
        <v>134</v>
      </c>
      <c r="G114" s="6">
        <f t="shared" si="3"/>
        <v>1.0229007633587786</v>
      </c>
      <c r="H114" s="9">
        <v>2.96</v>
      </c>
      <c r="I114" s="12">
        <v>0.1009</v>
      </c>
      <c r="J114" s="9">
        <v>2.38</v>
      </c>
      <c r="K114" s="9">
        <v>3.55</v>
      </c>
      <c r="L114" s="3" t="s">
        <v>191</v>
      </c>
    </row>
    <row r="115" spans="1:12">
      <c r="A115" s="4" t="s">
        <v>25</v>
      </c>
      <c r="B115" s="4">
        <v>11001</v>
      </c>
      <c r="C115" s="4" t="s">
        <v>100</v>
      </c>
      <c r="D115" s="4" t="s">
        <v>139</v>
      </c>
      <c r="E115" s="4">
        <v>75</v>
      </c>
      <c r="F115" s="4">
        <v>87</v>
      </c>
      <c r="G115" s="7">
        <f t="shared" si="3"/>
        <v>1.1599999999999999</v>
      </c>
      <c r="H115" s="10">
        <v>2.94</v>
      </c>
      <c r="I115" s="13">
        <v>0.1883</v>
      </c>
      <c r="J115" s="10">
        <v>1.86</v>
      </c>
      <c r="K115" s="10">
        <v>4.03</v>
      </c>
      <c r="L115" s="4" t="s">
        <v>192</v>
      </c>
    </row>
    <row r="116" spans="1:12">
      <c r="A116" s="3" t="s">
        <v>25</v>
      </c>
      <c r="B116" s="3">
        <v>11001</v>
      </c>
      <c r="C116" s="3" t="s">
        <v>45</v>
      </c>
      <c r="D116" s="3" t="s">
        <v>140</v>
      </c>
      <c r="E116" s="3">
        <v>150</v>
      </c>
      <c r="F116" s="3">
        <v>154</v>
      </c>
      <c r="G116" s="6">
        <f t="shared" si="3"/>
        <v>1.0266666666666666</v>
      </c>
      <c r="H116" s="9">
        <v>3.24</v>
      </c>
      <c r="I116" s="12">
        <v>7.3200000000000001E-2</v>
      </c>
      <c r="J116" s="9">
        <v>2.78</v>
      </c>
      <c r="K116" s="9">
        <v>3.71</v>
      </c>
      <c r="L116" s="3" t="s">
        <v>190</v>
      </c>
    </row>
    <row r="117" spans="1:12">
      <c r="A117" s="4" t="s">
        <v>141</v>
      </c>
      <c r="B117" s="4">
        <v>25473</v>
      </c>
      <c r="C117" s="4" t="s">
        <v>141</v>
      </c>
      <c r="D117" s="4" t="s">
        <v>142</v>
      </c>
      <c r="E117" s="4">
        <v>185</v>
      </c>
      <c r="F117" s="4">
        <v>226</v>
      </c>
      <c r="G117" s="7">
        <f t="shared" si="3"/>
        <v>1.2216216216216216</v>
      </c>
      <c r="H117" s="10">
        <v>3.23</v>
      </c>
      <c r="I117" s="13">
        <v>0.10059999999999999</v>
      </c>
      <c r="J117" s="10">
        <v>2.59</v>
      </c>
      <c r="K117" s="10">
        <v>3.86</v>
      </c>
      <c r="L117" s="4" t="s">
        <v>191</v>
      </c>
    </row>
    <row r="118" spans="1:12">
      <c r="A118" s="3" t="s">
        <v>141</v>
      </c>
      <c r="B118" s="3">
        <v>25473</v>
      </c>
      <c r="C118" s="3" t="s">
        <v>141</v>
      </c>
      <c r="D118" s="3" t="s">
        <v>143</v>
      </c>
      <c r="E118" s="3">
        <v>150</v>
      </c>
      <c r="F118" s="3">
        <v>155</v>
      </c>
      <c r="G118" s="6">
        <f t="shared" si="3"/>
        <v>1.0333333333333334</v>
      </c>
      <c r="H118" s="9">
        <v>4.83</v>
      </c>
      <c r="I118" s="12">
        <v>9.8500000000000004E-2</v>
      </c>
      <c r="J118" s="9">
        <v>3.9</v>
      </c>
      <c r="K118" s="9">
        <v>5.76</v>
      </c>
      <c r="L118" s="3" t="s">
        <v>191</v>
      </c>
    </row>
    <row r="119" spans="1:12">
      <c r="A119" s="4" t="s">
        <v>144</v>
      </c>
      <c r="B119" s="4">
        <v>25286</v>
      </c>
      <c r="C119" s="4" t="s">
        <v>144</v>
      </c>
      <c r="D119" s="4" t="s">
        <v>145</v>
      </c>
      <c r="E119" s="4">
        <v>180</v>
      </c>
      <c r="F119" s="4">
        <v>181</v>
      </c>
      <c r="G119" s="7">
        <f t="shared" si="3"/>
        <v>1.0055555555555555</v>
      </c>
      <c r="H119" s="10">
        <v>4.09</v>
      </c>
      <c r="I119" s="13">
        <v>0.1193</v>
      </c>
      <c r="J119" s="10">
        <v>3.13</v>
      </c>
      <c r="K119" s="10">
        <v>5.04</v>
      </c>
      <c r="L119" s="4" t="s">
        <v>191</v>
      </c>
    </row>
    <row r="120" spans="1:12">
      <c r="A120" s="3" t="s">
        <v>146</v>
      </c>
      <c r="B120" s="3">
        <v>25430</v>
      </c>
      <c r="C120" s="3" t="s">
        <v>146</v>
      </c>
      <c r="D120" s="3" t="s">
        <v>147</v>
      </c>
      <c r="E120" s="3">
        <v>229</v>
      </c>
      <c r="F120" s="3">
        <v>233</v>
      </c>
      <c r="G120" s="6">
        <f t="shared" si="3"/>
        <v>1.017467248908297</v>
      </c>
      <c r="H120" s="9">
        <v>3.24</v>
      </c>
      <c r="I120" s="12">
        <v>0.1002</v>
      </c>
      <c r="J120" s="9">
        <v>2.6</v>
      </c>
      <c r="K120" s="9">
        <v>3.87</v>
      </c>
      <c r="L120" s="3" t="s">
        <v>191</v>
      </c>
    </row>
    <row r="121" spans="1:12">
      <c r="A121" s="4" t="s">
        <v>148</v>
      </c>
      <c r="B121" s="4">
        <v>25269</v>
      </c>
      <c r="C121" s="4" t="s">
        <v>148</v>
      </c>
      <c r="D121" s="4" t="s">
        <v>149</v>
      </c>
      <c r="E121" s="4">
        <v>204</v>
      </c>
      <c r="F121" s="4">
        <v>205</v>
      </c>
      <c r="G121" s="7">
        <f t="shared" si="3"/>
        <v>1.0049019607843137</v>
      </c>
      <c r="H121" s="10">
        <v>3.67</v>
      </c>
      <c r="I121" s="13">
        <v>0.12479999999999999</v>
      </c>
      <c r="J121" s="10">
        <v>2.77</v>
      </c>
      <c r="K121" s="10">
        <v>4.57</v>
      </c>
      <c r="L121" s="4" t="s">
        <v>191</v>
      </c>
    </row>
    <row r="122" spans="1:12">
      <c r="A122" s="3" t="s">
        <v>150</v>
      </c>
      <c r="B122" s="3">
        <v>25754</v>
      </c>
      <c r="C122" s="3" t="s">
        <v>150</v>
      </c>
      <c r="D122" s="3" t="s">
        <v>151</v>
      </c>
      <c r="E122" s="3">
        <v>183</v>
      </c>
      <c r="F122" s="3">
        <v>203</v>
      </c>
      <c r="G122" s="6">
        <f t="shared" si="3"/>
        <v>1.1092896174863387</v>
      </c>
      <c r="H122" s="9">
        <v>3.48</v>
      </c>
      <c r="I122" s="12">
        <v>4.8399999999999999E-2</v>
      </c>
      <c r="J122" s="9">
        <v>3.15</v>
      </c>
      <c r="K122" s="9">
        <v>3.81</v>
      </c>
      <c r="L122" s="3" t="s">
        <v>190</v>
      </c>
    </row>
    <row r="123" spans="1:12">
      <c r="A123" s="4" t="s">
        <v>150</v>
      </c>
      <c r="B123" s="4">
        <v>25754</v>
      </c>
      <c r="C123" s="4" t="s">
        <v>150</v>
      </c>
      <c r="D123" s="4" t="s">
        <v>152</v>
      </c>
      <c r="E123" s="4">
        <v>194</v>
      </c>
      <c r="F123" s="4">
        <v>230</v>
      </c>
      <c r="G123" s="7">
        <f t="shared" si="3"/>
        <v>1.1855670103092784</v>
      </c>
      <c r="H123" s="10">
        <v>3.28</v>
      </c>
      <c r="I123" s="13">
        <v>8.9800000000000005E-2</v>
      </c>
      <c r="J123" s="10">
        <v>2.71</v>
      </c>
      <c r="K123" s="10">
        <v>3.86</v>
      </c>
      <c r="L123" s="4" t="s">
        <v>191</v>
      </c>
    </row>
    <row r="124" spans="1:12">
      <c r="A124" s="3" t="s">
        <v>150</v>
      </c>
      <c r="B124" s="3">
        <v>25754</v>
      </c>
      <c r="C124" s="3" t="s">
        <v>150</v>
      </c>
      <c r="D124" s="3" t="s">
        <v>153</v>
      </c>
      <c r="E124" s="3">
        <v>206</v>
      </c>
      <c r="F124" s="3">
        <v>225</v>
      </c>
      <c r="G124" s="6">
        <f t="shared" si="3"/>
        <v>1.0922330097087378</v>
      </c>
      <c r="H124" s="9">
        <v>3.87</v>
      </c>
      <c r="I124" s="12">
        <v>6.4399999999999999E-2</v>
      </c>
      <c r="J124" s="9">
        <v>3.38</v>
      </c>
      <c r="K124" s="9">
        <v>4.3600000000000003</v>
      </c>
      <c r="L124" s="3" t="s">
        <v>190</v>
      </c>
    </row>
    <row r="125" spans="1:12">
      <c r="A125" s="4" t="s">
        <v>150</v>
      </c>
      <c r="B125" s="4">
        <v>25754</v>
      </c>
      <c r="C125" s="4" t="s">
        <v>150</v>
      </c>
      <c r="D125" s="4" t="s">
        <v>154</v>
      </c>
      <c r="E125" s="4">
        <v>187</v>
      </c>
      <c r="F125" s="4">
        <v>193</v>
      </c>
      <c r="G125" s="7">
        <f t="shared" si="3"/>
        <v>1.0320855614973261</v>
      </c>
      <c r="H125" s="10">
        <v>2.91</v>
      </c>
      <c r="I125" s="13">
        <v>5.8099999999999999E-2</v>
      </c>
      <c r="J125" s="10">
        <v>2.58</v>
      </c>
      <c r="K125" s="10">
        <v>3.25</v>
      </c>
      <c r="L125" s="4" t="s">
        <v>190</v>
      </c>
    </row>
    <row r="126" spans="1:12">
      <c r="A126" s="3" t="s">
        <v>150</v>
      </c>
      <c r="B126" s="3">
        <v>25754</v>
      </c>
      <c r="C126" s="3" t="s">
        <v>150</v>
      </c>
      <c r="D126" s="3" t="s">
        <v>155</v>
      </c>
      <c r="E126" s="3">
        <v>196</v>
      </c>
      <c r="F126" s="3">
        <v>201</v>
      </c>
      <c r="G126" s="6">
        <f t="shared" si="3"/>
        <v>1.0255102040816326</v>
      </c>
      <c r="H126" s="9">
        <v>4.82</v>
      </c>
      <c r="I126" s="12">
        <v>4.2999999999999997E-2</v>
      </c>
      <c r="J126" s="9">
        <v>4.41</v>
      </c>
      <c r="K126" s="9">
        <v>5.23</v>
      </c>
      <c r="L126" s="3" t="s">
        <v>190</v>
      </c>
    </row>
    <row r="127" spans="1:12">
      <c r="A127" s="4" t="s">
        <v>150</v>
      </c>
      <c r="B127" s="4">
        <v>25754</v>
      </c>
      <c r="C127" s="4" t="s">
        <v>150</v>
      </c>
      <c r="D127" s="4" t="s">
        <v>156</v>
      </c>
      <c r="E127" s="4">
        <v>196</v>
      </c>
      <c r="F127" s="4">
        <v>390</v>
      </c>
      <c r="G127" s="7">
        <f t="shared" si="3"/>
        <v>1.989795918367347</v>
      </c>
      <c r="H127" s="10">
        <v>5.5</v>
      </c>
      <c r="I127" s="13">
        <v>3.9600000000000003E-2</v>
      </c>
      <c r="J127" s="10">
        <v>5.07</v>
      </c>
      <c r="K127" s="10">
        <v>5.93</v>
      </c>
      <c r="L127" s="4" t="s">
        <v>190</v>
      </c>
    </row>
    <row r="128" spans="1:12">
      <c r="A128" s="3" t="s">
        <v>157</v>
      </c>
      <c r="B128" s="3">
        <v>25740</v>
      </c>
      <c r="C128" s="3" t="s">
        <v>157</v>
      </c>
      <c r="D128" s="3" t="s">
        <v>158</v>
      </c>
      <c r="E128" s="3">
        <v>123</v>
      </c>
      <c r="F128" s="3">
        <v>130</v>
      </c>
      <c r="G128" s="6">
        <f t="shared" si="3"/>
        <v>1.056910569105691</v>
      </c>
      <c r="H128" s="9">
        <v>2.67</v>
      </c>
      <c r="I128" s="12">
        <v>0.1101</v>
      </c>
      <c r="J128" s="9">
        <v>2.09</v>
      </c>
      <c r="K128" s="9">
        <v>3.24</v>
      </c>
      <c r="L128" s="3" t="s">
        <v>191</v>
      </c>
    </row>
    <row r="129" spans="1:12">
      <c r="A129" s="4" t="s">
        <v>159</v>
      </c>
      <c r="B129" s="4">
        <v>25175</v>
      </c>
      <c r="C129" s="4" t="s">
        <v>159</v>
      </c>
      <c r="D129" s="4" t="s">
        <v>160</v>
      </c>
      <c r="E129" s="4">
        <v>234</v>
      </c>
      <c r="F129" s="4">
        <v>234</v>
      </c>
      <c r="G129" s="7">
        <f t="shared" si="3"/>
        <v>1</v>
      </c>
      <c r="H129" s="10">
        <v>5.0599999999999996</v>
      </c>
      <c r="I129" s="13">
        <v>6.4799999999999996E-2</v>
      </c>
      <c r="J129" s="10">
        <v>4.42</v>
      </c>
      <c r="K129" s="10">
        <v>5.7</v>
      </c>
      <c r="L129" s="4" t="s">
        <v>190</v>
      </c>
    </row>
    <row r="130" spans="1:12">
      <c r="A130" s="3" t="s">
        <v>161</v>
      </c>
      <c r="B130" s="3">
        <v>25126</v>
      </c>
      <c r="C130" s="3" t="s">
        <v>161</v>
      </c>
      <c r="D130" s="3" t="s">
        <v>162</v>
      </c>
      <c r="E130" s="3">
        <v>160</v>
      </c>
      <c r="F130" s="3">
        <v>175</v>
      </c>
      <c r="G130" s="6">
        <f t="shared" ref="G130:G142" si="4">F130/E130</f>
        <v>1.09375</v>
      </c>
      <c r="H130" s="9">
        <v>5.15</v>
      </c>
      <c r="I130" s="12">
        <v>7.1999999999999995E-2</v>
      </c>
      <c r="J130" s="9">
        <v>4.43</v>
      </c>
      <c r="K130" s="9">
        <v>5.88</v>
      </c>
      <c r="L130" s="3" t="s">
        <v>190</v>
      </c>
    </row>
    <row r="131" spans="1:12">
      <c r="A131" s="4" t="s">
        <v>163</v>
      </c>
      <c r="B131" s="4">
        <v>25214</v>
      </c>
      <c r="C131" s="4" t="s">
        <v>163</v>
      </c>
      <c r="D131" s="4" t="s">
        <v>164</v>
      </c>
      <c r="E131" s="4">
        <v>290</v>
      </c>
      <c r="F131" s="4">
        <v>290</v>
      </c>
      <c r="G131" s="7">
        <f t="shared" si="4"/>
        <v>1</v>
      </c>
      <c r="H131" s="10">
        <v>4.66</v>
      </c>
      <c r="I131" s="13">
        <v>8.0100000000000005E-2</v>
      </c>
      <c r="J131" s="10">
        <v>3.92</v>
      </c>
      <c r="K131" s="10">
        <v>5.39</v>
      </c>
      <c r="L131" s="4" t="s">
        <v>191</v>
      </c>
    </row>
    <row r="132" spans="1:12">
      <c r="A132" s="3" t="s">
        <v>165</v>
      </c>
      <c r="B132" s="3">
        <v>25758</v>
      </c>
      <c r="C132" s="3" t="s">
        <v>165</v>
      </c>
      <c r="D132" s="3" t="s">
        <v>166</v>
      </c>
      <c r="E132" s="3">
        <v>279</v>
      </c>
      <c r="F132" s="3">
        <v>289</v>
      </c>
      <c r="G132" s="6">
        <f t="shared" si="4"/>
        <v>1.0358422939068099</v>
      </c>
      <c r="H132" s="9">
        <v>5.85</v>
      </c>
      <c r="I132" s="12">
        <v>4.4400000000000002E-2</v>
      </c>
      <c r="J132" s="9">
        <v>5.34</v>
      </c>
      <c r="K132" s="9">
        <v>6.36</v>
      </c>
      <c r="L132" s="3" t="s">
        <v>190</v>
      </c>
    </row>
    <row r="133" spans="1:12">
      <c r="A133" s="4" t="s">
        <v>167</v>
      </c>
      <c r="B133" s="4">
        <v>25377</v>
      </c>
      <c r="C133" s="4" t="s">
        <v>167</v>
      </c>
      <c r="D133" s="4" t="s">
        <v>168</v>
      </c>
      <c r="E133" s="4">
        <v>123</v>
      </c>
      <c r="F133" s="4">
        <v>139</v>
      </c>
      <c r="G133" s="7">
        <f t="shared" si="4"/>
        <v>1.1300813008130082</v>
      </c>
      <c r="H133" s="10">
        <v>3.74</v>
      </c>
      <c r="I133" s="13">
        <v>5.1700000000000003E-2</v>
      </c>
      <c r="J133" s="10">
        <v>3.36</v>
      </c>
      <c r="K133" s="10">
        <v>4.12</v>
      </c>
      <c r="L133" s="4" t="s">
        <v>190</v>
      </c>
    </row>
    <row r="134" spans="1:12">
      <c r="A134" s="3" t="s">
        <v>169</v>
      </c>
      <c r="B134" s="3">
        <v>25099</v>
      </c>
      <c r="C134" s="3" t="s">
        <v>169</v>
      </c>
      <c r="D134" s="3" t="s">
        <v>170</v>
      </c>
      <c r="E134" s="3">
        <v>195</v>
      </c>
      <c r="F134" s="3">
        <v>212</v>
      </c>
      <c r="G134" s="6">
        <f t="shared" si="4"/>
        <v>1.0871794871794871</v>
      </c>
      <c r="H134" s="9">
        <v>4.33</v>
      </c>
      <c r="I134" s="12">
        <v>6.4100000000000004E-2</v>
      </c>
      <c r="J134" s="9">
        <v>3.79</v>
      </c>
      <c r="K134" s="9">
        <v>4.87</v>
      </c>
      <c r="L134" s="3" t="s">
        <v>190</v>
      </c>
    </row>
    <row r="135" spans="1:12">
      <c r="A135" s="4" t="s">
        <v>171</v>
      </c>
      <c r="B135" s="4">
        <v>25899</v>
      </c>
      <c r="C135" s="4" t="s">
        <v>171</v>
      </c>
      <c r="D135" s="4" t="s">
        <v>172</v>
      </c>
      <c r="E135" s="4">
        <v>210</v>
      </c>
      <c r="F135" s="4">
        <v>214</v>
      </c>
      <c r="G135" s="7">
        <f t="shared" si="4"/>
        <v>1.019047619047619</v>
      </c>
      <c r="H135" s="10">
        <v>4.83</v>
      </c>
      <c r="I135" s="13">
        <v>4.02E-2</v>
      </c>
      <c r="J135" s="10">
        <v>4.45</v>
      </c>
      <c r="K135" s="10">
        <v>5.21</v>
      </c>
      <c r="L135" s="4" t="s">
        <v>190</v>
      </c>
    </row>
    <row r="136" spans="1:12">
      <c r="A136" s="3" t="s">
        <v>173</v>
      </c>
      <c r="B136" s="3">
        <v>25817</v>
      </c>
      <c r="C136" s="3" t="s">
        <v>173</v>
      </c>
      <c r="D136" s="3" t="s">
        <v>174</v>
      </c>
      <c r="E136" s="3">
        <v>122</v>
      </c>
      <c r="F136" s="3">
        <v>124</v>
      </c>
      <c r="G136" s="6">
        <f t="shared" si="4"/>
        <v>1.0163934426229508</v>
      </c>
      <c r="H136" s="9">
        <v>3.24</v>
      </c>
      <c r="I136" s="12">
        <v>0.15210000000000001</v>
      </c>
      <c r="J136" s="9">
        <v>2.27</v>
      </c>
      <c r="K136" s="9">
        <v>4.2</v>
      </c>
      <c r="L136" s="3" t="s">
        <v>192</v>
      </c>
    </row>
    <row r="137" spans="1:12">
      <c r="A137" s="4" t="s">
        <v>175</v>
      </c>
      <c r="B137" s="4">
        <v>25260</v>
      </c>
      <c r="C137" s="4" t="s">
        <v>175</v>
      </c>
      <c r="D137" s="4" t="s">
        <v>176</v>
      </c>
      <c r="E137" s="4">
        <v>168</v>
      </c>
      <c r="F137" s="4">
        <v>171</v>
      </c>
      <c r="G137" s="7">
        <f t="shared" si="4"/>
        <v>1.0178571428571428</v>
      </c>
      <c r="H137" s="10">
        <v>3.97</v>
      </c>
      <c r="I137" s="13">
        <v>5.6599999999999998E-2</v>
      </c>
      <c r="J137" s="10">
        <v>3.53</v>
      </c>
      <c r="K137" s="10">
        <v>4.41</v>
      </c>
      <c r="L137" s="4" t="s">
        <v>190</v>
      </c>
    </row>
    <row r="138" spans="1:12">
      <c r="A138" s="3" t="s">
        <v>177</v>
      </c>
      <c r="B138" s="3">
        <v>25799</v>
      </c>
      <c r="C138" s="3" t="s">
        <v>177</v>
      </c>
      <c r="D138" s="3" t="s">
        <v>178</v>
      </c>
      <c r="E138" s="3">
        <v>183</v>
      </c>
      <c r="F138" s="3">
        <v>183</v>
      </c>
      <c r="G138" s="6">
        <f t="shared" si="4"/>
        <v>1</v>
      </c>
      <c r="H138" s="9">
        <v>5.77</v>
      </c>
      <c r="I138" s="12">
        <v>4.65E-2</v>
      </c>
      <c r="J138" s="9">
        <v>5.25</v>
      </c>
      <c r="K138" s="9">
        <v>6.3</v>
      </c>
      <c r="L138" s="3" t="s">
        <v>190</v>
      </c>
    </row>
    <row r="139" spans="1:12">
      <c r="A139" s="4" t="s">
        <v>179</v>
      </c>
      <c r="B139" s="4">
        <v>25785</v>
      </c>
      <c r="C139" s="4" t="s">
        <v>179</v>
      </c>
      <c r="D139" s="4" t="s">
        <v>180</v>
      </c>
      <c r="E139" s="4">
        <v>188</v>
      </c>
      <c r="F139" s="4">
        <v>188</v>
      </c>
      <c r="G139" s="7">
        <f t="shared" si="4"/>
        <v>1</v>
      </c>
      <c r="H139" s="10">
        <v>6.2</v>
      </c>
      <c r="I139" s="13">
        <v>4.8099999999999997E-2</v>
      </c>
      <c r="J139" s="10">
        <v>5.61</v>
      </c>
      <c r="K139" s="10">
        <v>6.78</v>
      </c>
      <c r="L139" s="4" t="s">
        <v>190</v>
      </c>
    </row>
    <row r="140" spans="1:12">
      <c r="A140" s="3" t="s">
        <v>181</v>
      </c>
      <c r="B140" s="3">
        <v>25295</v>
      </c>
      <c r="C140" s="3" t="s">
        <v>181</v>
      </c>
      <c r="D140" s="3" t="s">
        <v>182</v>
      </c>
      <c r="E140" s="3">
        <v>158</v>
      </c>
      <c r="F140" s="3">
        <v>159</v>
      </c>
      <c r="G140" s="6">
        <f t="shared" si="4"/>
        <v>1.0063291139240507</v>
      </c>
      <c r="H140" s="9">
        <v>4.41</v>
      </c>
      <c r="I140" s="12">
        <v>6.8000000000000005E-2</v>
      </c>
      <c r="J140" s="9">
        <v>3.82</v>
      </c>
      <c r="K140" s="9">
        <v>5</v>
      </c>
      <c r="L140" s="3" t="s">
        <v>190</v>
      </c>
    </row>
    <row r="141" spans="1:12">
      <c r="A141" s="4" t="s">
        <v>183</v>
      </c>
      <c r="B141" s="4">
        <v>25181</v>
      </c>
      <c r="C141" s="4" t="s">
        <v>183</v>
      </c>
      <c r="D141" s="4" t="s">
        <v>184</v>
      </c>
      <c r="E141" s="4">
        <v>137</v>
      </c>
      <c r="F141" s="4">
        <v>147</v>
      </c>
      <c r="G141" s="7">
        <f t="shared" si="4"/>
        <v>1.0729927007299269</v>
      </c>
      <c r="H141" s="10">
        <v>4.3</v>
      </c>
      <c r="I141" s="13">
        <v>7.3999999999999996E-2</v>
      </c>
      <c r="J141" s="10">
        <v>3.68</v>
      </c>
      <c r="K141" s="10">
        <v>4.92</v>
      </c>
      <c r="L141" s="4" t="s">
        <v>190</v>
      </c>
    </row>
    <row r="142" spans="1:12">
      <c r="A142" s="3" t="s">
        <v>185</v>
      </c>
      <c r="B142" s="3">
        <v>25769</v>
      </c>
      <c r="C142" s="3" t="s">
        <v>185</v>
      </c>
      <c r="D142" s="3" t="s">
        <v>186</v>
      </c>
      <c r="E142" s="3">
        <v>140</v>
      </c>
      <c r="F142" s="3">
        <v>152</v>
      </c>
      <c r="G142" s="6">
        <f t="shared" si="4"/>
        <v>1.0857142857142856</v>
      </c>
      <c r="H142" s="9">
        <v>5.59</v>
      </c>
      <c r="I142" s="12">
        <v>6.3899999999999998E-2</v>
      </c>
      <c r="J142" s="9">
        <v>4.8899999999999997</v>
      </c>
      <c r="K142" s="9">
        <v>6.29</v>
      </c>
      <c r="L142" s="3" t="s">
        <v>190</v>
      </c>
    </row>
  </sheetData>
  <sortState xmlns:xlrd2="http://schemas.microsoft.com/office/spreadsheetml/2017/richdata2" ref="A2:G142">
    <sortCondition ref="D2:D14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B8C7BD5332E54D819C4BD010C69370" ma:contentTypeVersion="19" ma:contentTypeDescription="Crear nuevo documento." ma:contentTypeScope="" ma:versionID="1f416539c0ac4903c708c782318ed977">
  <xsd:schema xmlns:xsd="http://www.w3.org/2001/XMLSchema" xmlns:xs="http://www.w3.org/2001/XMLSchema" xmlns:p="http://schemas.microsoft.com/office/2006/metadata/properties" xmlns:ns2="5cf9f687-aea3-4cd1-8aff-f62fd05aa837" xmlns:ns3="20ce8a8c-5d8a-400d-9817-65d7d5e31e6c" targetNamespace="http://schemas.microsoft.com/office/2006/metadata/properties" ma:root="true" ma:fieldsID="f18c9a5b3a2e6040790a7ffcbd0cc061" ns2:_="" ns3:_="">
    <xsd:import namespace="5cf9f687-aea3-4cd1-8aff-f62fd05aa837"/>
    <xsd:import namespace="20ce8a8c-5d8a-400d-9817-65d7d5e31e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9f687-aea3-4cd1-8aff-f62fd05aa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629a320-8a6d-4dba-8ab9-df6cfe5fa2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e8a8c-5d8a-400d-9817-65d7d5e31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70aa9ec-239b-4a82-8c84-ab915a58bc64}" ma:internalName="TaxCatchAll" ma:showField="CatchAllData" ma:web="20ce8a8c-5d8a-400d-9817-65d7d5e31e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0ce8a8c-5d8a-400d-9817-65d7d5e31e6c" xsi:nil="true"/>
    <lcf76f155ced4ddcb4097134ff3c332f xmlns="5cf9f687-aea3-4cd1-8aff-f62fd05aa8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E1D251E-D7A7-448D-B484-7745491CF2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AC954-CF0B-48CE-8902-FBF38622A9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f9f687-aea3-4cd1-8aff-f62fd05aa837"/>
    <ds:schemaRef ds:uri="20ce8a8c-5d8a-400d-9817-65d7d5e31e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84CCFA-E362-4C82-8F0C-074FC39936BA}">
  <ds:schemaRefs>
    <ds:schemaRef ds:uri="http://schemas.microsoft.com/office/2006/metadata/properties"/>
    <ds:schemaRef ds:uri="http://schemas.microsoft.com/office/infopath/2007/PartnerControls"/>
    <ds:schemaRef ds:uri="20ce8a8c-5d8a-400d-9817-65d7d5e31e6c"/>
    <ds:schemaRef ds:uri="5cf9f687-aea3-4cd1-8aff-f62fd05aa8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CONTENIDO</vt:lpstr>
      <vt:lpstr>BD</vt:lpstr>
      <vt:lpstr>CONTENIDO!Área_de_impresión</vt:lpstr>
      <vt:lpstr>PORTADA!Área_de_impresión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nico9413</dc:creator>
  <cp:lastModifiedBy>John Jairo Tamayo</cp:lastModifiedBy>
  <dcterms:created xsi:type="dcterms:W3CDTF">2023-10-10T14:23:29Z</dcterms:created>
  <dcterms:modified xsi:type="dcterms:W3CDTF">2024-04-08T14:55:08Z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0x0101009DB8C7BD5332E54D819C4BD010C69370</vt:lpwstr>
  </property>
</Properties>
</file>