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975" windowWidth="28080"/>
  </bookViews>
  <sheets>
    <sheet name="Summary" sheetId="1" state="visible" r:id="rId1"/>
    <sheet name="V4.9.5" sheetId="2" state="visible" r:id="rId2"/>
  </sheets>
  <definedNames/>
  <calcPr calcId="144525" fullCalcOnLoad="1"/>
</workbook>
</file>

<file path=xl/sharedStrings.xml><?xml version="1.0" encoding="utf-8"?>
<sst xmlns="http://schemas.openxmlformats.org/spreadsheetml/2006/main" uniqueCount="69">
  <si>
    <t xml:space="preserve"> 概要说明</t>
  </si>
  <si>
    <t>项目名称</t>
  </si>
  <si>
    <t>接口自动化测试框架-APP</t>
  </si>
  <si>
    <t>接口版本</t>
  </si>
  <si>
    <t>v4.9.5</t>
  </si>
  <si>
    <t>执行总数</t>
  </si>
  <si>
    <t>执行人</t>
  </si>
  <si>
    <t>刘斌宇</t>
  </si>
  <si>
    <t>通过总数</t>
  </si>
  <si>
    <t>测试日期</t>
  </si>
  <si>
    <t>失败总数</t>
  </si>
  <si>
    <t>QQ</t>
  </si>
  <si>
    <t>成功率</t>
  </si>
  <si>
    <t>响应总时间（s）</t>
  </si>
  <si>
    <t>失败率</t>
  </si>
  <si>
    <t>编号</t>
  </si>
  <si>
    <t>接口名称</t>
  </si>
  <si>
    <t>地址前缀</t>
  </si>
  <si>
    <t>请求地址</t>
  </si>
  <si>
    <t>请求方法</t>
  </si>
  <si>
    <t>请求格式</t>
  </si>
  <si>
    <t>请求数据</t>
  </si>
  <si>
    <t>检查点</t>
  </si>
  <si>
    <t>关联参数</t>
  </si>
  <si>
    <t>是否运行</t>
  </si>
  <si>
    <t>测试结果</t>
  </si>
  <si>
    <t>响应数据</t>
  </si>
  <si>
    <t>响应时间(s)</t>
  </si>
  <si>
    <t>用户登陆-APP-专家</t>
  </si>
  <si>
    <t>https://ceshi.artapp.cn/ArtAppWebTest/rest/</t>
  </si>
  <si>
    <t>user/login</t>
  </si>
  <si>
    <t>POST</t>
  </si>
  <si>
    <t>Form</t>
  </si>
  <si>
    <t>./testcase/data.txt</t>
  </si>
  <si>
    <t>"msg": "登录成功"</t>
  </si>
  <si>
    <t>${token}=[token]</t>
  </si>
  <si>
    <t>Yes</t>
  </si>
  <si>
    <t>成功</t>
  </si>
  <si>
    <t>{"institutionId": null, "versionCode": null, "msg": "登录成功", "target": null, "success": true, "token": "ec6a194d-b674-4823-b66c-b4097fdc4da0", "body": {"User": {"infoHide": 0, "isTutor": false, "reputation": 1.0, "courseTemplates": null, "objective": null, "userName": "刘测专家", "studyNum": 0, "birthday": null, "photoPath": "chat_pictures/dd4aa5e3-e692-4825-9986-f41925d89cc7.jpg", "isMale": true, "dayDate": null, "weekExerciseInfo": null, "teacherMajor": null, "allAddress": null, "isPublicResume": 0, "courseInfo": null, "versionCode": "Free2", "willBeAssist": 1, "workExperience": null, "createTime": 1526063200000, "balance": 0.0, "fee": null, "nickName": null, "majorCode": null, "level": null, "desiredTuitionMin": null, "visitTimes": 4, "exerciseInfo": null, "id": 51471, "masterId": null, "deviceType": 4, "city": null, "isInstTea": 1, "status": null, "studentUsers": null, "studentMajor": null, "ableToOnsite": 0, "isStudent": false, "mobile": "13100000024", "studyExperience": null, "idNumber": "", "recommenderName": null, "masterType": 1, "isInstitution": true, "isParent": false, "jingDu": null, "studioId": 20, "company": null, "defaultRole": 1, "accountNumber": null, "isTeacher": true, "streamId": "4594_0a0878deafc77ed90569adb586efc905", "mail": null, "teacherUsers": null, "chanleId": null, "primaryAddress": null, "userAddress": null, "selfIntro": null, "schoolAge": 0, "degree": null, "desiredTuitionMax": null, "area": null, "weiDu": null, "majorName": null, "addresses": null, "password": "e10adc3949ba59abbe56e057f20f883e", "isMaster": true, "recommender": null, "basicInfo": "", "address": null, "teaAndStuRelation": null, "pushId": "868778430517958887", "roles": "1#0#0#1", "remark": null}, "defaultMajor": {"majorCode": "01003", "parentCode": "01", "inuse": true, "majorName": "小提琴", "categoryName": "西洋弦乐", "mediaType": 2, "codeType": "专业名称", "isExercise": 1, "categoryCode": "0010"}, "apiServerHost": "a1.easemob.com", "apiHttpSchema": "https", "set": true, "teacherId": 51471, "appKey": "artapp#artapp", "appClientSecret": "YXA60M9qcIUhUEgix8PZrsxvRBluAuU", "authToken": "eyJjdHkiOiJKV1QiLCJlbmMiOiJBMTI4Q0JDLUhTMjU2IiwiYWxnIjoiZGlyIn0..b6udYyD6oYBXuy2vglzePw.NwakPZJd22u4QBx420gmdXfSF0rE3a5ROKa9TuGXjj6Ld5TWHk_KrYDRsTx8ut_c5Gdl4xpU2vFrGQ1xm_qKmtS_6O4Lln6pMB97qS3QumCKtJucL1O3Kbse_VMimCaoM7LjM4dO4l6nkCfgeT6TSGQRh9k43b6sCOuV2S2FhUxFKoMOBIKWSeSAp03m_XmLmwLXHUeDvzMoVS15Y0uygWh9GCFOzQpArU9HG_RJpN5n8UAiNqYUvqKcR7_rhM4P.IQseyuVj6X8D3xqiio0wdg", "appClientId": "YXA6vRvM4LhIEeWRIfOomUGJ_Q", "isTeacherHaveMajor": true, "feeRate": 0, "isPublicPhoto": false, "defaultPassword": "HlsQ7sckgpdcaYUA", "inuse": true, "isPublicName": false}}</t>
  </si>
  <si>
    <t>查询我的工作室信息</t>
  </si>
  <si>
    <t>studio/selectMyStudio</t>
  </si>
  <si>
    <t>{"token":"${token}"}</t>
  </si>
  <si>
    <t>"msg": "查询我的工作室成功"</t>
  </si>
  <si>
    <t>{"institutionId": null, "versionCode": null, "msg": "查询我的工作室成功", "target": null, "success": true, "token": null, "body": {"studio": {"messages": [], "studioIntroduce": "测试的工作室", "studioPhoto": "studio/927befc2-af8b-402a-8607-fb1f495a7612.png", "members": [{"unit": "", "photo": "chat_pictures/dd4aa5e3-e692-4825-9986-f41925d89cc7.jpg", "canSend": 0, "userName": "刘测专家", "isSend": 0, "majorNames": "", "receiveNum": 3, "sendVideoNum": 0, "studioMemberId": 38, "message": "", "feeRate": 0, "mobile": "", "userId": 51471, "ratio": 100, "name": ""}], "canSend": 0, "majorNames": "", "receiveNum": 0, "studioId": 20, "sendVideoNum": 0, "studyAmount": 100, "feeRate": 100, "deadline": null, "banner": "studio/863de18c-6678-4b64-9dfc-fa017b7f8250.png", "selfRatio": 0, "packageProducts": [{"id": 76, "inuse": 1, "months": 12, "studioId": 20, "createTime": 1528977010000, "amount": 100}], "purchasedPackageProducts": [], "selfReceiveNum": 0, "area": "洪山区", "isPay": 0, "studioName": "专家测试工作室", "studioMemberId": 0, "province": "湖北省", "address": "湖北省武汉市洪山区", "isNew": 0, "addressDetail": "测试", "city": "武汉市", "studioUnit": "测试", "hotNum": 0}, "status": 4}}</t>
  </si>
  <si>
    <t>从文件读取请求数据演示</t>
  </si>
  <si>
    <t>/laohuangli/d</t>
  </si>
  <si>
    <t>GET</t>
  </si>
  <si>
    <t>TestData\\getlaohuangli.txt</t>
  </si>
  <si>
    <t>error_code': 0</t>
  </si>
  <si>
    <t>No</t>
  </si>
  <si>
    <t>新增工作室课程</t>
  </si>
  <si>
    <t>studioCourse/insertStudioCourse</t>
  </si>
  <si>
    <t>{"token":"${token}","studioId":"999"}</t>
  </si>
  <si>
    <t>"msg": "参数错误:studioId不存在"</t>
  </si>
  <si>
    <t>{"institutionId": null, "versionCode": null, "msg": "参数错误:studioId不存在", "target": null, "success": false, "token": null, "body": null}</t>
  </si>
  <si>
    <t>修改工作室课程</t>
  </si>
  <si>
    <t>studioCourse/updateStudioCourse</t>
  </si>
  <si>
    <t>{"token":"${token}","studioId":"66"}</t>
  </si>
  <si>
    <t>"msg": "参数错误：没有修改权限"</t>
  </si>
  <si>
    <t>{"institutionId": null, "versionCode": null, "msg": "参数错误：没有修改权限", "target": null, "success": false, "token": null, "body": null}</t>
  </si>
  <si>
    <t>查询我的工作室课程列表</t>
  </si>
  <si>
    <t>studioCourse/selectMyStudioCourseList</t>
  </si>
  <si>
    <t>{"token":"${token}","position":"2"}</t>
  </si>
  <si>
    <t>"msg": "查询我的工作室已发布课程成功"</t>
  </si>
  <si>
    <t>{"institutionId": null, "versionCode": null, "msg": "查询我的工作室已发布课程成功", "target": null, "success": true, "token": null, "body": {"courseDetailUrl": "https://ceshi.artapp.cn/ArtAppWebTest/rest/course/courseDetail", "studioCourseList": [{"studioCourseId": 76, "isHave": 0, "userName": "刘测专家", "commentNum": 0, "studioId": 20, "likeNum": 0, "courseName": "IOS0元课程测试", "content": "", "createTime": 1529031621000, "desc1": "各地接你递给你你和地埂", "amount": 0, "majorCode": "01005", "photo": "chat_pictures/dd4aa5e3-e692-4825-9986-f41925d89cc7.jpg", "majorName": "钢琴", "isNew": 0, "status": 2, "cover": "studio_course/071C3E9C-4A1D-41AB-917E-4735CFA6F0C2.png", "isLike": 0, "mixrow": "[{\"type\":\"text\",\"content\":{\"duration\":0,\"text\":\"隔壁结合你摸摸额呃呃呃\"}},{\"type\":\"image\",\"content\":{\"url\":\"studio_course\\/672F86AB-9FA3-48E0-BC1D-9463E3663654.png\",\"duration\":0}},{\"type\":\"video\",\"content\":{\"coverPath\":\"studio_course\\/4D43F0A9-BC64-498F-B9EF-291832A32337.png\",\"url\":[\"studio_course\\/3E410C1B-B409-4FDF-860D-0FECFFD62ECF9.mp4\"],\"duration\":0}},{\"type\":\"audio\",\"content\":{\"url\":\"studio_course\\/C734C8B2-488B-4FCD-BCEB-36F545EA71C65.mp3\",\"duration\":5}},{\"type\":\"audio\",\"content\":{\"url\":\"my_video\\/9f64d702-843e-499b-af79-0ca2aca703a57.mp3\",\"duration\":7}}]", "discount": 100, "userId": 51471, "purchasedPackageProducts": [], "shareInfo": {"shareDescText": "赶快点击进入查看优秀课程吧～", "shareUrl": "https://ceshi.artapp.cn/ArtAppWebTest/rest/course_share/courseDetail?studioCourseId=76&amp;userId=51471&amp;studioId=20", "shareTitle": "刘测专家分享了IOS0元课程测试"}, "viewNum": 180}, {"studioCourseId": 75, "isHave": 0, "userName": "刘测专家", "commentNum": 0, "studioId": 20, "likeNum": 1, "courseName": "安卓审核通过课程007", "content": "", "createTime": 1529031302000, "desc1": "简介大撒旦撒", "amount": 100, "majorCode": "01004", "photo": "chat_pictures/dd4aa5e3-e692-4825-9986-f41925d89cc7.jpg", "majorName": "古筝", "isNew": 0, "status": 2, "cover": "studio/b116bab5-49dc-4391-bcda-ce64b7b2e85c.jpg", "isLike": 0, "mixrow": "[{\"type\":\"text\",\"content\":{\"text\":\"十大\",\"url\":\"\"}},{\"type\":\"image\",\"content\":{\"url\":\"studio_course/PictureSelector_20180615_105302.JPEG\"}},{\"type\":\"video\",\"content\":{\"url\":\"studio_course/PictureSelector_20180615_105335.mp4\"}},{\"type\":\"text\",\"content\":{\"text\":\"十大好没劲共鸣敏敏poor你\",\"url\":\"\"}},{\"type\":\"audio\",\"content\":{\"url\":\"studio_course/2797d9cc-34a4-4a1f-9dbd-c63375e887ee5.mp3\",\"duration\":\"7.136\"}},{\"type\":\"audio\",\"content\":{\"url\":\"my_video/9f64d702-843e-499b-af79-0ca2aca703a57.mp3\",\"duration\":\"10.016\"}}]", "discount": 0, "userId": 51471, "purchasedPackageProducts": [], "shareInfo": {"shareDescText": "赶快点击进入查看优秀课程吧～", "shareUrl": "https://ceshi.artapp.cn/ArtAppWebTest/rest/course_share/courseDetail?studioCourseId=75&amp;userId=51471&amp;studioId=20", "shareTitle": "刘测专家分享了安卓审核通过课程007"}, "viewNum": 103}, {"studioCourseId": 74, "isHave": 0, "userName": "刘测专家", "commentNum": 0, "studioId": 20, "likeNum": 0, "courseName": "IOS审核通过课程006", "content": "", "createTime": 1529030320000, "desc1": "好你低估你明明", "amount": 0, "majorCode": "01005", "photo": "chat_pictures/dd4aa5e3-e692-4825-9986-f41925d89cc7.jpg", "majorName": "钢琴", "isNew": 0, "status": 2, "cover": "studio_course/171F0FAC-75A7-4E3F-ADDF-C075B9C7067A.png", "isLike": 0, "mixrow": "[{\"type\":\"text\",\"content\":{\"duration\":0,\"text\":\"没灭给你个给了额柯基柯基\"}},{\"type\":\"image\",\"content\":{\"url\":\"studio_course\\/5D43F599-B43E-4351-BCBD-CC46D95E57DD.png\",\"duration\":0}},{\"type\":\"text\",\"content\":{\"duration\":0,\"text\":\"额工兵你定\"}},{\"type\":\"video\",\"content\":{\"coverPath\":\"studio_course\\/F69BFF98-B953-45B1-90D9-E242260DF774.png\",\"url\":[\"studio_course\\/F76CB7E6-74E9-4FBC-BB00-17EA1E3F550E5.mp4\"],\"duration\":0}},{\"type\":\"audio\",\"content\":{\"url\":\"studio_course\\/E43B07B2-E69C-420E-9523-6D1E584666324.mp3\",\"duration\":4}}]", "discount": 100, "userId": 51471, "purchasedPackageProducts": [], "shareInfo": {"shareDescText": "赶快点击进入查看优秀课程吧～", "shareUrl": "https://ceshi.artapp.cn/ArtAppWebTest/rest/course_share/courseDetail?studioCourseId=74&amp;userId=51471&amp;studioId=20", "shareTitle": "刘测专家分享了IOS审核通过课程006"}, "viewNum": 60}, {"studioCourseId": 45, "isHave": 0, "userName": "刘测专家", "commentNum": 1, "studioId": 20, "likeNum": 1, "courseName": "机构通过审核测试课程001", "content": "", "createTime": 1528975789000, "desc1": "机构通过审核测试课程001", "amount": 0, "majorCode": "01001", "photo": "chat_pictures/dd4aa5e3-e692-4825-9986-f41925d89cc7.jpg", "majorName": "长笛", "isNew": 0, "status": 2, "cover": "studio/852b6cce-a9ce-4557-a369-4b3d1f3a2ef8.png", "isLike": 1, "mixrow": "[{\"type\":\"text\",\"content\":{\"text\":\"家里准备装修，那些不要的物品，你准备捐献给山区有需要的人，并联系专人上门回收。在傍晚十分，楼上冒出了浓烟，因为你没有把杂物堆在紧急通道，人们都能得到有效的疏散，避免了意外发生。\",\"url\":\"\"}},{\"type\":\"image\",\"content\":{\"url\":\"studio_course/4HFSPREYrn.png\"}}]", "discount": 80, "userId": 51471, "purchasedPackageProducts": [], "shareInfo": {"shareDescText": "赶快点击进入查看优秀课程吧～", "shareUrl": "https://ceshi.artapp.cn/ArtAppWebTest/rest/course_share/courseDetail?studioCourseId=45&amp;userId=51471&amp;studioId=20", "shareTitle": "刘测专家分享了机构通过审核测试课程001"}, "viewNum": 69}]}}</t>
  </si>
  <si>
    <t>查询用户是否有赠送新的工作室套餐</t>
  </si>
  <si>
    <t>studio/selectIsSendStudioPackage</t>
  </si>
  <si>
    <t>"msg": "工作室套餐查询成功"</t>
  </si>
  <si>
    <t>{"institutionId": null, "versionCode": null, "msg": "工作室套餐查询成功", "target": null, "success": true, "token": null, "body": {"studio": {"studioIntroduce": null, "studioPhoto": null, "isShow": null, "area": null, "studioName": null, "receiveNum": null, "studioAddressDetail": null, "studyNum": null, "province": null, "id": null, "sendVideoNum": null, "isRecommend": null, "banner": null, "studyAmount": null, "sort": null, "feeRate": null, "city": null, "studioUnit": null, "createTime": null, "userId": null}}}</t>
  </si>
</sst>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4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宋体"/>
      <charset val="134"/>
      <b val="1"/>
      <color theme="3"/>
      <sz val="11"/>
      <scheme val="minor"/>
    </font>
    <font>
      <name val="宋体"/>
      <charset val="134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theme="1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0" numFmtId="0"/>
    <xf applyAlignment="1" borderId="0" fillId="0" fontId="5" numFmtId="164">
      <alignment vertical="center"/>
    </xf>
    <xf applyAlignment="1" borderId="0" fillId="8" fontId="9" numFmtId="0">
      <alignment vertical="center"/>
    </xf>
    <xf applyAlignment="1" borderId="11" fillId="5" fontId="7" numFmtId="0">
      <alignment vertical="center"/>
    </xf>
    <xf applyAlignment="1" borderId="0" fillId="0" fontId="5" numFmtId="165">
      <alignment vertical="center"/>
    </xf>
    <xf applyAlignment="1" borderId="0" fillId="0" fontId="5" numFmtId="166">
      <alignment vertical="center"/>
    </xf>
    <xf applyAlignment="1" borderId="0" fillId="7" fontId="9" numFmtId="0">
      <alignment vertical="center"/>
    </xf>
    <xf applyAlignment="1" borderId="0" fillId="9" fontId="11" numFmtId="0">
      <alignment vertical="center"/>
    </xf>
    <xf applyAlignment="1" borderId="0" fillId="0" fontId="5" numFmtId="167">
      <alignment vertical="center"/>
    </xf>
    <xf applyAlignment="1" borderId="0" fillId="11" fontId="12" numFmtId="0">
      <alignment vertical="center"/>
    </xf>
    <xf applyAlignment="1" borderId="0" fillId="0" fontId="6" numFmtId="0">
      <alignment vertical="center"/>
    </xf>
    <xf applyAlignment="1" borderId="0" fillId="0" fontId="5" numFmtId="0">
      <alignment vertical="center"/>
    </xf>
    <xf applyAlignment="1" borderId="0" fillId="0" fontId="14" numFmtId="0">
      <alignment vertical="center"/>
    </xf>
    <xf applyAlignment="1" borderId="15" fillId="13" fontId="5" numFmtId="0">
      <alignment vertical="center"/>
    </xf>
    <xf applyAlignment="1" borderId="0" fillId="14" fontId="12" numFmtId="0">
      <alignment vertical="center"/>
    </xf>
    <xf applyAlignment="1" borderId="0" fillId="0" fontId="4" numFmtId="0">
      <alignment vertical="center"/>
    </xf>
    <xf applyAlignment="1" borderId="0" fillId="0" fontId="16" numFmtId="0">
      <alignment vertical="center"/>
    </xf>
    <xf applyAlignment="1" borderId="0" fillId="0" fontId="17" numFmtId="0">
      <alignment vertical="center"/>
    </xf>
    <xf applyAlignment="1" borderId="0" fillId="0" fontId="13" numFmtId="0">
      <alignment vertical="center"/>
    </xf>
    <xf applyAlignment="1" borderId="12" fillId="0" fontId="18" numFmtId="0">
      <alignment vertical="center"/>
    </xf>
    <xf applyAlignment="1" borderId="12" fillId="0" fontId="8" numFmtId="0">
      <alignment vertical="center"/>
    </xf>
    <xf applyAlignment="1" borderId="0" fillId="10" fontId="12" numFmtId="0">
      <alignment vertical="center"/>
    </xf>
    <xf applyAlignment="1" borderId="10" fillId="0" fontId="4" numFmtId="0">
      <alignment vertical="center"/>
    </xf>
    <xf applyAlignment="1" borderId="0" fillId="16" fontId="12" numFmtId="0">
      <alignment vertical="center"/>
    </xf>
    <xf applyAlignment="1" borderId="14" fillId="12" fontId="15" numFmtId="0">
      <alignment vertical="center"/>
    </xf>
    <xf applyAlignment="1" borderId="11" fillId="12" fontId="19" numFmtId="0">
      <alignment vertical="center"/>
    </xf>
    <xf applyAlignment="1" borderId="16" fillId="17" fontId="20" numFmtId="0">
      <alignment vertical="center"/>
    </xf>
    <xf applyAlignment="1" borderId="0" fillId="18" fontId="9" numFmtId="0">
      <alignment vertical="center"/>
    </xf>
    <xf applyAlignment="1" borderId="0" fillId="20" fontId="12" numFmtId="0">
      <alignment vertical="center"/>
    </xf>
    <xf applyAlignment="1" borderId="13" fillId="0" fontId="10" numFmtId="0">
      <alignment vertical="center"/>
    </xf>
    <xf applyAlignment="1" borderId="17" fillId="0" fontId="21" numFmtId="0">
      <alignment vertical="center"/>
    </xf>
    <xf applyAlignment="1" borderId="0" fillId="21" fontId="22" numFmtId="0">
      <alignment vertical="center"/>
    </xf>
    <xf applyAlignment="1" borderId="0" fillId="22" fontId="23" numFmtId="0">
      <alignment vertical="center"/>
    </xf>
    <xf applyAlignment="1" borderId="0" fillId="23" fontId="9" numFmtId="0">
      <alignment vertical="center"/>
    </xf>
    <xf applyAlignment="1" borderId="0" fillId="24" fontId="12" numFmtId="0">
      <alignment vertical="center"/>
    </xf>
    <xf applyAlignment="1" borderId="0" fillId="25" fontId="9" numFmtId="0">
      <alignment vertical="center"/>
    </xf>
    <xf applyAlignment="1" borderId="0" fillId="6" fontId="9" numFmtId="0">
      <alignment vertical="center"/>
    </xf>
    <xf applyAlignment="1" borderId="0" fillId="27" fontId="9" numFmtId="0">
      <alignment vertical="center"/>
    </xf>
    <xf applyAlignment="1" borderId="0" fillId="28" fontId="9" numFmtId="0">
      <alignment vertical="center"/>
    </xf>
    <xf applyAlignment="1" borderId="0" fillId="29" fontId="12" numFmtId="0">
      <alignment vertical="center"/>
    </xf>
    <xf applyAlignment="1" borderId="0" fillId="19" fontId="12" numFmtId="0">
      <alignment vertical="center"/>
    </xf>
    <xf applyAlignment="1" borderId="0" fillId="26" fontId="9" numFmtId="0">
      <alignment vertical="center"/>
    </xf>
    <xf applyAlignment="1" borderId="0" fillId="31" fontId="9" numFmtId="0">
      <alignment vertical="center"/>
    </xf>
    <xf applyAlignment="1" borderId="0" fillId="32" fontId="12" numFmtId="0">
      <alignment vertical="center"/>
    </xf>
    <xf applyAlignment="1" borderId="0" fillId="33" fontId="9" numFmtId="0">
      <alignment vertical="center"/>
    </xf>
    <xf applyAlignment="1" borderId="0" fillId="34" fontId="12" numFmtId="0">
      <alignment vertical="center"/>
    </xf>
    <xf applyAlignment="1" borderId="0" fillId="35" fontId="12" numFmtId="0">
      <alignment vertical="center"/>
    </xf>
    <xf applyAlignment="1" borderId="0" fillId="30" fontId="9" numFmtId="0">
      <alignment vertical="center"/>
    </xf>
    <xf applyAlignment="1" borderId="0" fillId="15" fontId="12" numFmtId="0">
      <alignment vertical="center"/>
    </xf>
  </cellStyleXfs>
  <cellXfs count="33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 wrapText="1"/>
    </xf>
    <xf applyAlignment="1" borderId="0" fillId="3" fontId="0" numFmtId="0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0" numFmtId="49" pivotButton="0" quotePrefix="0" xfId="0">
      <alignment vertical="center" wrapText="1"/>
    </xf>
    <xf applyAlignment="1" borderId="1" fillId="2" fontId="1" numFmtId="0" pivotButton="0" quotePrefix="0" xfId="0">
      <alignment vertical="center" wrapText="1"/>
    </xf>
    <xf applyAlignment="1" borderId="1" fillId="2" fontId="1" numFmtId="49" pivotButton="0" quotePrefix="0" xfId="0">
      <alignment vertical="center" wrapText="1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center" wrapText="1"/>
    </xf>
    <xf applyAlignment="1" borderId="0" fillId="0" fontId="0" numFmtId="49" pivotButton="0" quotePrefix="0" xfId="0">
      <alignment vertical="center" wrapText="1"/>
    </xf>
    <xf applyAlignment="1" borderId="0" fillId="3" fontId="0" numFmtId="49" pivotButton="0" quotePrefix="0" xfId="0">
      <alignment vertical="center" wrapText="1"/>
    </xf>
    <xf applyAlignment="1" borderId="2" fillId="4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  <xf applyAlignment="1" borderId="4" fillId="0" fontId="2" numFmtId="0" pivotButton="0" quotePrefix="0" xfId="0">
      <alignment vertical="center"/>
    </xf>
    <xf applyAlignment="1" borderId="0" fillId="0" fontId="3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vertical="center"/>
    </xf>
    <xf applyAlignment="1" borderId="0" fillId="0" fontId="2" numFmtId="1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2" numFmtId="10" pivotButton="0" quotePrefix="0" xfId="0">
      <alignment vertic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/>
    </xf>
    <xf applyAlignment="1" borderId="5" fillId="0" fontId="2" numFmtId="0" pivotButton="0" quotePrefix="0" xfId="0">
      <alignment vertical="center"/>
    </xf>
    <xf applyAlignment="1" borderId="6" fillId="0" fontId="2" numFmtId="0" pivotButton="0" quotePrefix="0" xfId="0">
      <alignment horizontal="center" vertical="center"/>
    </xf>
    <xf applyAlignment="1" borderId="6" fillId="0" fontId="2" numFmtId="0" pivotButton="0" quotePrefix="0" xfId="0">
      <alignment vertical="center"/>
    </xf>
    <xf applyAlignment="1" borderId="7" fillId="4" fontId="2" numFmtId="0" pivotButton="0" quotePrefix="0" xfId="0">
      <alignment horizontal="center" vertical="center"/>
    </xf>
    <xf applyAlignment="1" borderId="8" fillId="0" fontId="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0" fillId="3" fontId="0" numFmtId="49" pivotButton="0" quotePrefix="1" xfId="0">
      <alignment vertical="center" wrapText="1"/>
    </xf>
    <xf borderId="0" fillId="0" fontId="0" numFmtId="0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0" tIns="19050" vert="horz" vertOverflow="ellipsis" wrap="square"/>
              <a:lstStyle/>
              <a:p>
                <a:pPr>
                  <a:defRPr b="0" baseline="0" i="0" kern="1200" lang="zh-CN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bestFit"/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(Summary!$G$15,Summary!$G$17)</f>
              <strCache>
                <ptCount val="2"/>
                <pt idx="0">
                  <v>成功率</v>
                </pt>
                <pt idx="1">
                  <v>失败率</v>
                </pt>
              </strCache>
            </strRef>
          </cat>
          <val>
            <numRef>
              <f>(Summary!$H$15,Summary!$H$17)</f>
              <numCache>
                <formatCode>0.00%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layout/>
      <overlay val="0"/>
      <spPr>
        <a:noFill/>
        <a:ln>
          <a:noFill/>
          <a:prstDash val="solid"/>
        </a:ln>
      </spPr>
      <txPr>
        <a:bodyPr anchor="ctr" anchorCtr="1" rot="0" spcFirstLastPara="0" vert="horz" vertOverflow="ellipsis" wrap="square"/>
        <a:lstStyle/>
        <a:p>
          <a:pPr>
            <a:defRPr b="0" baseline="0" i="0" kern="1200" lang="zh-CN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256540</colOff>
      <row>5</row>
      <rowOff>193675</rowOff>
    </from>
    <to>
      <col>16</col>
      <colOff>427990</colOff>
      <row>16</row>
      <rowOff>381000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autoPageBreaks="0"/>
  </sheetPr>
  <dimension ref="C6:I18"/>
  <sheetViews>
    <sheetView showGridLines="0" topLeftCell="B1" workbookViewId="0">
      <selection activeCell="I21" sqref="I21"/>
    </sheetView>
  </sheetViews>
  <sheetFormatPr baseColWidth="8" defaultColWidth="9" defaultRowHeight="13.5" outlineLevelCol="0"/>
  <cols>
    <col customWidth="1" max="2" min="2" style="32" width="5.125"/>
    <col customWidth="1" max="4" min="4" style="32" width="11.625"/>
    <col customWidth="1" max="5" min="5" style="32" width="18.875"/>
    <col customWidth="1" max="6" min="6" style="32" width="23.5"/>
    <col customWidth="1" max="8" min="8" style="32" width="9.25"/>
  </cols>
  <sheetData>
    <row customHeight="1" ht="14.25" r="5" s="32" spans="1:9"/>
    <row customHeight="1" ht="17.25" r="6" s="32" spans="1:9">
      <c r="C6" s="11" t="s">
        <v>0</v>
      </c>
    </row>
    <row customHeight="1" ht="16.5" r="7" s="32" spans="1:9">
      <c r="C7" s="13" t="n"/>
      <c r="E7" s="21" t="s">
        <v>1</v>
      </c>
      <c r="F7" s="15" t="s">
        <v>2</v>
      </c>
      <c r="G7" s="16" t="n"/>
      <c r="H7" s="16" t="n"/>
      <c r="I7" s="29" t="n"/>
    </row>
    <row customHeight="1" ht="16.5" r="8" s="32" spans="1:9">
      <c r="C8" s="13" t="n"/>
      <c r="D8" s="18" t="n"/>
      <c r="E8" s="18" t="n"/>
      <c r="F8" s="16" t="n"/>
      <c r="G8" s="16" t="n"/>
      <c r="H8" s="16" t="n"/>
      <c r="I8" s="29" t="n"/>
    </row>
    <row customHeight="1" ht="16.5" r="9" s="32" spans="1:9">
      <c r="C9" s="13" t="n"/>
      <c r="D9" s="21" t="s">
        <v>3</v>
      </c>
      <c r="E9" s="18" t="s">
        <v>4</v>
      </c>
      <c r="F9" s="16" t="n"/>
      <c r="G9" s="19" t="s">
        <v>5</v>
      </c>
      <c r="H9" s="16">
        <f>COUNTIF(V4.9.5!J:J,"Yes")</f>
        <v/>
      </c>
      <c r="I9" s="29" t="n"/>
    </row>
    <row customHeight="1" ht="16.5" r="10" s="32" spans="1:9">
      <c r="C10" s="13" t="n"/>
      <c r="D10" s="18" t="n"/>
      <c r="E10" s="18" t="n"/>
      <c r="F10" s="16" t="n"/>
      <c r="G10" s="16" t="n"/>
      <c r="H10" s="16" t="n"/>
      <c r="I10" s="29" t="n"/>
    </row>
    <row customHeight="1" ht="16.5" r="11" s="32" spans="1:9">
      <c r="C11" s="13" t="n"/>
      <c r="D11" s="21" t="s">
        <v>6</v>
      </c>
      <c r="E11" s="18" t="s">
        <v>7</v>
      </c>
      <c r="F11" s="16" t="n"/>
      <c r="G11" s="19" t="s">
        <v>8</v>
      </c>
      <c r="H11" s="16">
        <f>COUNTIF(V4.9.5!K:K,"成功")</f>
        <v/>
      </c>
      <c r="I11" s="29" t="n"/>
    </row>
    <row customHeight="1" ht="16.5" r="12" s="32" spans="1:9">
      <c r="C12" s="13" t="n"/>
      <c r="D12" s="18" t="n"/>
      <c r="E12" s="18" t="n"/>
      <c r="F12" s="16" t="n"/>
      <c r="G12" s="16" t="n"/>
      <c r="H12" s="16" t="n"/>
      <c r="I12" s="29" t="n"/>
    </row>
    <row customHeight="1" ht="16.5" r="13" s="32" spans="1:9">
      <c r="C13" s="13" t="n"/>
      <c r="D13" s="21" t="s">
        <v>9</v>
      </c>
      <c r="E13" s="20" t="n">
        <v>43270</v>
      </c>
      <c r="F13" s="16" t="n"/>
      <c r="G13" s="19" t="s">
        <v>10</v>
      </c>
      <c r="H13" s="16">
        <f>COUNTIF(V4.9.5!K:K,"失败")</f>
        <v/>
      </c>
      <c r="I13" s="29" t="n"/>
    </row>
    <row customHeight="1" ht="16.5" r="14" s="32" spans="1:9">
      <c r="C14" s="13" t="n"/>
      <c r="D14" s="18" t="n"/>
      <c r="E14" s="18" t="n"/>
      <c r="F14" s="16" t="n"/>
      <c r="G14" s="16" t="n"/>
      <c r="H14" s="16" t="n"/>
      <c r="I14" s="29" t="n"/>
    </row>
    <row customHeight="1" ht="16.5" r="15" s="32" spans="1:9">
      <c r="C15" s="13" t="n"/>
      <c r="D15" s="21" t="s">
        <v>11</v>
      </c>
      <c r="E15" s="18" t="n">
        <v>957949761</v>
      </c>
      <c r="F15" s="16" t="n"/>
      <c r="G15" s="19" t="s">
        <v>12</v>
      </c>
      <c r="H15" s="22">
        <f>H11/H9</f>
        <v/>
      </c>
      <c r="I15" s="29" t="n"/>
    </row>
    <row customHeight="1" ht="16.5" r="16" s="32" spans="1:9">
      <c r="C16" s="13" t="n"/>
      <c r="D16" s="18" t="n"/>
      <c r="E16" s="18" t="n"/>
      <c r="F16" s="16" t="n"/>
      <c r="G16" s="16" t="n"/>
      <c r="H16" s="16" t="n"/>
      <c r="I16" s="29" t="n"/>
    </row>
    <row customHeight="1" ht="30" r="17" s="32" spans="1:9">
      <c r="C17" s="13" t="n"/>
      <c r="D17" s="23" t="s">
        <v>13</v>
      </c>
      <c r="E17" s="24">
        <f>SUM(V4.9.5!M:M)</f>
        <v/>
      </c>
      <c r="F17" s="16" t="n"/>
      <c r="G17" s="19" t="s">
        <v>14</v>
      </c>
      <c r="H17" s="22">
        <f>H13/H9</f>
        <v/>
      </c>
      <c r="I17" s="29" t="n"/>
    </row>
    <row customHeight="1" ht="17.25" r="18" s="32" spans="1:9">
      <c r="C18" s="25" t="n"/>
      <c r="D18" s="26" t="n"/>
      <c r="E18" s="26" t="n"/>
      <c r="F18" s="27" t="n"/>
      <c r="G18" s="27" t="n"/>
      <c r="H18" s="27" t="n"/>
      <c r="I18" s="30" t="n"/>
    </row>
  </sheetData>
  <mergeCells count="1">
    <mergeCell ref="C6:I6"/>
  </mergeCells>
  <pageMargins bottom="1" footer="0.511805555555556" header="0.511805555555556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8"/>
  <sheetViews>
    <sheetView tabSelected="1" workbookViewId="0">
      <pane activePane="bottomLeft" state="frozen" topLeftCell="A2" ySplit="1"/>
      <selection activeCell="A1" sqref="A1"/>
      <selection activeCell="D20" pane="bottomLeft" sqref="D20"/>
    </sheetView>
  </sheetViews>
  <sheetFormatPr baseColWidth="8" defaultColWidth="9" defaultRowHeight="13.5" outlineLevelCol="0" outlineLevelRow="7"/>
  <cols>
    <col customWidth="1" max="1" min="1" style="8" width="5.125"/>
    <col customWidth="1" max="2" min="2" style="8" width="44.25"/>
    <col customWidth="1" max="3" min="3" style="8" width="24.5"/>
    <col customWidth="1" max="4" min="4" style="8" width="24.25"/>
    <col customWidth="1" max="5" min="5" style="8" width="9.75"/>
    <col customWidth="1" max="6" min="6" style="8" width="11.125"/>
    <col customWidth="1" max="7" min="7" style="8" width="39.375"/>
    <col customWidth="1" max="8" min="8" style="9" width="19.625"/>
    <col customWidth="1" max="9" min="9" style="8" width="23.875"/>
    <col customWidth="1" max="10" min="10" style="8" width="11.875"/>
    <col customWidth="1" max="12" min="11" style="8" width="9"/>
    <col customWidth="1" max="13" min="13" style="8" width="12.75"/>
    <col customWidth="1" max="14" min="14" style="8" width="9"/>
    <col customWidth="1" max="16384" min="15" style="8" width="9"/>
  </cols>
  <sheetData>
    <row customFormat="1" customHeight="1" ht="27" r="1" s="1" spans="1:13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6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</row>
    <row customHeight="1" ht="40.5" r="2" s="32" spans="1:13">
      <c r="A2" s="8" t="n">
        <v>1</v>
      </c>
      <c r="B2" s="8" t="s">
        <v>28</v>
      </c>
      <c r="C2" s="7" t="s">
        <v>29</v>
      </c>
      <c r="D2" s="8" t="s">
        <v>30</v>
      </c>
      <c r="E2" s="8" t="s">
        <v>31</v>
      </c>
      <c r="F2" s="8" t="s">
        <v>32</v>
      </c>
      <c r="G2" s="8" t="s">
        <v>33</v>
      </c>
      <c r="H2" s="9" t="s">
        <v>34</v>
      </c>
      <c r="I2" s="8" t="s">
        <v>35</v>
      </c>
      <c r="J2" s="8" t="s">
        <v>36</v>
      </c>
      <c r="K2" t="s">
        <v>37</v>
      </c>
      <c r="L2" t="s">
        <v>38</v>
      </c>
      <c r="M2" t="n">
        <v>1.176187</v>
      </c>
    </row>
    <row customHeight="1" ht="40.5" r="3" s="32" spans="1:13">
      <c r="A3" s="8" t="n">
        <v>2</v>
      </c>
      <c r="B3" s="8" t="s">
        <v>39</v>
      </c>
      <c r="C3" s="7" t="s">
        <v>29</v>
      </c>
      <c r="D3" s="8" t="s">
        <v>40</v>
      </c>
      <c r="E3" s="8" t="s">
        <v>31</v>
      </c>
      <c r="F3" s="8" t="s">
        <v>32</v>
      </c>
      <c r="G3" s="8" t="s">
        <v>41</v>
      </c>
      <c r="H3" s="9" t="s">
        <v>42</v>
      </c>
      <c r="J3" s="8" t="s">
        <v>36</v>
      </c>
      <c r="K3" t="s">
        <v>37</v>
      </c>
      <c r="L3" t="s">
        <v>43</v>
      </c>
      <c r="M3" t="n">
        <v>0.192866</v>
      </c>
    </row>
    <row customFormat="1" customHeight="1" ht="41.1" r="4" s="2" spans="1:13">
      <c r="A4" s="2" t="n">
        <v>3</v>
      </c>
      <c r="B4" s="2" t="s">
        <v>44</v>
      </c>
      <c r="D4" s="2" t="s">
        <v>45</v>
      </c>
      <c r="E4" s="2" t="s">
        <v>46</v>
      </c>
      <c r="F4" s="2" t="s">
        <v>32</v>
      </c>
      <c r="G4" s="2" t="s">
        <v>47</v>
      </c>
      <c r="H4" s="31" t="s">
        <v>48</v>
      </c>
      <c r="J4" s="2" t="s">
        <v>49</v>
      </c>
    </row>
    <row customHeight="1" ht="42" r="5" s="32" spans="1:13">
      <c r="A5" s="8" t="n">
        <v>4</v>
      </c>
      <c r="B5" s="8" t="s">
        <v>50</v>
      </c>
      <c r="C5" s="7" t="s">
        <v>29</v>
      </c>
      <c r="D5" s="8" t="s">
        <v>51</v>
      </c>
      <c r="E5" s="8" t="s">
        <v>31</v>
      </c>
      <c r="F5" s="8" t="s">
        <v>32</v>
      </c>
      <c r="G5" s="8" t="s">
        <v>52</v>
      </c>
      <c r="H5" s="9" t="s">
        <v>53</v>
      </c>
      <c r="J5" s="8" t="s">
        <v>36</v>
      </c>
      <c r="K5" t="s">
        <v>37</v>
      </c>
      <c r="L5" t="s">
        <v>54</v>
      </c>
      <c r="M5" t="n">
        <v>0.12905</v>
      </c>
    </row>
    <row customHeight="1" ht="43" r="6" s="32" spans="1:13">
      <c r="A6" s="8" t="n">
        <v>5</v>
      </c>
      <c r="B6" s="8" t="s">
        <v>55</v>
      </c>
      <c r="C6" s="7" t="s">
        <v>29</v>
      </c>
      <c r="D6" s="8" t="s">
        <v>56</v>
      </c>
      <c r="E6" s="8" t="s">
        <v>31</v>
      </c>
      <c r="F6" s="8" t="s">
        <v>32</v>
      </c>
      <c r="G6" s="8" t="s">
        <v>57</v>
      </c>
      <c r="H6" s="9" t="s">
        <v>58</v>
      </c>
      <c r="J6" s="8" t="s">
        <v>36</v>
      </c>
      <c r="K6" t="s">
        <v>37</v>
      </c>
      <c r="L6" t="s">
        <v>59</v>
      </c>
      <c r="M6" t="n">
        <v>0.133378</v>
      </c>
    </row>
    <row customHeight="1" ht="27" r="7" s="32" spans="1:13">
      <c r="A7" s="8" t="n">
        <v>6</v>
      </c>
      <c r="B7" s="8" t="s">
        <v>60</v>
      </c>
      <c r="C7" s="7" t="s">
        <v>29</v>
      </c>
      <c r="D7" s="8" t="s">
        <v>61</v>
      </c>
      <c r="E7" s="8" t="s">
        <v>31</v>
      </c>
      <c r="F7" s="8" t="s">
        <v>32</v>
      </c>
      <c r="G7" s="8" t="s">
        <v>62</v>
      </c>
      <c r="H7" s="9" t="s">
        <v>63</v>
      </c>
      <c r="J7" s="8" t="s">
        <v>36</v>
      </c>
      <c r="K7" t="s">
        <v>37</v>
      </c>
      <c r="L7" t="s">
        <v>64</v>
      </c>
      <c r="M7" t="n">
        <v>0.153857</v>
      </c>
    </row>
    <row customHeight="1" ht="27" r="8" s="32" spans="1:13">
      <c r="A8" s="8" t="n">
        <v>7</v>
      </c>
      <c r="B8" s="8" t="s">
        <v>65</v>
      </c>
      <c r="C8" s="7" t="s">
        <v>29</v>
      </c>
      <c r="D8" s="8" t="s">
        <v>66</v>
      </c>
      <c r="E8" s="8" t="s">
        <v>31</v>
      </c>
      <c r="F8" s="8" t="s">
        <v>32</v>
      </c>
      <c r="G8" s="8" t="s">
        <v>41</v>
      </c>
      <c r="H8" s="9" t="s">
        <v>67</v>
      </c>
      <c r="J8" s="8" t="s">
        <v>36</v>
      </c>
      <c r="K8" t="s">
        <v>37</v>
      </c>
      <c r="L8" t="s">
        <v>68</v>
      </c>
      <c r="M8" t="n">
        <v>0.129672</v>
      </c>
    </row>
  </sheetData>
  <dataValidations count="4">
    <dataValidation allowBlank="0" showErrorMessage="1" showInputMessage="1" sqref="F1"/>
    <dataValidation allowBlank="0" showErrorMessage="1" showInputMessage="1" sqref="E4 E5 E6 E7 E8 E2:E3 E9:E495" type="list">
      <formula1>"POST,GET"</formula1>
    </dataValidation>
    <dataValidation allowBlank="0" showErrorMessage="1" showInputMessage="1" sqref="F4 F5 F6 F7 F8 F2:F3 F9:F1048576" type="list">
      <formula1>"Form,Json"</formula1>
    </dataValidation>
    <dataValidation allowBlank="0" showErrorMessage="1" showInputMessage="1" sqref="J4 J5 J6 J7 J8 J2:J3 J9:J495" type="list">
      <formula1>"Yes,No"</formula1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Penn</dc:creator>
  <dcterms:created xsi:type="dcterms:W3CDTF">2015-08-14T02:41:00Z</dcterms:created>
  <dcterms:modified xsi:type="dcterms:W3CDTF">2018-07-06T06:18:03Z</dcterms:modified>
  <cp:lastModifiedBy>吉他男孩1382235165</cp:lastModifiedBy>
</cp:coreProperties>
</file>