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d72698ceabd64b/Área de Trabalho/RIW_2025/SEGUIDOR/SHADOWFAX/"/>
    </mc:Choice>
  </mc:AlternateContent>
  <xr:revisionPtr revIDLastSave="437" documentId="8_{5F820D16-5FE5-4CE0-BE20-F9C109F411AD}" xr6:coauthVersionLast="47" xr6:coauthVersionMax="47" xr10:uidLastSave="{80152532-ECD6-455C-8EEC-6A8A3691F986}"/>
  <bookViews>
    <workbookView xWindow="-108" yWindow="-108" windowWidth="23256" windowHeight="12456" xr2:uid="{3A967441-7635-4291-8A01-317969B71607}"/>
  </bookViews>
  <sheets>
    <sheet name="Planilha1" sheetId="1" r:id="rId1"/>
    <sheet name="SENSORES" sheetId="2" r:id="rId2"/>
    <sheet name="PINOS_S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<sst xmlns="http://schemas.openxmlformats.org/spreadsheetml/2006/main" count="72" uniqueCount="58">
  <si>
    <t>DISPOSITIVO</t>
  </si>
  <si>
    <t>PINO</t>
  </si>
  <si>
    <t>TB6612FNG
(MOTOR ESQUERDO)</t>
  </si>
  <si>
    <t>TB6612FNG
(MOTOR DIREITO)</t>
  </si>
  <si>
    <t>TB6612FNG
(TURBINA)</t>
  </si>
  <si>
    <t>PWM</t>
  </si>
  <si>
    <t>IN1/IN3</t>
  </si>
  <si>
    <t>IN2/IN4</t>
  </si>
  <si>
    <t>STDBY</t>
  </si>
  <si>
    <t>PINO NA BLACK PILL</t>
  </si>
  <si>
    <t>C1</t>
  </si>
  <si>
    <t>C2</t>
  </si>
  <si>
    <t>ENCODER
(MOTOR ESQUERDO)</t>
  </si>
  <si>
    <t>ENCODER
(MOTOR DIREITO)</t>
  </si>
  <si>
    <t>OUT</t>
  </si>
  <si>
    <t>QRE1113 (ESQ)</t>
  </si>
  <si>
    <t>QRE1113 (DIR)</t>
  </si>
  <si>
    <t>BLUETOOTH</t>
  </si>
  <si>
    <t>RX</t>
  </si>
  <si>
    <t>TX</t>
  </si>
  <si>
    <t>QTR8RC</t>
  </si>
  <si>
    <t>IR</t>
  </si>
  <si>
    <t>D1</t>
  </si>
  <si>
    <t>D2</t>
  </si>
  <si>
    <t>D3</t>
  </si>
  <si>
    <t>D4</t>
  </si>
  <si>
    <t>D5</t>
  </si>
  <si>
    <t>D6</t>
  </si>
  <si>
    <t>D7</t>
  </si>
  <si>
    <t>D8</t>
  </si>
  <si>
    <t>A2</t>
  </si>
  <si>
    <t>A3</t>
  </si>
  <si>
    <t>A1</t>
  </si>
  <si>
    <t>A9 (TX)</t>
  </si>
  <si>
    <t>A10 (RX)</t>
  </si>
  <si>
    <t>B0</t>
  </si>
  <si>
    <t>B1</t>
  </si>
  <si>
    <t>B3</t>
  </si>
  <si>
    <t>B4</t>
  </si>
  <si>
    <t>B5</t>
  </si>
  <si>
    <t>A6</t>
  </si>
  <si>
    <t>A7</t>
  </si>
  <si>
    <t>B8</t>
  </si>
  <si>
    <t>B9</t>
  </si>
  <si>
    <t>B6</t>
  </si>
  <si>
    <t>B7</t>
  </si>
  <si>
    <t>A4</t>
  </si>
  <si>
    <t>A5</t>
  </si>
  <si>
    <t>A8</t>
  </si>
  <si>
    <t>A11</t>
  </si>
  <si>
    <t>A12</t>
  </si>
  <si>
    <t>GND</t>
  </si>
  <si>
    <t>C14</t>
  </si>
  <si>
    <t>C15</t>
  </si>
  <si>
    <t>3,3V</t>
  </si>
  <si>
    <t>B10</t>
  </si>
  <si>
    <t>Pesos</t>
  </si>
  <si>
    <t>Sensores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</si>
</sst>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32B4-2EB0-4769-8B0B-4ACDF21822D6}">
  <dimension ref="A1:C31"/>
  <sheetViews>
    <sheetView tabSelected="1" zoomScale="140" zoomScaleNormal="140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ColWidth="20.6640625" defaultRowHeight="14.4" x14ac:dyDescent="0.3"/>
  <cols>
    <col min="1" max="16384" width="20.6640625" style="1"/>
  </cols>
  <sheetData>
    <row r="1" spans="1:3" ht="15.6" thickTop="1" thickBot="1" x14ac:dyDescent="0.35">
      <c r="A1" s="4" t="s">
        <v>0</v>
      </c>
      <c r="B1" s="4" t="s">
        <v>1</v>
      </c>
      <c r="C1" s="4" t="s">
        <v>9</v>
      </c>
    </row>
    <row r="2" spans="1:3" ht="15.6" thickTop="1" thickBot="1" x14ac:dyDescent="0.35">
      <c r="A2" s="7" t="s">
        <v>2</v>
      </c>
      <c r="B2" s="2" t="s">
        <v>5</v>
      </c>
      <c r="C2" s="5" t="s">
        <v>32</v>
      </c>
    </row>
    <row r="3" spans="1:3" ht="15.6" thickTop="1" thickBot="1" x14ac:dyDescent="0.35">
      <c r="A3" s="7"/>
      <c r="B3" s="2" t="s">
        <v>6</v>
      </c>
      <c r="C3" s="5" t="s">
        <v>50</v>
      </c>
    </row>
    <row r="4" spans="1:3" ht="15.6" thickTop="1" thickBot="1" x14ac:dyDescent="0.35">
      <c r="A4" s="7"/>
      <c r="B4" s="2" t="s">
        <v>7</v>
      </c>
      <c r="C4" s="5" t="s">
        <v>49</v>
      </c>
    </row>
    <row r="5" spans="1:3" ht="15.6" thickTop="1" thickBot="1" x14ac:dyDescent="0.35">
      <c r="A5" s="7"/>
      <c r="B5" s="2" t="s">
        <v>8</v>
      </c>
      <c r="C5" s="5" t="s">
        <v>54</v>
      </c>
    </row>
    <row r="6" spans="1:3" ht="15.6" thickTop="1" thickBot="1" x14ac:dyDescent="0.35">
      <c r="A6" s="7" t="s">
        <v>3</v>
      </c>
      <c r="B6" s="2" t="s">
        <v>5</v>
      </c>
      <c r="C6" s="5" t="s">
        <v>30</v>
      </c>
    </row>
    <row r="7" spans="1:3" ht="15.6" thickTop="1" thickBot="1" x14ac:dyDescent="0.35">
      <c r="A7" s="7"/>
      <c r="B7" s="2" t="s">
        <v>6</v>
      </c>
      <c r="C7" s="5" t="s">
        <v>52</v>
      </c>
    </row>
    <row r="8" spans="1:3" ht="15.6" thickTop="1" thickBot="1" x14ac:dyDescent="0.35">
      <c r="A8" s="7"/>
      <c r="B8" s="2" t="s">
        <v>7</v>
      </c>
      <c r="C8" s="5" t="s">
        <v>53</v>
      </c>
    </row>
    <row r="9" spans="1:3" ht="15.6" thickTop="1" thickBot="1" x14ac:dyDescent="0.35">
      <c r="A9" s="7"/>
      <c r="B9" s="2" t="s">
        <v>8</v>
      </c>
      <c r="C9" s="5" t="s">
        <v>54</v>
      </c>
    </row>
    <row r="10" spans="1:3" ht="15.6" thickTop="1" thickBot="1" x14ac:dyDescent="0.35">
      <c r="A10" s="7" t="s">
        <v>4</v>
      </c>
      <c r="B10" s="2" t="s">
        <v>5</v>
      </c>
      <c r="C10" s="5" t="s">
        <v>31</v>
      </c>
    </row>
    <row r="11" spans="1:3" ht="15.6" thickTop="1" thickBot="1" x14ac:dyDescent="0.35">
      <c r="A11" s="7"/>
      <c r="B11" s="2" t="s">
        <v>6</v>
      </c>
      <c r="C11" s="5" t="s">
        <v>54</v>
      </c>
    </row>
    <row r="12" spans="1:3" ht="15.6" thickTop="1" thickBot="1" x14ac:dyDescent="0.35">
      <c r="A12" s="7"/>
      <c r="B12" s="2" t="s">
        <v>7</v>
      </c>
      <c r="C12" s="5" t="s">
        <v>51</v>
      </c>
    </row>
    <row r="13" spans="1:3" ht="15.6" thickTop="1" thickBot="1" x14ac:dyDescent="0.35">
      <c r="A13" s="7"/>
      <c r="B13" s="2" t="s">
        <v>8</v>
      </c>
      <c r="C13" s="5" t="s">
        <v>54</v>
      </c>
    </row>
    <row r="14" spans="1:3" ht="15.6" thickTop="1" thickBot="1" x14ac:dyDescent="0.35">
      <c r="A14" s="7" t="s">
        <v>12</v>
      </c>
      <c r="B14" s="2" t="s">
        <v>10</v>
      </c>
      <c r="C14" s="5" t="s">
        <v>45</v>
      </c>
    </row>
    <row r="15" spans="1:3" ht="15.6" thickTop="1" thickBot="1" x14ac:dyDescent="0.35">
      <c r="A15" s="8"/>
      <c r="B15" s="2" t="s">
        <v>11</v>
      </c>
      <c r="C15" s="5" t="s">
        <v>44</v>
      </c>
    </row>
    <row r="16" spans="1:3" ht="15.6" thickTop="1" thickBot="1" x14ac:dyDescent="0.35">
      <c r="A16" s="7" t="s">
        <v>13</v>
      </c>
      <c r="B16" s="2" t="s">
        <v>10</v>
      </c>
      <c r="C16" s="5" t="s">
        <v>41</v>
      </c>
    </row>
    <row r="17" spans="1:3" ht="15.6" thickTop="1" thickBot="1" x14ac:dyDescent="0.35">
      <c r="A17" s="8"/>
      <c r="B17" s="2" t="s">
        <v>11</v>
      </c>
      <c r="C17" s="5" t="s">
        <v>40</v>
      </c>
    </row>
    <row r="18" spans="1:3" ht="15.6" thickTop="1" thickBot="1" x14ac:dyDescent="0.35">
      <c r="A18" s="3" t="s">
        <v>15</v>
      </c>
      <c r="B18" s="2" t="s">
        <v>14</v>
      </c>
      <c r="C18" s="5" t="s">
        <v>47</v>
      </c>
    </row>
    <row r="19" spans="1:3" ht="15.6" thickTop="1" thickBot="1" x14ac:dyDescent="0.35">
      <c r="A19" s="3" t="s">
        <v>16</v>
      </c>
      <c r="B19" s="2" t="s">
        <v>14</v>
      </c>
      <c r="C19" s="5" t="s">
        <v>46</v>
      </c>
    </row>
    <row r="20" spans="1:3" ht="15.6" thickTop="1" thickBot="1" x14ac:dyDescent="0.35">
      <c r="A20" s="8" t="s">
        <v>17</v>
      </c>
      <c r="B20" s="2" t="s">
        <v>18</v>
      </c>
      <c r="C20" s="5" t="s">
        <v>33</v>
      </c>
    </row>
    <row r="21" spans="1:3" ht="15.6" thickTop="1" thickBot="1" x14ac:dyDescent="0.35">
      <c r="A21" s="8"/>
      <c r="B21" s="2" t="s">
        <v>19</v>
      </c>
      <c r="C21" s="5" t="s">
        <v>34</v>
      </c>
    </row>
    <row r="22" spans="1:3" ht="15.6" thickTop="1" thickBot="1" x14ac:dyDescent="0.35">
      <c r="A22" s="8" t="s">
        <v>20</v>
      </c>
      <c r="B22" s="2" t="s">
        <v>21</v>
      </c>
      <c r="C22" s="5" t="s">
        <v>48</v>
      </c>
    </row>
    <row r="23" spans="1:3" ht="15.6" thickTop="1" thickBot="1" x14ac:dyDescent="0.35">
      <c r="A23" s="8"/>
      <c r="B23" s="2" t="s">
        <v>22</v>
      </c>
      <c r="C23" s="5" t="s">
        <v>35</v>
      </c>
    </row>
    <row r="24" spans="1:3" ht="15.6" thickTop="1" thickBot="1" x14ac:dyDescent="0.35">
      <c r="A24" s="8"/>
      <c r="B24" s="2" t="s">
        <v>23</v>
      </c>
      <c r="C24" s="5" t="s">
        <v>36</v>
      </c>
    </row>
    <row r="25" spans="1:3" ht="15.6" thickTop="1" thickBot="1" x14ac:dyDescent="0.35">
      <c r="A25" s="8"/>
      <c r="B25" s="2" t="s">
        <v>24</v>
      </c>
      <c r="C25" s="5" t="s">
        <v>55</v>
      </c>
    </row>
    <row r="26" spans="1:3" ht="15.6" thickTop="1" thickBot="1" x14ac:dyDescent="0.35">
      <c r="A26" s="8"/>
      <c r="B26" s="2" t="s">
        <v>25</v>
      </c>
      <c r="C26" s="5" t="s">
        <v>37</v>
      </c>
    </row>
    <row r="27" spans="1:3" ht="15.6" thickTop="1" thickBot="1" x14ac:dyDescent="0.35">
      <c r="A27" s="8"/>
      <c r="B27" s="2" t="s">
        <v>26</v>
      </c>
      <c r="C27" s="5" t="s">
        <v>38</v>
      </c>
    </row>
    <row r="28" spans="1:3" ht="15.6" thickTop="1" thickBot="1" x14ac:dyDescent="0.35">
      <c r="A28" s="8"/>
      <c r="B28" s="2" t="s">
        <v>27</v>
      </c>
      <c r="C28" s="5" t="s">
        <v>39</v>
      </c>
    </row>
    <row r="29" spans="1:3" ht="15.6" thickTop="1" thickBot="1" x14ac:dyDescent="0.35">
      <c r="A29" s="8"/>
      <c r="B29" s="2" t="s">
        <v>28</v>
      </c>
      <c r="C29" s="5" t="s">
        <v>42</v>
      </c>
    </row>
    <row r="30" spans="1:3" ht="15.6" thickTop="1" thickBot="1" x14ac:dyDescent="0.35">
      <c r="A30" s="8"/>
      <c r="B30" s="2" t="s">
        <v>29</v>
      </c>
      <c r="C30" s="5" t="s">
        <v>43</v>
      </c>
    </row>
    <row r="31" spans="1:3" ht="15" thickTop="1" x14ac:dyDescent="0.3"/>
  </sheetData>
  <mergeCells count="7">
    <mergeCell ref="A16:A17"/>
    <mergeCell ref="A20:A21"/>
    <mergeCell ref="A22:A30"/>
    <mergeCell ref="A2:A5"/>
    <mergeCell ref="A6:A9"/>
    <mergeCell ref="A10:A13"/>
    <mergeCell ref="A14:A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2A99-B93B-4E84-9A55-DED75308ADF3}">
  <dimension ref="A1:L16"/>
  <sheetViews>
    <sheetView workbookViewId="0">
      <selection activeCell="L2" sqref="L2:L16"/>
    </sheetView>
  </sheetViews>
  <sheetFormatPr defaultRowHeight="14.4" x14ac:dyDescent="0.3"/>
  <cols>
    <col min="1" max="16384" width="8.88671875" style="6"/>
  </cols>
  <sheetData>
    <row r="1" spans="1:12" x14ac:dyDescent="0.3">
      <c r="A1" s="6" t="s">
        <v>56</v>
      </c>
      <c r="B1" s="6">
        <v>0</v>
      </c>
      <c r="C1" s="6">
        <v>2</v>
      </c>
      <c r="D1" s="6">
        <v>4</v>
      </c>
      <c r="E1" s="6">
        <v>6</v>
      </c>
      <c r="F1" s="6">
        <v>8</v>
      </c>
      <c r="G1" s="6">
        <v>10</v>
      </c>
      <c r="H1" s="6">
        <v>12</v>
      </c>
      <c r="I1" s="6">
        <v>14</v>
      </c>
    </row>
    <row r="2" spans="1:12" x14ac:dyDescent="0.3">
      <c r="A2" s="6" t="s">
        <v>57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K2" s="6">
        <f>(B2*$B$1+C2*$C$1+D2*$D$1+E2*$E$1+F2*$F$1+G2*$G$1+H2*$H$1+I2*$I$1)/SUM(B2:I2)</f>
        <v>0</v>
      </c>
      <c r="L2" s="6">
        <f>K2-7</f>
        <v>-7</v>
      </c>
    </row>
    <row r="3" spans="1:12" x14ac:dyDescent="0.3">
      <c r="B3" s="6">
        <v>1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6">
        <f t="shared" ref="K3:K16" si="0">(B3*$B$1+C3*$C$1+D3*$D$1+E3*$E$1+F3*$F$1+G3*$G$1+H3*$H$1+I3*$I$1)/SUM(B3:I3)</f>
        <v>1</v>
      </c>
      <c r="L3" s="6">
        <f t="shared" ref="L3:L16" si="1">K3-7</f>
        <v>-6</v>
      </c>
    </row>
    <row r="4" spans="1:12" x14ac:dyDescent="0.3">
      <c r="B4" s="6">
        <v>1</v>
      </c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 s="6">
        <f t="shared" si="0"/>
        <v>2</v>
      </c>
      <c r="L4" s="6">
        <f t="shared" si="1"/>
        <v>-5</v>
      </c>
    </row>
    <row r="5" spans="1:12" x14ac:dyDescent="0.3">
      <c r="B5" s="6">
        <v>0</v>
      </c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f t="shared" si="0"/>
        <v>3</v>
      </c>
      <c r="L5" s="6">
        <f t="shared" si="1"/>
        <v>-4</v>
      </c>
    </row>
    <row r="6" spans="1:12" x14ac:dyDescent="0.3">
      <c r="B6" s="6">
        <v>0</v>
      </c>
      <c r="C6" s="6">
        <v>1</v>
      </c>
      <c r="D6" s="6">
        <v>1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K6" s="6">
        <f t="shared" si="0"/>
        <v>4</v>
      </c>
      <c r="L6" s="6">
        <f t="shared" si="1"/>
        <v>-3</v>
      </c>
    </row>
    <row r="7" spans="1:12" x14ac:dyDescent="0.3"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K7" s="6">
        <f t="shared" si="0"/>
        <v>5</v>
      </c>
      <c r="L7" s="6">
        <f t="shared" si="1"/>
        <v>-2</v>
      </c>
    </row>
    <row r="8" spans="1:12" x14ac:dyDescent="0.3">
      <c r="B8" s="6">
        <v>0</v>
      </c>
      <c r="C8" s="6">
        <v>0</v>
      </c>
      <c r="D8" s="6">
        <v>1</v>
      </c>
      <c r="E8" s="6">
        <v>1</v>
      </c>
      <c r="F8" s="6">
        <v>1</v>
      </c>
      <c r="G8" s="6">
        <v>0</v>
      </c>
      <c r="H8" s="6">
        <v>0</v>
      </c>
      <c r="I8" s="6">
        <v>0</v>
      </c>
      <c r="K8" s="6">
        <f t="shared" si="0"/>
        <v>6</v>
      </c>
      <c r="L8" s="6">
        <f t="shared" si="1"/>
        <v>-1</v>
      </c>
    </row>
    <row r="9" spans="1:12" x14ac:dyDescent="0.3">
      <c r="B9" s="6">
        <v>0</v>
      </c>
      <c r="C9" s="6">
        <v>0</v>
      </c>
      <c r="D9" s="6">
        <v>0</v>
      </c>
      <c r="E9" s="6">
        <v>1</v>
      </c>
      <c r="F9" s="6">
        <v>1</v>
      </c>
      <c r="G9" s="6">
        <v>0</v>
      </c>
      <c r="H9" s="6">
        <v>0</v>
      </c>
      <c r="I9" s="6">
        <v>0</v>
      </c>
      <c r="K9" s="6">
        <f t="shared" si="0"/>
        <v>7</v>
      </c>
      <c r="L9" s="6">
        <f t="shared" si="1"/>
        <v>0</v>
      </c>
    </row>
    <row r="10" spans="1:12" x14ac:dyDescent="0.3">
      <c r="B10" s="6">
        <v>0</v>
      </c>
      <c r="C10" s="6">
        <v>0</v>
      </c>
      <c r="D10" s="6">
        <v>0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K10" s="6">
        <f t="shared" si="0"/>
        <v>8</v>
      </c>
      <c r="L10" s="6">
        <f t="shared" si="1"/>
        <v>1</v>
      </c>
    </row>
    <row r="11" spans="1:12" x14ac:dyDescent="0.3"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1</v>
      </c>
      <c r="H11" s="6">
        <v>0</v>
      </c>
      <c r="I11" s="6">
        <v>0</v>
      </c>
      <c r="K11" s="6">
        <f t="shared" si="0"/>
        <v>9</v>
      </c>
      <c r="L11" s="6">
        <f t="shared" si="1"/>
        <v>2</v>
      </c>
    </row>
    <row r="12" spans="1:12" x14ac:dyDescent="0.3"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  <c r="K12" s="6">
        <f t="shared" si="0"/>
        <v>10</v>
      </c>
      <c r="L12" s="6">
        <f t="shared" si="1"/>
        <v>3</v>
      </c>
    </row>
    <row r="13" spans="1:12" x14ac:dyDescent="0.3"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K13" s="6">
        <f t="shared" si="0"/>
        <v>11</v>
      </c>
      <c r="L13" s="6">
        <f t="shared" si="1"/>
        <v>4</v>
      </c>
    </row>
    <row r="14" spans="1:12" x14ac:dyDescent="0.3"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1</v>
      </c>
      <c r="I14" s="6">
        <v>1</v>
      </c>
      <c r="K14" s="6">
        <f t="shared" si="0"/>
        <v>12</v>
      </c>
      <c r="L14" s="6">
        <f t="shared" si="1"/>
        <v>5</v>
      </c>
    </row>
    <row r="15" spans="1:12" x14ac:dyDescent="0.3"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1</v>
      </c>
      <c r="K15" s="6">
        <f t="shared" si="0"/>
        <v>13</v>
      </c>
      <c r="L15" s="6">
        <f t="shared" si="1"/>
        <v>6</v>
      </c>
    </row>
    <row r="16" spans="1:12" x14ac:dyDescent="0.3"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K16" s="6">
        <f t="shared" si="0"/>
        <v>14</v>
      </c>
      <c r="L16" s="6">
        <f t="shared" si="1"/>
        <v>7</v>
      </c>
    </row>
  </sheetData>
  <conditionalFormatting sqref="B2:I1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9BB-844A-49A5-BB6A-CF95F83DBE0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SENSORES</vt:lpstr>
      <vt:lpstr>PINOS_STM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Sass</dc:creator>
  <cp:lastModifiedBy>Felipe Sass</cp:lastModifiedBy>
  <dcterms:created xsi:type="dcterms:W3CDTF">2025-07-08T20:33:32Z</dcterms:created>
  <dcterms:modified xsi:type="dcterms:W3CDTF">2025-08-18T20:17:40Z</dcterms:modified>
</cp:coreProperties>
</file>