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AcomodoContratos\"/>
    </mc:Choice>
  </mc:AlternateContent>
  <xr:revisionPtr revIDLastSave="0" documentId="13_ncr:1_{88B4E696-918F-495E-A84C-4A4BA005E3B0}" xr6:coauthVersionLast="47" xr6:coauthVersionMax="47" xr10:uidLastSave="{00000000-0000-0000-0000-000000000000}"/>
  <bookViews>
    <workbookView xWindow="-19320" yWindow="-2100" windowWidth="19440" windowHeight="15150" xr2:uid="{00000000-000D-0000-FFFF-FFFF00000000}"/>
  </bookViews>
  <sheets>
    <sheet name="Hoja1" sheetId="1" r:id="rId1"/>
    <sheet name="Hoja5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4" i="1"/>
  <c r="G36" i="1"/>
  <c r="G37" i="1"/>
  <c r="G38" i="1"/>
  <c r="G39" i="1"/>
  <c r="G41" i="1"/>
  <c r="G42" i="1"/>
  <c r="G43" i="1"/>
  <c r="G44" i="1"/>
  <c r="G47" i="1"/>
  <c r="G48" i="1"/>
  <c r="G49" i="1"/>
  <c r="G50" i="1"/>
  <c r="G52" i="1"/>
  <c r="G53" i="1"/>
  <c r="G54" i="1"/>
  <c r="G55" i="1"/>
  <c r="G56" i="1"/>
  <c r="G57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21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</calcChain>
</file>

<file path=xl/sharedStrings.xml><?xml version="1.0" encoding="utf-8"?>
<sst xmlns="http://schemas.openxmlformats.org/spreadsheetml/2006/main" count="2395" uniqueCount="677">
  <si>
    <t>Vendedor</t>
  </si>
  <si>
    <t>Folio contrato original</t>
  </si>
  <si>
    <t>Folio contrato nuevo</t>
  </si>
  <si>
    <t>Folio de la solicitud  al que corresponde</t>
  </si>
  <si>
    <t xml:space="preserve">MODIFCAR201 </t>
  </si>
  <si>
    <t xml:space="preserve">MODIFCAR202 </t>
  </si>
  <si>
    <t xml:space="preserve">MODIFCAR203 </t>
  </si>
  <si>
    <t xml:space="preserve">MODIFCAR204 </t>
  </si>
  <si>
    <t xml:space="preserve">MODIFCAR205 </t>
  </si>
  <si>
    <t xml:space="preserve">MODIFCAR206 </t>
  </si>
  <si>
    <t xml:space="preserve">MODIFCAR207 </t>
  </si>
  <si>
    <t xml:space="preserve">MODIFCAR208 </t>
  </si>
  <si>
    <t xml:space="preserve">MODIFCAR209 </t>
  </si>
  <si>
    <t xml:space="preserve">MODIFCAR210 </t>
  </si>
  <si>
    <t xml:space="preserve">MODIFCAR211 </t>
  </si>
  <si>
    <t xml:space="preserve">MODIFCAR212 </t>
  </si>
  <si>
    <t xml:space="preserve">MODIFCAR213 </t>
  </si>
  <si>
    <t xml:space="preserve">MODIFCAR214 </t>
  </si>
  <si>
    <t xml:space="preserve">MODIFCAR215 </t>
  </si>
  <si>
    <t xml:space="preserve">MODIFCAR216 </t>
  </si>
  <si>
    <t xml:space="preserve">MODIFCAR217 </t>
  </si>
  <si>
    <t xml:space="preserve">MODIFCAR218 </t>
  </si>
  <si>
    <t xml:space="preserve">MODIFCAR219 </t>
  </si>
  <si>
    <t xml:space="preserve">MODIFCAR220 </t>
  </si>
  <si>
    <t xml:space="preserve">MODIFCAR221 </t>
  </si>
  <si>
    <t xml:space="preserve">MODIFCAR222 </t>
  </si>
  <si>
    <t xml:space="preserve">MODIFCAR223 </t>
  </si>
  <si>
    <t xml:space="preserve">MODIFCAR224 </t>
  </si>
  <si>
    <t xml:space="preserve">MODIFCAR225 </t>
  </si>
  <si>
    <t xml:space="preserve">MODIFCAR226 </t>
  </si>
  <si>
    <t xml:space="preserve">MODIFCAR227 </t>
  </si>
  <si>
    <t xml:space="preserve">MODIFCAR228 </t>
  </si>
  <si>
    <t xml:space="preserve">MODIFCAR229 </t>
  </si>
  <si>
    <t xml:space="preserve">MODIFCAR230 </t>
  </si>
  <si>
    <t xml:space="preserve">MODIFCAR231 </t>
  </si>
  <si>
    <t xml:space="preserve">MODIFCAR232 </t>
  </si>
  <si>
    <t xml:space="preserve">MODIFCAR233 </t>
  </si>
  <si>
    <t xml:space="preserve">MODIFCAR234 </t>
  </si>
  <si>
    <t xml:space="preserve">MODIFCAR235 </t>
  </si>
  <si>
    <t xml:space="preserve">MODIFCAR236 </t>
  </si>
  <si>
    <t xml:space="preserve">MODIFCAR237 </t>
  </si>
  <si>
    <t xml:space="preserve">MODIFCAR238 </t>
  </si>
  <si>
    <t xml:space="preserve">MODIFCAR239 </t>
  </si>
  <si>
    <t xml:space="preserve">MODIFCAR240 </t>
  </si>
  <si>
    <t xml:space="preserve">MODIFCAR241 </t>
  </si>
  <si>
    <t xml:space="preserve">MODIFCAR242 </t>
  </si>
  <si>
    <t xml:space="preserve">MODIFCAR243 </t>
  </si>
  <si>
    <t xml:space="preserve">MODIFCAR244 </t>
  </si>
  <si>
    <t xml:space="preserve">MODIFCAR245 </t>
  </si>
  <si>
    <t xml:space="preserve">MODIFCAR246 </t>
  </si>
  <si>
    <t xml:space="preserve">MODIFCAR247 </t>
  </si>
  <si>
    <t xml:space="preserve">MODIFCAR248 </t>
  </si>
  <si>
    <t xml:space="preserve">MODIFCAR249 </t>
  </si>
  <si>
    <t xml:space="preserve">MODIFCAR250 </t>
  </si>
  <si>
    <t xml:space="preserve">MODIFCAR251 </t>
  </si>
  <si>
    <t xml:space="preserve">MODIFCAR252 </t>
  </si>
  <si>
    <t xml:space="preserve">MODIFCAR253 </t>
  </si>
  <si>
    <t xml:space="preserve">MODIFCAR254 </t>
  </si>
  <si>
    <t xml:space="preserve">MODIFCAR255 </t>
  </si>
  <si>
    <t xml:space="preserve">MODIFCAR256 </t>
  </si>
  <si>
    <t xml:space="preserve">MODIFCAR257 </t>
  </si>
  <si>
    <t xml:space="preserve">MODIFCAR258 </t>
  </si>
  <si>
    <t xml:space="preserve">MODIFCAR259 </t>
  </si>
  <si>
    <t xml:space="preserve">MODIFCAR260 </t>
  </si>
  <si>
    <t xml:space="preserve">MODIFCAR261 </t>
  </si>
  <si>
    <t xml:space="preserve">MODIFCAR262 </t>
  </si>
  <si>
    <t xml:space="preserve">MODIFCAR263 </t>
  </si>
  <si>
    <t xml:space="preserve">MODIFCAR264 </t>
  </si>
  <si>
    <t xml:space="preserve">MODIFCAR265 </t>
  </si>
  <si>
    <t xml:space="preserve">MODIFCAR266 </t>
  </si>
  <si>
    <t xml:space="preserve">MODIFCAR267 </t>
  </si>
  <si>
    <t xml:space="preserve">MODIFCAR268 </t>
  </si>
  <si>
    <t xml:space="preserve">MODIFCAR269 </t>
  </si>
  <si>
    <t xml:space="preserve">MODIFCAR270 </t>
  </si>
  <si>
    <t xml:space="preserve">MODIFCAR271 </t>
  </si>
  <si>
    <t xml:space="preserve">MODIFCAR272 </t>
  </si>
  <si>
    <t xml:space="preserve">MODIFCAR273 </t>
  </si>
  <si>
    <t xml:space="preserve">MODIFCAR274 </t>
  </si>
  <si>
    <t xml:space="preserve">MODIFCAR275 </t>
  </si>
  <si>
    <t xml:space="preserve">MODIFCAR276 </t>
  </si>
  <si>
    <t xml:space="preserve">MODIFCAR277 </t>
  </si>
  <si>
    <t xml:space="preserve">MODIFCAR278 </t>
  </si>
  <si>
    <t xml:space="preserve">MODIFCAR279 </t>
  </si>
  <si>
    <t xml:space="preserve">MODIFCAR280 </t>
  </si>
  <si>
    <t xml:space="preserve">MODIFCAR281 </t>
  </si>
  <si>
    <t xml:space="preserve">MODIFCAR282 </t>
  </si>
  <si>
    <t xml:space="preserve">MODIFCAR283 </t>
  </si>
  <si>
    <t xml:space="preserve">MODIFCAR284 </t>
  </si>
  <si>
    <t xml:space="preserve">MODIFCAR285 </t>
  </si>
  <si>
    <t xml:space="preserve">MODIFCAR286 </t>
  </si>
  <si>
    <t xml:space="preserve">MODIFCAR287 </t>
  </si>
  <si>
    <t xml:space="preserve">MODIFCAR288 </t>
  </si>
  <si>
    <t xml:space="preserve">MODIFCAR289 </t>
  </si>
  <si>
    <t xml:space="preserve">MODIFCAR290 </t>
  </si>
  <si>
    <t xml:space="preserve">MODIFCAR291 </t>
  </si>
  <si>
    <t xml:space="preserve">MODIFCAR292 </t>
  </si>
  <si>
    <t xml:space="preserve">MODIFCAR293 </t>
  </si>
  <si>
    <t xml:space="preserve">MODIFCAR294 </t>
  </si>
  <si>
    <t xml:space="preserve">MODIFCAR295 </t>
  </si>
  <si>
    <t xml:space="preserve">MODIFCAR296 </t>
  </si>
  <si>
    <t xml:space="preserve">MODIFCAR297 </t>
  </si>
  <si>
    <t xml:space="preserve">MODIFCAR298 </t>
  </si>
  <si>
    <t xml:space="preserve">MODIFCAR299 </t>
  </si>
  <si>
    <t xml:space="preserve">MODIFCAR300 </t>
  </si>
  <si>
    <t xml:space="preserve">MODIFCAR301 </t>
  </si>
  <si>
    <t xml:space="preserve">MODIFCAR302 </t>
  </si>
  <si>
    <t xml:space="preserve">MODIFCAR303 </t>
  </si>
  <si>
    <t xml:space="preserve">MODIFCAR304 </t>
  </si>
  <si>
    <t xml:space="preserve">MODIFCAR305 </t>
  </si>
  <si>
    <t xml:space="preserve">MODIFCAR306 </t>
  </si>
  <si>
    <t xml:space="preserve">MODIFCAR307 </t>
  </si>
  <si>
    <t xml:space="preserve">MODIFCAR308 </t>
  </si>
  <si>
    <t xml:space="preserve">MODIFCAR309 </t>
  </si>
  <si>
    <t xml:space="preserve">MODIFCAR310 </t>
  </si>
  <si>
    <t xml:space="preserve">MODIFCAR311 </t>
  </si>
  <si>
    <t xml:space="preserve">MODIFCAR312 </t>
  </si>
  <si>
    <t xml:space="preserve">MODIFCAR313 </t>
  </si>
  <si>
    <t xml:space="preserve">MODIFCAR314 </t>
  </si>
  <si>
    <t xml:space="preserve">MODIFCAR315 </t>
  </si>
  <si>
    <t xml:space="preserve">MODIFCAR316 </t>
  </si>
  <si>
    <t xml:space="preserve">MODIFCAR317 </t>
  </si>
  <si>
    <t xml:space="preserve">MODIFCAR318 </t>
  </si>
  <si>
    <t xml:space="preserve">MODIFCAR319 </t>
  </si>
  <si>
    <t xml:space="preserve">MODIFCAR320 </t>
  </si>
  <si>
    <t xml:space="preserve">MODIFCAR321 </t>
  </si>
  <si>
    <t xml:space="preserve">MODIFCAR322 </t>
  </si>
  <si>
    <t xml:space="preserve">MODIFCAR323 </t>
  </si>
  <si>
    <t xml:space="preserve">MODIFCAR324 </t>
  </si>
  <si>
    <t xml:space="preserve">MODIFCAR325 </t>
  </si>
  <si>
    <t xml:space="preserve">MODIFCAR326 </t>
  </si>
  <si>
    <t xml:space="preserve">MODIFCAR327 </t>
  </si>
  <si>
    <t xml:space="preserve">MODIFCAR328 </t>
  </si>
  <si>
    <t xml:space="preserve">MODIFCAR329 </t>
  </si>
  <si>
    <t xml:space="preserve">MODIFCAR330 </t>
  </si>
  <si>
    <t xml:space="preserve">MODIFCAR331 </t>
  </si>
  <si>
    <t xml:space="preserve">MODIFCAR332 </t>
  </si>
  <si>
    <t xml:space="preserve">MODIFCAR333 </t>
  </si>
  <si>
    <t xml:space="preserve">MODIFCAR334 </t>
  </si>
  <si>
    <t>CAR2022-1823</t>
  </si>
  <si>
    <t>CAR ANAZARIO GAMAS JIMENEZ</t>
  </si>
  <si>
    <t>CAR2022-1824</t>
  </si>
  <si>
    <t>CAR2022-1840</t>
  </si>
  <si>
    <t>CAR2022-1843</t>
  </si>
  <si>
    <t>CAR TERESA HERNANDEZ RAMOS</t>
  </si>
  <si>
    <t>CAR2022-1866</t>
  </si>
  <si>
    <t>CAR2022-1813</t>
  </si>
  <si>
    <t>CAR JOSE LUIS BOLAINA DIEGO</t>
  </si>
  <si>
    <t>CAR2022-1827</t>
  </si>
  <si>
    <t>CAR FLORICEL AGUIRRE SANCHEZ</t>
  </si>
  <si>
    <t>CAR2022-1828</t>
  </si>
  <si>
    <t>CAR MARGARITA RIOS BAUTISTA</t>
  </si>
  <si>
    <t>CAR2022-1869</t>
  </si>
  <si>
    <t>CAR LUIS ALBERTO JIMENEZ OLAN</t>
  </si>
  <si>
    <t>CAR2022-1862</t>
  </si>
  <si>
    <t>CAR2022-1865</t>
  </si>
  <si>
    <t>CAR KEVIN DANIEL HERNANDEZ JIMENEZ</t>
  </si>
  <si>
    <t>CAR2022-1863</t>
  </si>
  <si>
    <t>CAR RAMON HERNANDEZ BRITO</t>
  </si>
  <si>
    <t>CAR2022-1864</t>
  </si>
  <si>
    <t>CAR ABRAHAM GONZALEZ JAVIER</t>
  </si>
  <si>
    <t>CAR2022-1842</t>
  </si>
  <si>
    <t>CAR2022-1851</t>
  </si>
  <si>
    <t>CAR2022-1839</t>
  </si>
  <si>
    <t>CAR2022-1699</t>
  </si>
  <si>
    <t>CAR ANTONIO JIMENEZ TORRES</t>
  </si>
  <si>
    <t>CAR2022-1853</t>
  </si>
  <si>
    <t>CAR2022-1826</t>
  </si>
  <si>
    <t>CAR2022-1838</t>
  </si>
  <si>
    <t>CAR ROSA ISELA GONGORA JIMENEZ</t>
  </si>
  <si>
    <t>CAR2022-1820</t>
  </si>
  <si>
    <t>CAR ALEXIS DAVID ANGLES OLAN</t>
  </si>
  <si>
    <t>CAR2022-1850</t>
  </si>
  <si>
    <t>CAR2022-1668</t>
  </si>
  <si>
    <t>CAR JESSICA CONTRERAS CERINO</t>
  </si>
  <si>
    <t>CAR2022-1697</t>
  </si>
  <si>
    <t>CAR2022-1689</t>
  </si>
  <si>
    <t>CAR2022-1696</t>
  </si>
  <si>
    <t>CAR2022-1854</t>
  </si>
  <si>
    <t>CAR2022-1814</t>
  </si>
  <si>
    <t>CAR2022-1674</t>
  </si>
  <si>
    <t>CAR2022-1665</t>
  </si>
  <si>
    <t>CAR2022-1649</t>
  </si>
  <si>
    <t>CAR2022-1821</t>
  </si>
  <si>
    <t>CAR PATRICIA DOMINGUEZ VAZQUEZ</t>
  </si>
  <si>
    <t>CAR2022-1817</t>
  </si>
  <si>
    <t>CAR2022-1873</t>
  </si>
  <si>
    <t>CAR2022-1876</t>
  </si>
  <si>
    <t>CAR VIVIANA CASTELLANO RAMOS</t>
  </si>
  <si>
    <t>CAR2022-1844</t>
  </si>
  <si>
    <t>CAR2022-1830</t>
  </si>
  <si>
    <t>CAR2022-1856</t>
  </si>
  <si>
    <t>CAR YAMILET JIMENEZ CRUZ</t>
  </si>
  <si>
    <t>CAR2022-1835</t>
  </si>
  <si>
    <t>CAR JOEL SANCHEZ SANCHEZ</t>
  </si>
  <si>
    <t>CAR2022-1836</t>
  </si>
  <si>
    <t>CAR2022-1837</t>
  </si>
  <si>
    <t>CAR2022-1871</t>
  </si>
  <si>
    <t>CAR2022-1867</t>
  </si>
  <si>
    <t>CAR MARTHA RUTH MIGUEL CANO</t>
  </si>
  <si>
    <t>CAR2022-2006</t>
  </si>
  <si>
    <t>CAR2022-2007</t>
  </si>
  <si>
    <t>CAR2022-2004</t>
  </si>
  <si>
    <t>CAR2022-2001</t>
  </si>
  <si>
    <t>CAR2022-1858</t>
  </si>
  <si>
    <t>CAR2022-1870</t>
  </si>
  <si>
    <t>CAR2022-1860</t>
  </si>
  <si>
    <t>CAR2022-2009</t>
  </si>
  <si>
    <t>CAR2022-2003</t>
  </si>
  <si>
    <t>CAR2022-2010</t>
  </si>
  <si>
    <t>CAR2022-2002</t>
  </si>
  <si>
    <t>CAR2022-1861</t>
  </si>
  <si>
    <t>CAR2022-2011</t>
  </si>
  <si>
    <t>CAR2022-1893</t>
  </si>
  <si>
    <t>CAR VIDAL MARTINEZ VELAZQUEZ</t>
  </si>
  <si>
    <t>CAR2022-2013</t>
  </si>
  <si>
    <t>CAR2022-2012</t>
  </si>
  <si>
    <t>CAR ARMANDO LOPEZ HERNANDEZ</t>
  </si>
  <si>
    <t>CAR2022-1875</t>
  </si>
  <si>
    <t>CAR2022-1887</t>
  </si>
  <si>
    <t>CAR2022-1899</t>
  </si>
  <si>
    <t>CAR2022-2000</t>
  </si>
  <si>
    <t>CAR2022-1855</t>
  </si>
  <si>
    <t>CAR2022-1882</t>
  </si>
  <si>
    <t>CAR2022-1892</t>
  </si>
  <si>
    <t>CAR2022-1883</t>
  </si>
  <si>
    <t>CAR2022-1880</t>
  </si>
  <si>
    <t>CAR2022-1859</t>
  </si>
  <si>
    <t>CAR2022-1889</t>
  </si>
  <si>
    <t>CAR2022-1888</t>
  </si>
  <si>
    <t>CAR2022-1886</t>
  </si>
  <si>
    <t>CAR2022-1884</t>
  </si>
  <si>
    <t>CAR2022-1885</t>
  </si>
  <si>
    <t>CAR2022-1874</t>
  </si>
  <si>
    <t>CAR2022-1872</t>
  </si>
  <si>
    <t>CAR2022-1890</t>
  </si>
  <si>
    <t>CAR2022-1896</t>
  </si>
  <si>
    <t>CAR2022-1879</t>
  </si>
  <si>
    <t>CAR SERGIO MADRIGAL</t>
  </si>
  <si>
    <t>CAR2022-1878</t>
  </si>
  <si>
    <t>CAR2022-1891</t>
  </si>
  <si>
    <t>CAR2022-1894</t>
  </si>
  <si>
    <t>CAR2022-2089</t>
  </si>
  <si>
    <t>CAR2022-2051</t>
  </si>
  <si>
    <t>CAR2022-2041</t>
  </si>
  <si>
    <t>CAR2022-2047</t>
  </si>
  <si>
    <t>CAR2022-2048</t>
  </si>
  <si>
    <t>CAR RODRIGO VIDAL MARTINEZ</t>
  </si>
  <si>
    <t>CAR2022-2046</t>
  </si>
  <si>
    <t>CAR2022-2055</t>
  </si>
  <si>
    <t>CAR2022-2021</t>
  </si>
  <si>
    <t>CAR2022-2008</t>
  </si>
  <si>
    <t>CAR2022-2039</t>
  </si>
  <si>
    <t>CAR2022-2025</t>
  </si>
  <si>
    <t>CAR2022-2005</t>
  </si>
  <si>
    <t>CAR2022-2020</t>
  </si>
  <si>
    <t>CAR2022-2027</t>
  </si>
  <si>
    <t>CAR2022-1897</t>
  </si>
  <si>
    <t>CAR2022-2043</t>
  </si>
  <si>
    <t>CAR2022-2042</t>
  </si>
  <si>
    <t>CAR2022-2045</t>
  </si>
  <si>
    <t>CAR2022-2060</t>
  </si>
  <si>
    <t>CAR2022-2053</t>
  </si>
  <si>
    <t>CAR2022-2054</t>
  </si>
  <si>
    <t>CAR2022-2049</t>
  </si>
  <si>
    <t>CAR2022-2026</t>
  </si>
  <si>
    <t>CAR2022-2036</t>
  </si>
  <si>
    <t>CAR2022-2019</t>
  </si>
  <si>
    <t>CAR2022-2015</t>
  </si>
  <si>
    <t>CAR2022-2033</t>
  </si>
  <si>
    <t>CAR2022-2023</t>
  </si>
  <si>
    <t>CAR2022-2032</t>
  </si>
  <si>
    <t>CAR2022-2030</t>
  </si>
  <si>
    <t>CAR2022-2029</t>
  </si>
  <si>
    <t>CAR2022-2017</t>
  </si>
  <si>
    <t>CAR2022-1846</t>
  </si>
  <si>
    <t>CAR2022-2024</t>
  </si>
  <si>
    <t>CAR2022-2028</t>
  </si>
  <si>
    <t>CAR BELEN DE LOS ANGELES  LOPEZ RAMOS</t>
  </si>
  <si>
    <t>CAR2022-2037</t>
  </si>
  <si>
    <t>CAR2022-2031</t>
  </si>
  <si>
    <t>CAR2022-2044</t>
  </si>
  <si>
    <t>CAR2022-2078</t>
  </si>
  <si>
    <t>CAR2022-2022</t>
  </si>
  <si>
    <t>CAR2022-2062</t>
  </si>
  <si>
    <t>CAR2022-2063</t>
  </si>
  <si>
    <t>CAR2022-2066</t>
  </si>
  <si>
    <t>CAR2022-2067</t>
  </si>
  <si>
    <t>CAR2022-2050</t>
  </si>
  <si>
    <t>CAR2022-2072</t>
  </si>
  <si>
    <t>CAR2022-2074</t>
  </si>
  <si>
    <t>CAR2022-2075</t>
  </si>
  <si>
    <t>CAR2022-2058</t>
  </si>
  <si>
    <t>CAR2022-2071</t>
  </si>
  <si>
    <t>CAR2022-2077</t>
  </si>
  <si>
    <t>CAR2022-1803</t>
  </si>
  <si>
    <t xml:space="preserve">contrato: </t>
  </si>
  <si>
    <t xml:space="preserve"> id_id_: </t>
  </si>
  <si>
    <t xml:space="preserve">85LNWLhMLU9kFGli </t>
  </si>
  <si>
    <t xml:space="preserve"> id_folio_: </t>
  </si>
  <si>
    <t xml:space="preserve"> id_colonia_: </t>
  </si>
  <si>
    <t>JoYsZNSYEL86c7ju</t>
  </si>
  <si>
    <t xml:space="preserve"> id_sucursal_: </t>
  </si>
  <si>
    <t xml:space="preserve">QWVIOTBYF2AZKT </t>
  </si>
  <si>
    <t xml:space="preserve">7C311BmqHEWMtEDa </t>
  </si>
  <si>
    <t xml:space="preserve">qiij0296xfeHBVfG </t>
  </si>
  <si>
    <t xml:space="preserve">KfE5WHKG1jWLrOzz </t>
  </si>
  <si>
    <t>qgd6ze9a18XXgjgh</t>
  </si>
  <si>
    <t xml:space="preserve">uuEtasd45PD4u2PB </t>
  </si>
  <si>
    <t>c1qjdZLAV4eBoNgT</t>
  </si>
  <si>
    <t xml:space="preserve">vaDgxXnB0bAJcbq7 </t>
  </si>
  <si>
    <t>5Gqu2QlT5kCUP2YU</t>
  </si>
  <si>
    <t xml:space="preserve">LP1zJKiAZQHeWBQK </t>
  </si>
  <si>
    <t xml:space="preserve">wVyQicvsnXOKtECo </t>
  </si>
  <si>
    <t>S4IBO92Y9KVTQO</t>
  </si>
  <si>
    <t xml:space="preserve">01DbwwzkCuPCFWKM </t>
  </si>
  <si>
    <t xml:space="preserve">Sc7kQRXg2FoRXOHl </t>
  </si>
  <si>
    <t xml:space="preserve">wdIKEB211IPthdDi </t>
  </si>
  <si>
    <t>WuwnCKBavMkeHQhe</t>
  </si>
  <si>
    <t xml:space="preserve">t2pTxVUgApGHaWa8 </t>
  </si>
  <si>
    <t>ovUwLTALr71ki2oj</t>
  </si>
  <si>
    <t xml:space="preserve">mCCs5s5zekTYXsrH </t>
  </si>
  <si>
    <t xml:space="preserve">mSW34XtwmOQDL9Qo </t>
  </si>
  <si>
    <t xml:space="preserve">OZcRlRbkLa5eDHhz </t>
  </si>
  <si>
    <t xml:space="preserve">M9Dx5SHNSMo7L71H </t>
  </si>
  <si>
    <t xml:space="preserve">9kWTt6WkGoeEYhaT </t>
  </si>
  <si>
    <t xml:space="preserve">rF2I6NThAWpyFPWI </t>
  </si>
  <si>
    <t xml:space="preserve">1zknCFqsyGqvMMBV </t>
  </si>
  <si>
    <t xml:space="preserve">yaBbheCV9Nc1czGe </t>
  </si>
  <si>
    <t xml:space="preserve">dn1mPXKoKJthnNGI </t>
  </si>
  <si>
    <t xml:space="preserve">5c9HLbVNo6wCZslr </t>
  </si>
  <si>
    <t xml:space="preserve">21LTQhjlw06Iv648 </t>
  </si>
  <si>
    <t xml:space="preserve">Pjdj4SxVtuIM1eaK </t>
  </si>
  <si>
    <t xml:space="preserve">tqm1LuhuBz7TxJ5D </t>
  </si>
  <si>
    <t xml:space="preserve">zW7wD05sb5MM33N9 </t>
  </si>
  <si>
    <t xml:space="preserve">6Bxt9EHemDUA90Yh </t>
  </si>
  <si>
    <t xml:space="preserve">CAR2022-1814 </t>
  </si>
  <si>
    <t>registros no encontrados</t>
  </si>
  <si>
    <t xml:space="preserve">vbw0Oyu4IIuqlp2m </t>
  </si>
  <si>
    <t xml:space="preserve">R5MZDzas13vBf3Ce </t>
  </si>
  <si>
    <t xml:space="preserve">Hnwl8ef0BWVzVaR7 </t>
  </si>
  <si>
    <t xml:space="preserve">M68aUgoAgvu3vfUK </t>
  </si>
  <si>
    <t xml:space="preserve">aJPOuaYWi7q1cDn7 </t>
  </si>
  <si>
    <t xml:space="preserve">0p9L655Qa9A7QIW1 </t>
  </si>
  <si>
    <t xml:space="preserve">omEWmF2Kd0VTbkXn </t>
  </si>
  <si>
    <t xml:space="preserve">Da2771rpert85DxU </t>
  </si>
  <si>
    <t xml:space="preserve">ngF8I0hs8bngGxrF </t>
  </si>
  <si>
    <t xml:space="preserve">GK2DHzhlKgfVVqsl </t>
  </si>
  <si>
    <t xml:space="preserve">AkQcQxGY6Q0aV1QH </t>
  </si>
  <si>
    <t>QWZ2EP9Xs3Ad0GtV</t>
  </si>
  <si>
    <t xml:space="preserve">jAW5dKM0QOR68KEy </t>
  </si>
  <si>
    <t xml:space="preserve">nd5Ac8mQDKHK1OPr </t>
  </si>
  <si>
    <t xml:space="preserve">DMOPrIrzFFjnJXMd </t>
  </si>
  <si>
    <t xml:space="preserve">FYTKVgh7ytDErEAV </t>
  </si>
  <si>
    <t>QWYNRBIY9KVTQO</t>
  </si>
  <si>
    <t xml:space="preserve">4DoSwnM8Aa5GIkNc </t>
  </si>
  <si>
    <t xml:space="preserve">T1WbNRi5vbB75pBl </t>
  </si>
  <si>
    <t>RrnC6HuFUpJN4sJ4</t>
  </si>
  <si>
    <t xml:space="preserve">HCob4LTvN3617mBk </t>
  </si>
  <si>
    <t xml:space="preserve">JJTwYMN8DRyaOPCN </t>
  </si>
  <si>
    <t xml:space="preserve">KN8oiLmI8ONbtJWx </t>
  </si>
  <si>
    <t xml:space="preserve">hrLoR5NcoTTMqlqb </t>
  </si>
  <si>
    <t xml:space="preserve">4aXuw5bzO21EiPUQ </t>
  </si>
  <si>
    <t xml:space="preserve">W3qqnv1ZWRgOftyZ </t>
  </si>
  <si>
    <t xml:space="preserve">NIMrgu2ijqA8X2iu </t>
  </si>
  <si>
    <t xml:space="preserve">UIV33MalwT1LmOdS </t>
  </si>
  <si>
    <t xml:space="preserve">QLtFAjoUoeCSLjxB </t>
  </si>
  <si>
    <t xml:space="preserve">EX9F8HQLLJYrm6fT </t>
  </si>
  <si>
    <t xml:space="preserve">R7UXtXQfY7TpghLu </t>
  </si>
  <si>
    <t xml:space="preserve">aAMPXCf61G5UrHez </t>
  </si>
  <si>
    <t xml:space="preserve">lJkh4x7ESTX7zN4s </t>
  </si>
  <si>
    <t xml:space="preserve">CAR2022-2013 </t>
  </si>
  <si>
    <t xml:space="preserve">sIvUL2JNvsUiuZGC </t>
  </si>
  <si>
    <t xml:space="preserve">KAgAUNetAxTqXHfT </t>
  </si>
  <si>
    <t xml:space="preserve">jNBY4zkBuU3tgNde </t>
  </si>
  <si>
    <t xml:space="preserve">CAR2022-1887 </t>
  </si>
  <si>
    <t xml:space="preserve">mfVobi00cFNrpShu </t>
  </si>
  <si>
    <t xml:space="preserve">VcI9WHPTPuhLyZfM </t>
  </si>
  <si>
    <t xml:space="preserve">CAR2022-2000 </t>
  </si>
  <si>
    <t xml:space="preserve">CaQeaaml7bkcqsJ5 </t>
  </si>
  <si>
    <t xml:space="preserve">l8ZFEl85SwNeV9ws </t>
  </si>
  <si>
    <t xml:space="preserve">QP9rUGTRngwggjT4 </t>
  </si>
  <si>
    <t xml:space="preserve">Zu8mvEsyEiOGTzfT </t>
  </si>
  <si>
    <t xml:space="preserve">CAR2022-1883 </t>
  </si>
  <si>
    <t xml:space="preserve">WWnUoLEIs0dxrUD7 </t>
  </si>
  <si>
    <t xml:space="preserve">MLauCGoZFRtRW917 </t>
  </si>
  <si>
    <t xml:space="preserve">gKjejhmXTbvlxlqo </t>
  </si>
  <si>
    <t xml:space="preserve">eKQ7TXdZNakPlNze </t>
  </si>
  <si>
    <t>QWZHGJ0U9KVTQO</t>
  </si>
  <si>
    <t xml:space="preserve">brHXCMThzUJ00r0c </t>
  </si>
  <si>
    <t>QWYNRBIY9KVXQO</t>
  </si>
  <si>
    <t xml:space="preserve">wIveYVEDML95WC1e </t>
  </si>
  <si>
    <t xml:space="preserve">CAR2022-1884 </t>
  </si>
  <si>
    <t>W5OV8PESRAEJZYS</t>
  </si>
  <si>
    <t xml:space="preserve">i4KxbYInDs1ejEu3 </t>
  </si>
  <si>
    <t>EJCRE545VMMBBOQ</t>
  </si>
  <si>
    <t xml:space="preserve">FrFBVQ8BDzAbKsnd </t>
  </si>
  <si>
    <t>QWYNRBIY9KVYQO</t>
  </si>
  <si>
    <t xml:space="preserve">AICBNi0TFRYOlOYg </t>
  </si>
  <si>
    <t xml:space="preserve">TPNOOKO8KppdQipn </t>
  </si>
  <si>
    <t xml:space="preserve">04JwyK2cjq7gqaTi </t>
  </si>
  <si>
    <t>QXTXF5PY9KVTQO</t>
  </si>
  <si>
    <t xml:space="preserve">9uvj5fGZPDZwNYLS </t>
  </si>
  <si>
    <t xml:space="preserve">SdYPSjtRXvccZDRw </t>
  </si>
  <si>
    <t xml:space="preserve">9JAT1rR0dxJHhyHK </t>
  </si>
  <si>
    <t xml:space="preserve">KxjyaPP1AxFxv1JS </t>
  </si>
  <si>
    <t xml:space="preserve">tyGXT8sZaRcosTiX </t>
  </si>
  <si>
    <t xml:space="preserve">sl1tqXG49E6FiIfj </t>
  </si>
  <si>
    <t>QX002LUS9KVTQO</t>
  </si>
  <si>
    <t xml:space="preserve">SiTTNMVbczEwPOtp </t>
  </si>
  <si>
    <t xml:space="preserve">7Tt2s8qNM9Khy3Vl </t>
  </si>
  <si>
    <t xml:space="preserve">Z9fUA3DARO9sXf4A </t>
  </si>
  <si>
    <t xml:space="preserve">TaqZWMgn4Q8NHd7z </t>
  </si>
  <si>
    <t xml:space="preserve">LDNIeBchEeWqM7Fa </t>
  </si>
  <si>
    <t xml:space="preserve">Gba8R0n3Im5dTZvs </t>
  </si>
  <si>
    <t xml:space="preserve">zYzg5NabnnAiNDkO </t>
  </si>
  <si>
    <t xml:space="preserve">pctgCdr7hwSnm5Xy </t>
  </si>
  <si>
    <t xml:space="preserve">FhEAGxl4Ba7joTsd </t>
  </si>
  <si>
    <t xml:space="preserve">vNFjk6KqJHfCGy6a </t>
  </si>
  <si>
    <t xml:space="preserve">csj1A6Ikl2URcUr3 </t>
  </si>
  <si>
    <t xml:space="preserve">2SZqlnKdPO7x5L7Z </t>
  </si>
  <si>
    <t xml:space="preserve">Dk9TuZDMZr408TJE </t>
  </si>
  <si>
    <t xml:space="preserve">nkte4vPDRgU2vw6b </t>
  </si>
  <si>
    <t>QX002LYO9KVTQO</t>
  </si>
  <si>
    <t xml:space="preserve">MUfDfnU7U0AlhbUu </t>
  </si>
  <si>
    <t xml:space="preserve">lorwVgqaVHsqDeIR </t>
  </si>
  <si>
    <t xml:space="preserve">eBWjIXOl14jGYLWp </t>
  </si>
  <si>
    <t xml:space="preserve">zxXZcbYrMQBxWKTx </t>
  </si>
  <si>
    <t xml:space="preserve">FSHSSlCR4zlppukj </t>
  </si>
  <si>
    <t xml:space="preserve">FMO9gHrEkRW6e1FC </t>
  </si>
  <si>
    <t xml:space="preserve">g2fqZ1fHh7nXKqDv </t>
  </si>
  <si>
    <t xml:space="preserve">CAR2022-2026 </t>
  </si>
  <si>
    <t xml:space="preserve">O1I45UIFtewGYko2 </t>
  </si>
  <si>
    <t xml:space="preserve">5WhtALAChYDiUe98 </t>
  </si>
  <si>
    <t xml:space="preserve">854RP1FeESNjpvSu </t>
  </si>
  <si>
    <t xml:space="preserve">gYeGSn2bGGUgTEXo </t>
  </si>
  <si>
    <t xml:space="preserve">e5shP5v8LX8Me610 </t>
  </si>
  <si>
    <t xml:space="preserve">q8mQxGpfihP6eaSC </t>
  </si>
  <si>
    <t xml:space="preserve">9MLQjaxtLHXMtGrF </t>
  </si>
  <si>
    <t>QWZBUES49KVTQO</t>
  </si>
  <si>
    <t xml:space="preserve">CNxJ25oGtPCnJEhs </t>
  </si>
  <si>
    <t xml:space="preserve">NPGTBECqFRM904fL </t>
  </si>
  <si>
    <t>QWZBUBTG9KVTQO</t>
  </si>
  <si>
    <t xml:space="preserve">hwQt8Fbz3hattq0B </t>
  </si>
  <si>
    <t>USLKFPYMMH7MCT1</t>
  </si>
  <si>
    <t xml:space="preserve">rbwTNoZLSbgtn3yf </t>
  </si>
  <si>
    <t xml:space="preserve">f0CsQ2AeP9CONQmm </t>
  </si>
  <si>
    <t>QWYNRBIY9KVZQO</t>
  </si>
  <si>
    <t xml:space="preserve">CAR2022-2037 </t>
  </si>
  <si>
    <t xml:space="preserve">NogsBPAnD8QFpbBS </t>
  </si>
  <si>
    <t xml:space="preserve">NpT6vlAElQXXe7Qq </t>
  </si>
  <si>
    <t xml:space="preserve">Br55E82ORbT9ne4G </t>
  </si>
  <si>
    <t xml:space="preserve">rycTY2ExGkh32uTZ </t>
  </si>
  <si>
    <t xml:space="preserve">4UVLJ3AZTnIpnDwp </t>
  </si>
  <si>
    <t xml:space="preserve">geRNGLenTcqtDHRC </t>
  </si>
  <si>
    <t xml:space="preserve">fSBKVo6mGiSZOr7i </t>
  </si>
  <si>
    <t xml:space="preserve">xOOHwUZ6dipPFGsl </t>
  </si>
  <si>
    <t xml:space="preserve">ec9vmEUrDK0bP0h2 </t>
  </si>
  <si>
    <t xml:space="preserve">ivhND8Vn5H3FZcBv </t>
  </si>
  <si>
    <t xml:space="preserve">jCYsEjS9XGxmote4 </t>
  </si>
  <si>
    <t xml:space="preserve">z6Fhb8kIPthNlLPt </t>
  </si>
  <si>
    <t xml:space="preserve">HySj2a0Jlr4Chbkj </t>
  </si>
  <si>
    <t>KYMDH4NUTCJVUQD</t>
  </si>
  <si>
    <t xml:space="preserve">sbrb6K7nvxwj8DtA </t>
  </si>
  <si>
    <t>D7MKLZTCDQVFP55</t>
  </si>
  <si>
    <t xml:space="preserve">jQsoeWOWE7D3XN0Q </t>
  </si>
  <si>
    <t>uUApEfv8rFytDJZ8</t>
  </si>
  <si>
    <t>QWVIOTBYF2AZKT</t>
  </si>
  <si>
    <t>no hay</t>
  </si>
  <si>
    <t>Columna1</t>
  </si>
  <si>
    <t>Columna2</t>
  </si>
  <si>
    <t>QWXI50J27T3TJG</t>
  </si>
  <si>
    <t>JORGE HERNANDEZ LANDERO</t>
  </si>
  <si>
    <t>QWXI50W47T3TJG</t>
  </si>
  <si>
    <t>RAFAEL LEON VELAZQUEZ</t>
  </si>
  <si>
    <t>QWXI524K7T3TJG</t>
  </si>
  <si>
    <t>JUAN JOSE TORRES JIMENEZ</t>
  </si>
  <si>
    <t>QWXI52V87T3TJG</t>
  </si>
  <si>
    <t>NESTOR ALBERTO VENTURA  CARRILLO</t>
  </si>
  <si>
    <t>QWXI54DY7T3TJG</t>
  </si>
  <si>
    <t>DAVID GARCIA MORENO</t>
  </si>
  <si>
    <t>QWXI61N67T3TJG</t>
  </si>
  <si>
    <t>JAIME MAURICIO MARCHENA GARCIA</t>
  </si>
  <si>
    <t>QWXI62DA7T3TJG</t>
  </si>
  <si>
    <t>LUIS ALBERTO DE LA CRUZ LOPEZ</t>
  </si>
  <si>
    <t>QWXI633Y7T3TJG</t>
  </si>
  <si>
    <t>HUGO ALBERTO JIMENEZ HERNANDEZ</t>
  </si>
  <si>
    <t>QWXI63D47T3TJG</t>
  </si>
  <si>
    <t>GERARDO MAY ORTIZ</t>
  </si>
  <si>
    <t>QWXI64107T3TJG</t>
  </si>
  <si>
    <t>VICTOR MANUEL HERNANDEZ PEREZ</t>
  </si>
  <si>
    <t>QWXI64QA7T3TJG</t>
  </si>
  <si>
    <t>borrar MONTIEL HERNANDEZ</t>
  </si>
  <si>
    <t>QWXI65QE7T3TJG</t>
  </si>
  <si>
    <t>ANTONIO GARCIA JIMENEZ</t>
  </si>
  <si>
    <t>QWXI67087T3TJG</t>
  </si>
  <si>
    <t>ANDRES PAZ GARCIA</t>
  </si>
  <si>
    <t>QWXI683E7T3TJG</t>
  </si>
  <si>
    <t>ALBERTO DE LOS SANTOS CORDOVA</t>
  </si>
  <si>
    <t>QWXI6AVY7T3TJG</t>
  </si>
  <si>
    <t>EMANUEL ZURITA ANGLES</t>
  </si>
  <si>
    <t>QWXI6BMW7T3TJG</t>
  </si>
  <si>
    <t>X X X</t>
  </si>
  <si>
    <t>QWXI6CEY7T3TJG</t>
  </si>
  <si>
    <t>ANGEL JULIAN GARCIA OLAN</t>
  </si>
  <si>
    <t>QWXI6D3E7T3TJG</t>
  </si>
  <si>
    <t>ANGEL DARWIN GARCIA JIMENEZ</t>
  </si>
  <si>
    <t>QWXI6DFC7T3TJG</t>
  </si>
  <si>
    <t>JAVIER ANDRES MIRANDA HERNANDEZ</t>
  </si>
  <si>
    <t>QWXI6E4C7T3TJG</t>
  </si>
  <si>
    <t>ROGELIO CALDERON ARIAS</t>
  </si>
  <si>
    <t>QWXI6ERE7T3TJG</t>
  </si>
  <si>
    <t>MANUEL DE LA CRUZ RAMIREZ</t>
  </si>
  <si>
    <t>QWXI6FPK7T3TJG</t>
  </si>
  <si>
    <t>LUIS EDUARDO SANCHEZ MORALES</t>
  </si>
  <si>
    <t>QWXI6GDQ7T3TJG</t>
  </si>
  <si>
    <t>JUAN ANTONIO DE LA ROSA MARTINEZ</t>
  </si>
  <si>
    <t>QWXI6OQ07T3TJG</t>
  </si>
  <si>
    <t>ADAN JIMENEZ GARCIA</t>
  </si>
  <si>
    <t>QWYI2QLG7T3TJG</t>
  </si>
  <si>
    <t>ADRIANA FAJARDO MONTEJO</t>
  </si>
  <si>
    <t>QWYNOI2Q9KVTQO</t>
  </si>
  <si>
    <t>soporte soporte soporte</t>
  </si>
  <si>
    <t>QWYTR18I7T3TJG</t>
  </si>
  <si>
    <t>JAIME MOLINA GONZALEZ</t>
  </si>
  <si>
    <t>QWYTR48A7T3TJG</t>
  </si>
  <si>
    <t>TOMAS ENRIQUE PALOMINO MENDOZA</t>
  </si>
  <si>
    <t>QWZ5RK3M1CB0HDO</t>
  </si>
  <si>
    <t>FRANCISCO JAVIER RODRIGUEZ HERNANDEZ</t>
  </si>
  <si>
    <t>QXTR8BF69KVTQO</t>
  </si>
  <si>
    <t>pruebaaplicaicon prueba prueba</t>
  </si>
  <si>
    <t>S35DG0AA9KVTQO</t>
  </si>
  <si>
    <t>Francisco Antonio  Montiel Hernandez</t>
  </si>
  <si>
    <t>S35DG1IQ9KVTQO</t>
  </si>
  <si>
    <t>borrar cruz Ramirez</t>
  </si>
  <si>
    <t>S370U31I155Z0OQ</t>
  </si>
  <si>
    <t>vendedor ventas</t>
  </si>
  <si>
    <t>S37ITH94155Z0OQ</t>
  </si>
  <si>
    <t>Fabiola Lopez Hernandez</t>
  </si>
  <si>
    <t>S39BYHQC155Z0OQ</t>
  </si>
  <si>
    <t>SANDRA ANGLES DE LOS SANTOS</t>
  </si>
  <si>
    <t>S39O7L809KVTQO</t>
  </si>
  <si>
    <t>ventas comalcalco ventas ventas</t>
  </si>
  <si>
    <t>S3L8TSBM155Z0OQ</t>
  </si>
  <si>
    <t>LAURA HERNANDEZ DE LOS SANTOS</t>
  </si>
  <si>
    <t>S3L8VMNY9KVTQO</t>
  </si>
  <si>
    <t>capacacitacion capacacitacion capacacitacion</t>
  </si>
  <si>
    <t>S3L93VT694X5AD</t>
  </si>
  <si>
    <t>Gerardo Cortázar cortázar Hernández</t>
  </si>
  <si>
    <t>S3LETOZ69KVTQO</t>
  </si>
  <si>
    <t>ventas ventas ventas</t>
  </si>
  <si>
    <t>S3LWMIJW94X5AD</t>
  </si>
  <si>
    <t>VENTAS COMALCALCO ENCARGADO</t>
  </si>
  <si>
    <t>S3LWQMF8155Z0OQ</t>
  </si>
  <si>
    <t>VENTAS CARDENAS CARDENAS</t>
  </si>
  <si>
    <t>S3MECON480DT5P</t>
  </si>
  <si>
    <t>juan perez perez</t>
  </si>
  <si>
    <t>S3O1PW0M155Z0OQ</t>
  </si>
  <si>
    <t>S3O1Q13O155Z0OQ</t>
  </si>
  <si>
    <t>S3O1QKDU155Z0OQ</t>
  </si>
  <si>
    <t>S3O1SH5E155Z0OQ</t>
  </si>
  <si>
    <t>CAR JASMIN MORALES ADORNO</t>
  </si>
  <si>
    <t>S3O1SJNO1G8BD7U</t>
  </si>
  <si>
    <t>COM MARIELA PEREZ CORDOVA</t>
  </si>
  <si>
    <t>S3O1TVJA155Z0OQ</t>
  </si>
  <si>
    <t>S3O1TX2A155Z0OQ</t>
  </si>
  <si>
    <t>S3O1TYOW155Z0OQ</t>
  </si>
  <si>
    <t>S3O1U09K155Z0OQ</t>
  </si>
  <si>
    <t>CAR ANTONIO  MENDEZ TORRES</t>
  </si>
  <si>
    <t>S3O1U27U155Z0OQ</t>
  </si>
  <si>
    <t>CAR MARTHA RUTH MIGUEL  CANO</t>
  </si>
  <si>
    <t>S3O1U6XA155Z0OQ</t>
  </si>
  <si>
    <t>CAR ERIKA  MORALES  JIMENEZ</t>
  </si>
  <si>
    <t>S3O1UATA155Z0OQ</t>
  </si>
  <si>
    <t>S3O1UEVO155Z0OQ</t>
  </si>
  <si>
    <t>CAR LUIS ALBERTO JIMENEZ  LOPEZ</t>
  </si>
  <si>
    <t>S3O1UJ6O80DT5P</t>
  </si>
  <si>
    <t>S3O1UK9U80DT5P</t>
  </si>
  <si>
    <t>S3O1UMB680DT5P</t>
  </si>
  <si>
    <t>S3O1UNCY80DT5P</t>
  </si>
  <si>
    <t>S3O1UPKY80DT5P</t>
  </si>
  <si>
    <t>S3O1UQBC155Z0OQ</t>
  </si>
  <si>
    <t>S3O1UQI080DT5P</t>
  </si>
  <si>
    <t>CAR VIDAL MARTINEZ VAZQUEZ</t>
  </si>
  <si>
    <t>S3O1UR5W155Z0OQ</t>
  </si>
  <si>
    <t>S3O1UTFU80DT5P</t>
  </si>
  <si>
    <t>CAR RODRIGO VIDAL MARTINEZ MONDRAGON</t>
  </si>
  <si>
    <t>S3O1UURM19OI1NJ</t>
  </si>
  <si>
    <t>COM PETRONA CELENE  HERNANDEZ HIDALGO</t>
  </si>
  <si>
    <t>S3O1UY8219OI1NJ</t>
  </si>
  <si>
    <t>COM JEYDEN MANUEL JAVIER SASTRE</t>
  </si>
  <si>
    <t>S3O1UZPE19OI1NJ</t>
  </si>
  <si>
    <t>COM ROSA ELVIRA CHABLE GARCIA</t>
  </si>
  <si>
    <t>S3O1VZ2G19OI1NJ</t>
  </si>
  <si>
    <t>COM YASBETH CORDOVA CORDOVA</t>
  </si>
  <si>
    <t>S3O1W0JI19OI1NJ</t>
  </si>
  <si>
    <t>COM JUAN JOSE ARIAS CASTELLANO</t>
  </si>
  <si>
    <t>S3O7ULXO1NGNCTT</t>
  </si>
  <si>
    <t>VHSA ROGER GOMEZ EVIA</t>
  </si>
  <si>
    <t>S3O7UOAO1NGNCTT</t>
  </si>
  <si>
    <t xml:space="preserve"> VHSA MARIO QUEVEDO RODRIGUEZ</t>
  </si>
  <si>
    <t>S3O7UZMG1NGNCTT</t>
  </si>
  <si>
    <t>VHSA ROSA LUCIANO LEON</t>
  </si>
  <si>
    <t>S3O7V1CO1NGNCTT</t>
  </si>
  <si>
    <t>VHSA JUANA RAMON DE LA O</t>
  </si>
  <si>
    <t>S3O7V5D41NGNCTT</t>
  </si>
  <si>
    <t>VHSA SANTIAGO LOPEZ HERNANDEZ</t>
  </si>
  <si>
    <t>S3O7VDU41NGNCTT</t>
  </si>
  <si>
    <t>VHSA GUADALUPE CORNELIO ORTIZ</t>
  </si>
  <si>
    <t>S3O7VF6G1NGNCTT</t>
  </si>
  <si>
    <t>ROXANA ROMAN CANO</t>
  </si>
  <si>
    <t>S3O7VHBE1NGNCTT</t>
  </si>
  <si>
    <t>S3O7VIAE1NGNCTT</t>
  </si>
  <si>
    <t xml:space="preserve"> VHSA JOSE RODRIGO PEREZ MAYO</t>
  </si>
  <si>
    <t>S3O7VJ9O1NGNCTT</t>
  </si>
  <si>
    <t>VHSA CARLOS BAUTISTA REYES</t>
  </si>
  <si>
    <t>S3O7WKSI1NGNCTT</t>
  </si>
  <si>
    <t>EMMANUEL HERNANDEZ GERONIMO</t>
  </si>
  <si>
    <t>S3OJIKIA19OI1NJ</t>
  </si>
  <si>
    <t>COM VIRGINIA  VILLA HERNANDEZ</t>
  </si>
  <si>
    <t>S3OJN0MG1GD964M</t>
  </si>
  <si>
    <t>MARIO JEREMIAS PEREZ  ASCENCIO</t>
  </si>
  <si>
    <t>S3OJN8XC1GD964M</t>
  </si>
  <si>
    <t>WILBER ALEJANDRO MENA JIMENEZ</t>
  </si>
  <si>
    <t>S3P7E6JS1NGNCTT</t>
  </si>
  <si>
    <t>TEA MARICRUZ SANGEADO RIVERA</t>
  </si>
  <si>
    <t>S3P7E7P61NGNCTT</t>
  </si>
  <si>
    <t>TEA ANA CRISTHEL CAMAS  MORALES</t>
  </si>
  <si>
    <t>S429SZDG155Z0OQ</t>
  </si>
  <si>
    <t>VENTAS  ENCARGADO CARDENAS</t>
  </si>
  <si>
    <t>S429ZDZE80DT5P</t>
  </si>
  <si>
    <t>YARI DEL CARMEN HERNANDEZ MORALES</t>
  </si>
  <si>
    <t>S42A5ZT2155Z0OQ</t>
  </si>
  <si>
    <t>S42RLLAW155Z0OQ</t>
  </si>
  <si>
    <t xml:space="preserve"> SOPORTE FERNANDO CARDENAS CARDENAS</t>
  </si>
  <si>
    <t>S42RNIKI155Z0OQ</t>
  </si>
  <si>
    <t>SOPORTE DISNETH CARDENAS CARDENAS</t>
  </si>
  <si>
    <t>S42RNN6M155Z0OQ</t>
  </si>
  <si>
    <t>SOPORTE TERESA CARDENAS CARDENAS</t>
  </si>
  <si>
    <t>S43FWDE6155Z0OQ</t>
  </si>
  <si>
    <t>S443JHV4155Z0OQ</t>
  </si>
  <si>
    <t>CAR BELEN DE LOS ANGELES LOPEZ  RAMOS</t>
  </si>
  <si>
    <t>S443JIUE155Z0OQ</t>
  </si>
  <si>
    <t>S44F0U54155Z0OQ</t>
  </si>
  <si>
    <t>CAR VERONICA GAMAS LOPEZ</t>
  </si>
  <si>
    <t>S45FAST61NGNCTT</t>
  </si>
  <si>
    <t>GUADALUPE DE JESUS  BAUTISTA  MAZARIEGO</t>
  </si>
  <si>
    <t>S45FBVOC1NGNCTT</t>
  </si>
  <si>
    <t>VHSA GUADALUPE  ESPINOSA GARCIA</t>
  </si>
  <si>
    <t>S45FBX5Y1NGNCTT</t>
  </si>
  <si>
    <t>VHSA MARIA JOSEFA MONTALVO DELGADO</t>
  </si>
  <si>
    <t>S45FC2MW1GD964M</t>
  </si>
  <si>
    <t>MAYRA GOMEZ DE LA CRUZ</t>
  </si>
  <si>
    <t>S45FC38U1NGNCTT</t>
  </si>
  <si>
    <t>ALFREDO JIMENEZ HERNANDEZ</t>
  </si>
  <si>
    <t>S4IHA1N41NGNCTT</t>
  </si>
  <si>
    <t>VHSA CARLOS PEREZ  AMBROSIO</t>
  </si>
  <si>
    <t>S4IHA3RS1NGNCTT</t>
  </si>
  <si>
    <t>VHSA DEYSI GUADALUPE  CASTILLO  RAMIREZ</t>
  </si>
  <si>
    <t>S4IHBVTM19OI1NJ</t>
  </si>
  <si>
    <t>PAR PETRONA CELENE HERNANDEZ HIDALGO</t>
  </si>
  <si>
    <t>S4J5FKXG1G8BD7U</t>
  </si>
  <si>
    <t>PAR JEYDEN MANUEL JAVIER SASTRE</t>
  </si>
  <si>
    <t>S4J5FMA21G8BD7U</t>
  </si>
  <si>
    <t>PAR MARIELA PEREZ CORDOVA</t>
  </si>
  <si>
    <t>S4J5FNYC1G8BD7U</t>
  </si>
  <si>
    <t>PAR JUAN JOSE ARIAS CASTELLANO</t>
  </si>
  <si>
    <t>S4J5FOWI1G8BD7U</t>
  </si>
  <si>
    <t>PAR ROSA ELVIRA CHABLE GARCIA</t>
  </si>
  <si>
    <t>S4J5FQGM1G8BD7U</t>
  </si>
  <si>
    <t>PAR YASBETH  CORDOVA  CORDOVA</t>
  </si>
  <si>
    <t>S4J5FR701G8BD7U</t>
  </si>
  <si>
    <t>PAR VIRGINIA  VILLA  HERNANDEZ</t>
  </si>
  <si>
    <t>S4JB1BYW1GD964M</t>
  </si>
  <si>
    <t>FELIPE ZANABRIA RIOS</t>
  </si>
  <si>
    <t>codigovendedor</t>
  </si>
  <si>
    <t>sql1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</si>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</sst>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/>
    <xf numFmtId="0" fontId="0" fillId="3" borderId="0" xfId="0" applyFill="1" applyProtection="1">
      <protection locked="0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color theme="1"/>
      </font>
      <numFmt numFmtId="0" formatCode="General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36" totalsRowShown="0">
  <autoFilter ref="A1:G136" xr:uid="{00000000-0009-0000-0100-000001000000}"/>
  <tableColumns count="7">
    <tableColumn id="1" xr3:uid="{00000000-0010-0000-0000-000001000000}" name="Folio de la solicitud  al que corresponde"/>
    <tableColumn id="2" xr3:uid="{00000000-0010-0000-0000-000002000000}" name="Folio contrato original" dataDxfId="3"/>
    <tableColumn id="5" xr3:uid="{26AD2F21-3DCB-45C8-B143-50EEDFE572EB}" name="Columna1" dataDxfId="2"/>
    <tableColumn id="3" xr3:uid="{00000000-0010-0000-0000-000003000000}" name="Folio contrato nuevo"/>
    <tableColumn id="6" xr3:uid="{09AE48EE-16AD-4F1C-8A90-B18F062DFEEA}" name="Columna2" dataDxfId="1">
      <calculatedColumnFormula>VLOOKUP(Tabla1[[#This Row],[Folio contrato nuevo]],Hoja4!$A$1:$B$135,2,0)</calculatedColumnFormula>
    </tableColumn>
    <tableColumn id="4" xr3:uid="{00000000-0010-0000-0000-000004000000}" name="Vendedor"/>
    <tableColumn id="7" xr3:uid="{08745272-C656-4EC9-8F34-9263A04B49F0}" name="codigovendedor" dataDxfId="0">
      <calculatedColumnFormula>VLOOKUP(Tabla1[[#This Row],[Vendedor]],Hoja5!$A$1:$B$111,2,0)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topLeftCell="I102" workbookViewId="0">
      <selection activeCell="I118" sqref="I118"/>
    </sheetView>
  </sheetViews>
  <sheetFormatPr baseColWidth="10" defaultRowHeight="15"/>
  <cols>
    <col min="1" max="1" width="38.140625" customWidth="1"/>
    <col min="2" max="2" width="22.5703125" customWidth="1"/>
    <col min="3" max="3" width="21.42578125" customWidth="1"/>
    <col min="4" max="5" width="48.28515625" customWidth="1"/>
    <col min="6" max="6" width="39.140625" bestFit="1" customWidth="1"/>
    <col min="7" max="7" width="19.140625" bestFit="1" customWidth="1"/>
    <col min="9" max="9" width="148.85546875" bestFit="1" customWidth="1"/>
  </cols>
  <sheetData>
    <row r="1" spans="1:10">
      <c r="A1" t="s">
        <v>3</v>
      </c>
      <c r="B1" t="s">
        <v>1</v>
      </c>
      <c r="C1" t="s">
        <v>468</v>
      </c>
      <c r="D1" t="s">
        <v>2</v>
      </c>
      <c r="E1" t="s">
        <v>469</v>
      </c>
      <c r="F1" t="s">
        <v>0</v>
      </c>
      <c r="G1" t="s">
        <v>674</v>
      </c>
      <c r="I1" t="s">
        <v>675</v>
      </c>
      <c r="J1" t="s">
        <v>676</v>
      </c>
    </row>
    <row r="2" spans="1:10">
      <c r="A2">
        <v>675</v>
      </c>
      <c r="B2" s="1" t="s">
        <v>4</v>
      </c>
      <c r="C2" s="1"/>
      <c r="D2" t="s">
        <v>138</v>
      </c>
      <c r="E2" t="str">
        <f>VLOOKUP(Tabla1[[#This Row],[Folio contrato nuevo]],Hoja4!$A$1:$B$135,2,0)</f>
        <v xml:space="preserve">85LNWLhMLU9kFGli </v>
      </c>
      <c r="F2" t="s">
        <v>139</v>
      </c>
      <c r="G2" s="5" t="str">
        <f>VLOOKUP(Tabla1[[#This Row],[Vendedor]],Hoja5!$A$1:$B$111,2,0)</f>
        <v>S3O1UK9U80DT5P</v>
      </c>
      <c r="I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idcontrato_individual='85LNWLhMLU9kFGli ';</v>
      </c>
      <c r="J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idcontrato='85LNWLhMLU9kFGli ',folio_contrato='CAR2022-1823', status_folio=2 where folio = '675' and idpersonal='S3O1UK9U80DT5P';</v>
      </c>
    </row>
    <row r="3" spans="1:10">
      <c r="A3">
        <v>676</v>
      </c>
      <c r="B3" s="1" t="s">
        <v>5</v>
      </c>
      <c r="C3" s="1"/>
      <c r="D3" t="s">
        <v>140</v>
      </c>
      <c r="E3" t="str">
        <f>VLOOKUP(Tabla1[[#This Row],[Folio contrato nuevo]],Hoja4!$A$1:$B$135,2,0)</f>
        <v xml:space="preserve">7C311BmqHEWMtEDa </v>
      </c>
      <c r="F3" t="s">
        <v>139</v>
      </c>
      <c r="G3" s="5" t="str">
        <f>VLOOKUP(Tabla1[[#This Row],[Vendedor]],Hoja5!$A$1:$B$111,2,0)</f>
        <v>S3O1UK9U80DT5P</v>
      </c>
      <c r="I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idcontrato_individual='7C311BmqHEWMtEDa ';</v>
      </c>
      <c r="J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idcontrato='7C311BmqHEWMtEDa ',folio_contrato='CAR2022-1824', status_folio=2 where folio = '676' and idpersonal='S3O1UK9U80DT5P';</v>
      </c>
    </row>
    <row r="4" spans="1:10">
      <c r="A4">
        <v>677</v>
      </c>
      <c r="B4" s="1" t="s">
        <v>6</v>
      </c>
      <c r="C4" s="1"/>
      <c r="D4" t="s">
        <v>161</v>
      </c>
      <c r="E4" t="str">
        <f>VLOOKUP(Tabla1[[#This Row],[Folio contrato nuevo]],Hoja4!$A$1:$B$135,2,0)</f>
        <v xml:space="preserve">qiij0296xfeHBVfG </v>
      </c>
      <c r="F4" t="s">
        <v>139</v>
      </c>
      <c r="G4" s="5" t="str">
        <f>VLOOKUP(Tabla1[[#This Row],[Vendedor]],Hoja5!$A$1:$B$111,2,0)</f>
        <v>S3O1UK9U80DT5P</v>
      </c>
      <c r="I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idcontrato_individual='qiij0296xfeHBVfG ';</v>
      </c>
      <c r="J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idcontrato='qiij0296xfeHBVfG ',folio_contrato='CAR2022-1851', status_folio=2 where folio = '677' and idpersonal='S3O1UK9U80DT5P';</v>
      </c>
    </row>
    <row r="5" spans="1:10">
      <c r="A5">
        <v>680</v>
      </c>
      <c r="B5" s="1" t="s">
        <v>7</v>
      </c>
      <c r="C5" s="1"/>
      <c r="D5" t="s">
        <v>141</v>
      </c>
      <c r="E5" t="str">
        <f>VLOOKUP(Tabla1[[#This Row],[Folio contrato nuevo]],Hoja4!$A$1:$B$135,2,0)</f>
        <v xml:space="preserve">KfE5WHKG1jWLrOzz </v>
      </c>
      <c r="F5" t="s">
        <v>139</v>
      </c>
      <c r="G5" s="5" t="str">
        <f>VLOOKUP(Tabla1[[#This Row],[Vendedor]],Hoja5!$A$1:$B$111,2,0)</f>
        <v>S3O1UK9U80DT5P</v>
      </c>
      <c r="I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idcontrato_individual='KfE5WHKG1jWLrOzz ';</v>
      </c>
      <c r="J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idcontrato='KfE5WHKG1jWLrOzz ',folio_contrato='CAR2022-1840', status_folio=2 where folio = '680' and idpersonal='S3O1UK9U80DT5P';</v>
      </c>
    </row>
    <row r="6" spans="1:10">
      <c r="A6">
        <v>681</v>
      </c>
      <c r="B6" s="1" t="s">
        <v>8</v>
      </c>
      <c r="C6" s="1"/>
      <c r="D6" t="s">
        <v>142</v>
      </c>
      <c r="E6" t="str">
        <f>VLOOKUP(Tabla1[[#This Row],[Folio contrato nuevo]],Hoja4!$A$1:$B$135,2,0)</f>
        <v xml:space="preserve">uuEtasd45PD4u2PB </v>
      </c>
      <c r="F6" t="s">
        <v>139</v>
      </c>
      <c r="G6" s="5" t="str">
        <f>VLOOKUP(Tabla1[[#This Row],[Vendedor]],Hoja5!$A$1:$B$111,2,0)</f>
        <v>S3O1UK9U80DT5P</v>
      </c>
      <c r="I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idcontrato_individual='uuEtasd45PD4u2PB ';</v>
      </c>
      <c r="J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idcontrato='uuEtasd45PD4u2PB ',folio_contrato='CAR2022-1843', status_folio=2 where folio = '681' and idpersonal='S3O1UK9U80DT5P';</v>
      </c>
    </row>
    <row r="7" spans="1:10">
      <c r="A7">
        <v>666</v>
      </c>
      <c r="B7" s="1" t="s">
        <v>9</v>
      </c>
      <c r="C7" s="1"/>
      <c r="D7" t="s">
        <v>160</v>
      </c>
      <c r="E7" t="str">
        <f>VLOOKUP(Tabla1[[#This Row],[Folio contrato nuevo]],Hoja4!$A$1:$B$135,2,0)</f>
        <v xml:space="preserve">vaDgxXnB0bAJcbq7 </v>
      </c>
      <c r="F7" t="s">
        <v>143</v>
      </c>
      <c r="G7" s="5" t="str">
        <f>VLOOKUP(Tabla1[[#This Row],[Vendedor]],Hoja5!$A$1:$B$111,2,0)</f>
        <v>S3O1Q13O155Z0OQ</v>
      </c>
      <c r="I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idcontrato_individual='vaDgxXnB0bAJcbq7 ';</v>
      </c>
      <c r="J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idcontrato='vaDgxXnB0bAJcbq7 ',folio_contrato='CAR2022-1842', status_folio=2 where folio = '666' and idpersonal='S3O1Q13O155Z0OQ';</v>
      </c>
    </row>
    <row r="8" spans="1:10">
      <c r="A8">
        <v>667</v>
      </c>
      <c r="B8" s="1" t="s">
        <v>10</v>
      </c>
      <c r="C8" s="1"/>
      <c r="D8" t="s">
        <v>144</v>
      </c>
      <c r="E8" t="str">
        <f>VLOOKUP(Tabla1[[#This Row],[Folio contrato nuevo]],Hoja4!$A$1:$B$135,2,0)</f>
        <v xml:space="preserve">LP1zJKiAZQHeWBQK </v>
      </c>
      <c r="F8" t="s">
        <v>143</v>
      </c>
      <c r="G8" s="5" t="str">
        <f>VLOOKUP(Tabla1[[#This Row],[Vendedor]],Hoja5!$A$1:$B$111,2,0)</f>
        <v>S3O1Q13O155Z0OQ</v>
      </c>
      <c r="I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idcontrato_individual='LP1zJKiAZQHeWBQK ';</v>
      </c>
      <c r="J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idcontrato='LP1zJKiAZQHeWBQK ',folio_contrato='CAR2022-1866', status_folio=2 where folio = '667' and idpersonal='S3O1Q13O155Z0OQ';</v>
      </c>
    </row>
    <row r="9" spans="1:10">
      <c r="A9">
        <v>416</v>
      </c>
      <c r="B9" s="1" t="s">
        <v>11</v>
      </c>
      <c r="C9" s="1"/>
      <c r="D9" t="s">
        <v>145</v>
      </c>
      <c r="E9" t="str">
        <f>VLOOKUP(Tabla1[[#This Row],[Folio contrato nuevo]],Hoja4!$A$1:$B$135,2,0)</f>
        <v xml:space="preserve">wVyQicvsnXOKtECo </v>
      </c>
      <c r="F9" t="s">
        <v>146</v>
      </c>
      <c r="G9" s="5" t="str">
        <f>VLOOKUP(Tabla1[[#This Row],[Vendedor]],Hoja5!$A$1:$B$111,2,0)</f>
        <v>S3O1TVJA155Z0OQ</v>
      </c>
      <c r="I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idusuario='S3O1TVJA155Z0OQ', idvendedor='S3O1TVJA155Z0OQ' where idcontrato_individual='wVyQicvsnXOKtECo ';</v>
      </c>
      <c r="J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idcontrato='wVyQicvsnXOKtECo ',folio_contrato='CAR2022-1813', status_folio=2 where folio = '416' and idpersonal='S3O1TVJA155Z0OQ';</v>
      </c>
    </row>
    <row r="10" spans="1:10">
      <c r="A10">
        <v>748</v>
      </c>
      <c r="B10" s="1" t="s">
        <v>12</v>
      </c>
      <c r="C10" s="1"/>
      <c r="D10" t="s">
        <v>147</v>
      </c>
      <c r="E10" t="str">
        <f>VLOOKUP(Tabla1[[#This Row],[Folio contrato nuevo]],Hoja4!$A$1:$B$135,2,0)</f>
        <v xml:space="preserve">01DbwwzkCuPCFWKM </v>
      </c>
      <c r="F10" t="s">
        <v>148</v>
      </c>
      <c r="G10" s="5" t="str">
        <f>VLOOKUP(Tabla1[[#This Row],[Vendedor]],Hoja5!$A$1:$B$111,2,0)</f>
        <v>S3O1PW0M155Z0OQ</v>
      </c>
      <c r="I1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idcontrato_individual='01DbwwzkCuPCFWKM ';</v>
      </c>
      <c r="J1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idcontrato='01DbwwzkCuPCFWKM ',folio_contrato='CAR2022-1827', status_folio=2 where folio = '748' and idpersonal='S3O1PW0M155Z0OQ';</v>
      </c>
    </row>
    <row r="11" spans="1:10">
      <c r="A11">
        <v>433</v>
      </c>
      <c r="B11" s="1" t="s">
        <v>13</v>
      </c>
      <c r="C11" s="1"/>
      <c r="D11" t="s">
        <v>149</v>
      </c>
      <c r="E11" t="str">
        <f>VLOOKUP(Tabla1[[#This Row],[Folio contrato nuevo]],Hoja4!$A$1:$B$135,2,0)</f>
        <v xml:space="preserve">Sc7kQRXg2FoRXOHl </v>
      </c>
      <c r="F11" t="s">
        <v>150</v>
      </c>
      <c r="G11" s="5" t="str">
        <f>VLOOKUP(Tabla1[[#This Row],[Vendedor]],Hoja5!$A$1:$B$111,2,0)</f>
        <v>S42A5ZT2155Z0OQ</v>
      </c>
      <c r="I1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idusuario='S42A5ZT2155Z0OQ', idvendedor='S42A5ZT2155Z0OQ' where idcontrato_individual='Sc7kQRXg2FoRXOHl ';</v>
      </c>
      <c r="J1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idcontrato='Sc7kQRXg2FoRXOHl ',folio_contrato='CAR2022-1828', status_folio=2 where folio = '433' and idpersonal='S42A5ZT2155Z0OQ';</v>
      </c>
    </row>
    <row r="12" spans="1:10">
      <c r="A12">
        <v>784</v>
      </c>
      <c r="B12" s="1" t="s">
        <v>14</v>
      </c>
      <c r="C12" s="1"/>
      <c r="D12" t="s">
        <v>151</v>
      </c>
      <c r="E12" t="str">
        <f>VLOOKUP(Tabla1[[#This Row],[Folio contrato nuevo]],Hoja4!$A$1:$B$135,2,0)</f>
        <v xml:space="preserve">wdIKEB211IPthdDi </v>
      </c>
      <c r="F12" t="s">
        <v>152</v>
      </c>
      <c r="G12" s="6" t="s">
        <v>573</v>
      </c>
      <c r="I1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idcontrato_individual='wdIKEB211IPthdDi ';</v>
      </c>
      <c r="J1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idcontrato='wdIKEB211IPthdDi ',folio_contrato='CAR2022-1869', status_folio=2 where folio = '784' and idpersonal='S3O1UEVO155Z0OQ';</v>
      </c>
    </row>
    <row r="13" spans="1:10">
      <c r="A13">
        <v>644</v>
      </c>
      <c r="B13" s="1" t="s">
        <v>15</v>
      </c>
      <c r="C13" s="1"/>
      <c r="D13" t="s">
        <v>153</v>
      </c>
      <c r="E13" t="str">
        <f>VLOOKUP(Tabla1[[#This Row],[Folio contrato nuevo]],Hoja4!$A$1:$B$135,2,0)</f>
        <v xml:space="preserve">t2pTxVUgApGHaWa8 </v>
      </c>
      <c r="F13" t="s">
        <v>146</v>
      </c>
      <c r="G13" s="5" t="str">
        <f>VLOOKUP(Tabla1[[#This Row],[Vendedor]],Hoja5!$A$1:$B$111,2,0)</f>
        <v>S3O1TVJA155Z0OQ</v>
      </c>
      <c r="I1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idusuario='S3O1TVJA155Z0OQ', idvendedor='S3O1TVJA155Z0OQ' where idcontrato_individual='t2pTxVUgApGHaWa8 ';</v>
      </c>
      <c r="J1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idcontrato='t2pTxVUgApGHaWa8 ',folio_contrato='CAR2022-1862', status_folio=2 where folio = '644' and idpersonal='S3O1TVJA155Z0OQ';</v>
      </c>
    </row>
    <row r="14" spans="1:10">
      <c r="A14">
        <v>591</v>
      </c>
      <c r="B14" s="1" t="s">
        <v>16</v>
      </c>
      <c r="C14" s="1"/>
      <c r="D14" t="s">
        <v>154</v>
      </c>
      <c r="E14" t="str">
        <f>VLOOKUP(Tabla1[[#This Row],[Folio contrato nuevo]],Hoja4!$A$1:$B$135,2,0)</f>
        <v xml:space="preserve">mCCs5s5zekTYXsrH </v>
      </c>
      <c r="F14" t="s">
        <v>155</v>
      </c>
      <c r="G14" s="5" t="str">
        <f>VLOOKUP(Tabla1[[#This Row],[Vendedor]],Hoja5!$A$1:$B$111,2,0)</f>
        <v>S3O1TX2A155Z0OQ</v>
      </c>
      <c r="I1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idusuario='S3O1TX2A155Z0OQ', idvendedor='S3O1TX2A155Z0OQ' where idcontrato_individual='mCCs5s5zekTYXsrH ';</v>
      </c>
      <c r="J1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idcontrato='mCCs5s5zekTYXsrH ',folio_contrato='CAR2022-1865', status_folio=2 where folio = '591' and idpersonal='S3O1TX2A155Z0OQ';</v>
      </c>
    </row>
    <row r="15" spans="1:10">
      <c r="A15">
        <v>737</v>
      </c>
      <c r="B15" s="1" t="s">
        <v>17</v>
      </c>
      <c r="C15" s="1"/>
      <c r="D15" t="s">
        <v>156</v>
      </c>
      <c r="E15" t="str">
        <f>VLOOKUP(Tabla1[[#This Row],[Folio contrato nuevo]],Hoja4!$A$1:$B$135,2,0)</f>
        <v xml:space="preserve">mSW34XtwmOQDL9Qo </v>
      </c>
      <c r="F15" t="s">
        <v>157</v>
      </c>
      <c r="G15" s="5" t="str">
        <f>VLOOKUP(Tabla1[[#This Row],[Vendedor]],Hoja5!$A$1:$B$111,2,0)</f>
        <v>S43FWDE6155Z0OQ</v>
      </c>
      <c r="I1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idcontrato_individual='mSW34XtwmOQDL9Qo ';</v>
      </c>
      <c r="J1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idcontrato='mSW34XtwmOQDL9Qo ',folio_contrato='CAR2022-1863', status_folio=2 where folio = '737' and idpersonal='S43FWDE6155Z0OQ';</v>
      </c>
    </row>
    <row r="16" spans="1:10">
      <c r="A16">
        <v>722</v>
      </c>
      <c r="B16" s="1" t="s">
        <v>18</v>
      </c>
      <c r="C16" s="1"/>
      <c r="D16" t="s">
        <v>158</v>
      </c>
      <c r="E16" t="str">
        <f>VLOOKUP(Tabla1[[#This Row],[Folio contrato nuevo]],Hoja4!$A$1:$B$135,2,0)</f>
        <v xml:space="preserve">OZcRlRbkLa5eDHhz </v>
      </c>
      <c r="F16" t="s">
        <v>159</v>
      </c>
      <c r="G16" s="5" t="str">
        <f>VLOOKUP(Tabla1[[#This Row],[Vendedor]],Hoja5!$A$1:$B$111,2,0)</f>
        <v>S3O1UR5W155Z0OQ</v>
      </c>
      <c r="I1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idusuario='S3O1UR5W155Z0OQ', idvendedor='S3O1UR5W155Z0OQ' where idcontrato_individual='OZcRlRbkLa5eDHhz ';</v>
      </c>
      <c r="J1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idcontrato='OZcRlRbkLa5eDHhz ',folio_contrato='CAR2022-1864', status_folio=2 where folio = '722' and idpersonal='S3O1UR5W155Z0OQ';</v>
      </c>
    </row>
    <row r="17" spans="1:10">
      <c r="A17">
        <v>417</v>
      </c>
      <c r="B17" s="1" t="s">
        <v>19</v>
      </c>
      <c r="C17" s="1"/>
      <c r="D17" t="s">
        <v>162</v>
      </c>
      <c r="E17" t="str">
        <f>VLOOKUP(Tabla1[[#This Row],[Folio contrato nuevo]],Hoja4!$A$1:$B$135,2,0)</f>
        <v xml:space="preserve">M9Dx5SHNSMo7L71H </v>
      </c>
      <c r="F17" t="s">
        <v>146</v>
      </c>
      <c r="G17" s="5" t="str">
        <f>VLOOKUP(Tabla1[[#This Row],[Vendedor]],Hoja5!$A$1:$B$111,2,0)</f>
        <v>S3O1TVJA155Z0OQ</v>
      </c>
      <c r="I1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idusuario='S3O1TVJA155Z0OQ', idvendedor='S3O1TVJA155Z0OQ' where idcontrato_individual='M9Dx5SHNSMo7L71H ';</v>
      </c>
      <c r="J1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idcontrato='M9Dx5SHNSMo7L71H ',folio_contrato='CAR2022-1839', status_folio=2 where folio = '417' and idpersonal='S3O1TVJA155Z0OQ';</v>
      </c>
    </row>
    <row r="18" spans="1:10">
      <c r="A18">
        <v>364</v>
      </c>
      <c r="B18" s="1" t="s">
        <v>20</v>
      </c>
      <c r="C18" s="1"/>
      <c r="D18" t="s">
        <v>163</v>
      </c>
      <c r="E18" t="str">
        <f>VLOOKUP(Tabla1[[#This Row],[Folio contrato nuevo]],Hoja4!$A$1:$B$135,2,0)</f>
        <v xml:space="preserve">9kWTt6WkGoeEYhaT </v>
      </c>
      <c r="F18" t="s">
        <v>164</v>
      </c>
      <c r="G18" s="6" t="s">
        <v>566</v>
      </c>
      <c r="I1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idusuario='S3O1U09K155Z0OQ', idvendedor='S3O1U09K155Z0OQ' where idcontrato_individual='9kWTt6WkGoeEYhaT ';</v>
      </c>
      <c r="J1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idcontrato='9kWTt6WkGoeEYhaT ',folio_contrato='CAR2022-1699', status_folio=2 where folio = '364' and idpersonal='S3O1U09K155Z0OQ';</v>
      </c>
    </row>
    <row r="19" spans="1:10">
      <c r="A19">
        <v>746</v>
      </c>
      <c r="B19" s="1" t="s">
        <v>21</v>
      </c>
      <c r="C19" s="1"/>
      <c r="D19" t="s">
        <v>165</v>
      </c>
      <c r="E19" t="str">
        <f>VLOOKUP(Tabla1[[#This Row],[Folio contrato nuevo]],Hoja4!$A$1:$B$135,2,0)</f>
        <v xml:space="preserve">rF2I6NThAWpyFPWI </v>
      </c>
      <c r="F19" t="s">
        <v>148</v>
      </c>
      <c r="G19" s="5" t="str">
        <f>VLOOKUP(Tabla1[[#This Row],[Vendedor]],Hoja5!$A$1:$B$111,2,0)</f>
        <v>S3O1PW0M155Z0OQ</v>
      </c>
      <c r="I1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idcontrato_individual='rF2I6NThAWpyFPWI ';</v>
      </c>
      <c r="J1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idcontrato='rF2I6NThAWpyFPWI ',folio_contrato='CAR2022-1853', status_folio=2 where folio = '746' and idpersonal='S3O1PW0M155Z0OQ';</v>
      </c>
    </row>
    <row r="20" spans="1:10">
      <c r="A20">
        <v>436</v>
      </c>
      <c r="B20" s="1" t="s">
        <v>22</v>
      </c>
      <c r="C20" s="1"/>
      <c r="D20" t="s">
        <v>161</v>
      </c>
      <c r="E20" t="str">
        <f>VLOOKUP(Tabla1[[#This Row],[Folio contrato nuevo]],Hoja4!$A$1:$B$135,2,0)</f>
        <v xml:space="preserve">qiij0296xfeHBVfG </v>
      </c>
      <c r="F20" t="s">
        <v>150</v>
      </c>
      <c r="G20" s="5" t="str">
        <f>VLOOKUP(Tabla1[[#This Row],[Vendedor]],Hoja5!$A$1:$B$111,2,0)</f>
        <v>S42A5ZT2155Z0OQ</v>
      </c>
      <c r="I2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idusuario='S42A5ZT2155Z0OQ', idvendedor='S42A5ZT2155Z0OQ' where idcontrato_individual='qiij0296xfeHBVfG ';</v>
      </c>
      <c r="J2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idcontrato='qiij0296xfeHBVfG ',folio_contrato='CAR2022-1851', status_folio=2 where folio = '436' and idpersonal='S42A5ZT2155Z0OQ';</v>
      </c>
    </row>
    <row r="21" spans="1:10">
      <c r="A21">
        <v>747</v>
      </c>
      <c r="B21" s="1" t="s">
        <v>23</v>
      </c>
      <c r="C21" s="1"/>
      <c r="D21" t="s">
        <v>166</v>
      </c>
      <c r="E21" t="str">
        <f>VLOOKUP(Tabla1[[#This Row],[Folio contrato nuevo]],Hoja4!$A$1:$B$135,2,0)</f>
        <v xml:space="preserve">1zknCFqsyGqvMMBV </v>
      </c>
      <c r="F21" t="s">
        <v>148</v>
      </c>
      <c r="G21" s="5" t="str">
        <f>VLOOKUP(Tabla1[[#This Row],[Vendedor]],Hoja5!$A$1:$B$111,2,0)</f>
        <v>S3O1PW0M155Z0OQ</v>
      </c>
      <c r="I2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idcontrato_individual='1zknCFqsyGqvMMBV ';</v>
      </c>
      <c r="J2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idcontrato='1zknCFqsyGqvMMBV ',folio_contrato='CAR2022-1826', status_folio=2 where folio = '747' and idpersonal='S3O1PW0M155Z0OQ';</v>
      </c>
    </row>
    <row r="22" spans="1:10">
      <c r="A22">
        <v>730</v>
      </c>
      <c r="B22" s="1" t="s">
        <v>24</v>
      </c>
      <c r="C22" s="1"/>
      <c r="D22" t="s">
        <v>167</v>
      </c>
      <c r="E22" t="str">
        <f>VLOOKUP(Tabla1[[#This Row],[Folio contrato nuevo]],Hoja4!$A$1:$B$135,2,0)</f>
        <v xml:space="preserve">yaBbheCV9Nc1czGe </v>
      </c>
      <c r="F22" t="s">
        <v>168</v>
      </c>
      <c r="G22" s="5" t="str">
        <f>VLOOKUP(Tabla1[[#This Row],[Vendedor]],Hoja5!$A$1:$B$111,2,0)</f>
        <v>S3O1TYOW155Z0OQ</v>
      </c>
      <c r="I2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idusuario='S3O1TYOW155Z0OQ', idvendedor='S3O1TYOW155Z0OQ' where idcontrato_individual='yaBbheCV9Nc1czGe ';</v>
      </c>
      <c r="J2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idcontrato='yaBbheCV9Nc1czGe ',folio_contrato='CAR2022-1838', status_folio=2 where folio = '730' and idpersonal='S3O1TYOW155Z0OQ';</v>
      </c>
    </row>
    <row r="23" spans="1:10">
      <c r="A23">
        <v>687</v>
      </c>
      <c r="B23" s="1" t="s">
        <v>25</v>
      </c>
      <c r="C23" s="1"/>
      <c r="D23" t="s">
        <v>169</v>
      </c>
      <c r="E23" t="str">
        <f>VLOOKUP(Tabla1[[#This Row],[Folio contrato nuevo]],Hoja4!$A$1:$B$135,2,0)</f>
        <v xml:space="preserve">dn1mPXKoKJthnNGI </v>
      </c>
      <c r="F23" t="s">
        <v>170</v>
      </c>
      <c r="G23" s="5" t="str">
        <f>VLOOKUP(Tabla1[[#This Row],[Vendedor]],Hoja5!$A$1:$B$111,2,0)</f>
        <v>S3O1UMB680DT5P</v>
      </c>
      <c r="I2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idusuario='S3O1UMB680DT5P', idvendedor='S3O1UMB680DT5P' where idcontrato_individual='dn1mPXKoKJthnNGI ';</v>
      </c>
      <c r="J2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idcontrato='dn1mPXKoKJthnNGI ',folio_contrato='CAR2022-1820', status_folio=2 where folio = '687' and idpersonal='S3O1UMB680DT5P';</v>
      </c>
    </row>
    <row r="24" spans="1:10">
      <c r="A24">
        <v>689</v>
      </c>
      <c r="B24" s="1" t="s">
        <v>26</v>
      </c>
      <c r="C24" s="1"/>
      <c r="D24" t="s">
        <v>171</v>
      </c>
      <c r="E24" t="str">
        <f>VLOOKUP(Tabla1[[#This Row],[Folio contrato nuevo]],Hoja4!$A$1:$B$135,2,0)</f>
        <v xml:space="preserve">5c9HLbVNo6wCZslr </v>
      </c>
      <c r="F24" t="s">
        <v>170</v>
      </c>
      <c r="G24" s="5" t="str">
        <f>VLOOKUP(Tabla1[[#This Row],[Vendedor]],Hoja5!$A$1:$B$111,2,0)</f>
        <v>S3O1UMB680DT5P</v>
      </c>
      <c r="I2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idusuario='S3O1UMB680DT5P', idvendedor='S3O1UMB680DT5P' where idcontrato_individual='5c9HLbVNo6wCZslr ';</v>
      </c>
      <c r="J2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idcontrato='5c9HLbVNo6wCZslr ',folio_contrato='CAR2022-1850', status_folio=2 where folio = '689' and idpersonal='S3O1UMB680DT5P';</v>
      </c>
    </row>
    <row r="25" spans="1:10">
      <c r="A25">
        <v>552</v>
      </c>
      <c r="B25" s="1" t="s">
        <v>27</v>
      </c>
      <c r="C25" s="1"/>
      <c r="D25" t="s">
        <v>172</v>
      </c>
      <c r="E25" t="str">
        <f>VLOOKUP(Tabla1[[#This Row],[Folio contrato nuevo]],Hoja4!$A$1:$B$135,2,0)</f>
        <v xml:space="preserve">21LTQhjlw06Iv648 </v>
      </c>
      <c r="F25" t="s">
        <v>173</v>
      </c>
      <c r="G25" s="5" t="str">
        <f>VLOOKUP(Tabla1[[#This Row],[Vendedor]],Hoja5!$A$1:$B$111,2,0)</f>
        <v>S3O1UNCY80DT5P</v>
      </c>
      <c r="I2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idcontrato_individual='21LTQhjlw06Iv648 ';</v>
      </c>
      <c r="J2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idcontrato='21LTQhjlw06Iv648 ',folio_contrato='CAR2022-1668', status_folio=2 where folio = '552' and idpersonal='S3O1UNCY80DT5P';</v>
      </c>
    </row>
    <row r="26" spans="1:10">
      <c r="A26">
        <v>553</v>
      </c>
      <c r="B26" s="1" t="s">
        <v>28</v>
      </c>
      <c r="C26" s="1"/>
      <c r="D26" t="s">
        <v>174</v>
      </c>
      <c r="E26" t="str">
        <f>VLOOKUP(Tabla1[[#This Row],[Folio contrato nuevo]],Hoja4!$A$1:$B$135,2,0)</f>
        <v xml:space="preserve">Pjdj4SxVtuIM1eaK </v>
      </c>
      <c r="F26" t="s">
        <v>173</v>
      </c>
      <c r="G26" s="5" t="str">
        <f>VLOOKUP(Tabla1[[#This Row],[Vendedor]],Hoja5!$A$1:$B$111,2,0)</f>
        <v>S3O1UNCY80DT5P</v>
      </c>
      <c r="I2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idcontrato_individual='Pjdj4SxVtuIM1eaK ';</v>
      </c>
      <c r="J2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idcontrato='Pjdj4SxVtuIM1eaK ',folio_contrato='CAR2022-1697', status_folio=2 where folio = '553' and idpersonal='S3O1UNCY80DT5P';</v>
      </c>
    </row>
    <row r="27" spans="1:10">
      <c r="A27">
        <v>554</v>
      </c>
      <c r="B27" s="1" t="s">
        <v>29</v>
      </c>
      <c r="C27" s="1"/>
      <c r="D27" t="s">
        <v>175</v>
      </c>
      <c r="E27" t="str">
        <f>VLOOKUP(Tabla1[[#This Row],[Folio contrato nuevo]],Hoja4!$A$1:$B$135,2,0)</f>
        <v xml:space="preserve">tqm1LuhuBz7TxJ5D </v>
      </c>
      <c r="F27" t="s">
        <v>173</v>
      </c>
      <c r="G27" s="5" t="str">
        <f>VLOOKUP(Tabla1[[#This Row],[Vendedor]],Hoja5!$A$1:$B$111,2,0)</f>
        <v>S3O1UNCY80DT5P</v>
      </c>
      <c r="I2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idcontrato_individual='tqm1LuhuBz7TxJ5D ';</v>
      </c>
      <c r="J2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idcontrato='tqm1LuhuBz7TxJ5D ',folio_contrato='CAR2022-1689', status_folio=2 where folio = '554' and idpersonal='S3O1UNCY80DT5P';</v>
      </c>
    </row>
    <row r="28" spans="1:10">
      <c r="A28">
        <v>555</v>
      </c>
      <c r="B28" s="1" t="s">
        <v>30</v>
      </c>
      <c r="C28" s="1"/>
      <c r="D28" t="s">
        <v>176</v>
      </c>
      <c r="E28" t="str">
        <f>VLOOKUP(Tabla1[[#This Row],[Folio contrato nuevo]],Hoja4!$A$1:$B$135,2,0)</f>
        <v xml:space="preserve">zW7wD05sb5MM33N9 </v>
      </c>
      <c r="F28" t="s">
        <v>173</v>
      </c>
      <c r="G28" s="5" t="str">
        <f>VLOOKUP(Tabla1[[#This Row],[Vendedor]],Hoja5!$A$1:$B$111,2,0)</f>
        <v>S3O1UNCY80DT5P</v>
      </c>
      <c r="I2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idcontrato_individual='zW7wD05sb5MM33N9 ';</v>
      </c>
      <c r="J2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idcontrato='zW7wD05sb5MM33N9 ',folio_contrato='CAR2022-1696', status_folio=2 where folio = '555' and idpersonal='S3O1UNCY80DT5P';</v>
      </c>
    </row>
    <row r="29" spans="1:10">
      <c r="A29">
        <v>776</v>
      </c>
      <c r="B29" s="1" t="s">
        <v>31</v>
      </c>
      <c r="C29" s="1"/>
      <c r="D29" t="s">
        <v>177</v>
      </c>
      <c r="E29" t="str">
        <f>VLOOKUP(Tabla1[[#This Row],[Folio contrato nuevo]],Hoja4!$A$1:$B$135,2,0)</f>
        <v xml:space="preserve">6Bxt9EHemDUA90Yh </v>
      </c>
      <c r="F29" t="s">
        <v>173</v>
      </c>
      <c r="G29" s="5" t="str">
        <f>VLOOKUP(Tabla1[[#This Row],[Vendedor]],Hoja5!$A$1:$B$111,2,0)</f>
        <v>S3O1UNCY80DT5P</v>
      </c>
      <c r="I2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idcontrato_individual='6Bxt9EHemDUA90Yh ';</v>
      </c>
      <c r="J2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idcontrato='6Bxt9EHemDUA90Yh ',folio_contrato='CAR2022-1854', status_folio=2 where folio = '776' and idpersonal='S3O1UNCY80DT5P';</v>
      </c>
    </row>
    <row r="30" spans="1:10">
      <c r="A30">
        <v>665</v>
      </c>
      <c r="B30" s="1" t="s">
        <v>32</v>
      </c>
      <c r="C30" s="1"/>
      <c r="D30" t="s">
        <v>178</v>
      </c>
      <c r="E30" t="e">
        <f>VLOOKUP(Tabla1[[#This Row],[Folio contrato nuevo]],Hoja4!$A$1:$B$135,2,0)</f>
        <v>#N/A</v>
      </c>
      <c r="F30" t="s">
        <v>143</v>
      </c>
      <c r="G30" s="5" t="str">
        <f>VLOOKUP(Tabla1[[#This Row],[Vendedor]],Hoja5!$A$1:$B$111,2,0)</f>
        <v>S3O1Q13O155Z0OQ</v>
      </c>
    </row>
    <row r="31" spans="1:10">
      <c r="A31">
        <v>567</v>
      </c>
      <c r="B31" s="1" t="s">
        <v>33</v>
      </c>
      <c r="C31" s="1"/>
      <c r="D31" t="s">
        <v>179</v>
      </c>
      <c r="E31" t="str">
        <f>VLOOKUP(Tabla1[[#This Row],[Folio contrato nuevo]],Hoja4!$A$1:$B$135,2,0)</f>
        <v xml:space="preserve">vbw0Oyu4IIuqlp2m </v>
      </c>
      <c r="F31" t="s">
        <v>152</v>
      </c>
      <c r="G31" s="7" t="s">
        <v>573</v>
      </c>
      <c r="I3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idcontrato_individual='vbw0Oyu4IIuqlp2m ';</v>
      </c>
      <c r="J3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idcontrato='vbw0Oyu4IIuqlp2m ',folio_contrato='CAR2022-1674', status_folio=2 where folio = '567' and idpersonal='S3O1UEVO155Z0OQ';</v>
      </c>
    </row>
    <row r="32" spans="1:10">
      <c r="A32">
        <v>569</v>
      </c>
      <c r="B32" s="1" t="s">
        <v>34</v>
      </c>
      <c r="C32" s="1"/>
      <c r="D32" t="s">
        <v>180</v>
      </c>
      <c r="E32" t="str">
        <f>VLOOKUP(Tabla1[[#This Row],[Folio contrato nuevo]],Hoja4!$A$1:$B$135,2,0)</f>
        <v xml:space="preserve">R5MZDzas13vBf3Ce </v>
      </c>
      <c r="F32" t="s">
        <v>152</v>
      </c>
      <c r="G32" s="7" t="s">
        <v>573</v>
      </c>
      <c r="I3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idcontrato_individual='R5MZDzas13vBf3Ce ';</v>
      </c>
      <c r="J3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idcontrato='R5MZDzas13vBf3Ce ',folio_contrato='CAR2022-1665', status_folio=2 where folio = '569' and idpersonal='S3O1UEVO155Z0OQ';</v>
      </c>
    </row>
    <row r="33" spans="1:10">
      <c r="A33">
        <v>571</v>
      </c>
      <c r="B33" s="1" t="s">
        <v>35</v>
      </c>
      <c r="C33" s="1"/>
      <c r="D33" t="s">
        <v>181</v>
      </c>
      <c r="E33" t="str">
        <f>VLOOKUP(Tabla1[[#This Row],[Folio contrato nuevo]],Hoja4!$A$1:$B$135,2,0)</f>
        <v xml:space="preserve">Hnwl8ef0BWVzVaR7 </v>
      </c>
      <c r="F33" t="s">
        <v>152</v>
      </c>
      <c r="G33" s="7" t="s">
        <v>573</v>
      </c>
      <c r="I3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idcontrato_individual='Hnwl8ef0BWVzVaR7 ';</v>
      </c>
      <c r="J3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idcontrato='Hnwl8ef0BWVzVaR7 ',folio_contrato='CAR2022-1649', status_folio=2 where folio = '571' and idpersonal='S3O1UEVO155Z0OQ';</v>
      </c>
    </row>
    <row r="34" spans="1:10">
      <c r="A34">
        <v>483</v>
      </c>
      <c r="B34" s="1" t="s">
        <v>36</v>
      </c>
      <c r="C34" s="1"/>
      <c r="D34" t="s">
        <v>182</v>
      </c>
      <c r="E34" t="str">
        <f>VLOOKUP(Tabla1[[#This Row],[Folio contrato nuevo]],Hoja4!$A$1:$B$135,2,0)</f>
        <v xml:space="preserve">M68aUgoAgvu3vfUK </v>
      </c>
      <c r="F34" t="s">
        <v>183</v>
      </c>
      <c r="G34" s="5" t="str">
        <f>VLOOKUP(Tabla1[[#This Row],[Vendedor]],Hoja5!$A$1:$B$111,2,0)</f>
        <v>S3O1QKDU155Z0OQ</v>
      </c>
      <c r="I3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idcontrato_individual='M68aUgoAgvu3vfUK ';</v>
      </c>
      <c r="J3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idcontrato='M68aUgoAgvu3vfUK ',folio_contrato='CAR2022-1821', status_folio=2 where folio = '483' and idpersonal='S3O1QKDU155Z0OQ';</v>
      </c>
    </row>
    <row r="35" spans="1:10">
      <c r="A35">
        <v>782</v>
      </c>
      <c r="B35" s="1" t="s">
        <v>37</v>
      </c>
      <c r="C35" s="1"/>
      <c r="D35" t="s">
        <v>184</v>
      </c>
      <c r="E35" t="str">
        <f>VLOOKUP(Tabla1[[#This Row],[Folio contrato nuevo]],Hoja4!$A$1:$B$135,2,0)</f>
        <v xml:space="preserve">aJPOuaYWi7q1cDn7 </v>
      </c>
      <c r="F35" t="s">
        <v>152</v>
      </c>
      <c r="G35" s="7" t="s">
        <v>573</v>
      </c>
      <c r="I3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idcontrato_individual='aJPOuaYWi7q1cDn7 ';</v>
      </c>
      <c r="J3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idcontrato='aJPOuaYWi7q1cDn7 ',folio_contrato='CAR2022-1817', status_folio=2 where folio = '782' and idpersonal='S3O1UEVO155Z0OQ';</v>
      </c>
    </row>
    <row r="36" spans="1:10">
      <c r="A36">
        <v>790</v>
      </c>
      <c r="B36" s="1" t="s">
        <v>38</v>
      </c>
      <c r="C36" s="1"/>
      <c r="D36" t="s">
        <v>185</v>
      </c>
      <c r="E36" t="str">
        <f>VLOOKUP(Tabla1[[#This Row],[Folio contrato nuevo]],Hoja4!$A$1:$B$135,2,0)</f>
        <v xml:space="preserve">0p9L655Qa9A7QIW1 </v>
      </c>
      <c r="F36" t="s">
        <v>183</v>
      </c>
      <c r="G36" s="5" t="str">
        <f>VLOOKUP(Tabla1[[#This Row],[Vendedor]],Hoja5!$A$1:$B$111,2,0)</f>
        <v>S3O1QKDU155Z0OQ</v>
      </c>
      <c r="I3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idcontrato_individual='0p9L655Qa9A7QIW1 ';</v>
      </c>
      <c r="J3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idcontrato='0p9L655Qa9A7QIW1 ',folio_contrato='CAR2022-1873', status_folio=2 where folio = '790' and idpersonal='S3O1QKDU155Z0OQ';</v>
      </c>
    </row>
    <row r="37" spans="1:10">
      <c r="A37">
        <v>882</v>
      </c>
      <c r="B37" s="1" t="s">
        <v>39</v>
      </c>
      <c r="C37" s="1"/>
      <c r="D37" t="s">
        <v>186</v>
      </c>
      <c r="E37" t="str">
        <f>VLOOKUP(Tabla1[[#This Row],[Folio contrato nuevo]],Hoja4!$A$1:$B$135,2,0)</f>
        <v xml:space="preserve">omEWmF2Kd0VTbkXn </v>
      </c>
      <c r="F37" t="s">
        <v>187</v>
      </c>
      <c r="G37" s="5" t="str">
        <f>VLOOKUP(Tabla1[[#This Row],[Vendedor]],Hoja5!$A$1:$B$111,2,0)</f>
        <v>S443JIUE155Z0OQ</v>
      </c>
      <c r="I3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idusuario='S443JIUE155Z0OQ', idvendedor='S443JIUE155Z0OQ' where idcontrato_individual='omEWmF2Kd0VTbkXn ';</v>
      </c>
      <c r="J3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idcontrato='omEWmF2Kd0VTbkXn ',folio_contrato='CAR2022-1876', status_folio=2 where folio = '882' and idpersonal='S443JIUE155Z0OQ';</v>
      </c>
    </row>
    <row r="38" spans="1:10">
      <c r="A38">
        <v>574</v>
      </c>
      <c r="B38" s="1" t="s">
        <v>40</v>
      </c>
      <c r="C38" s="1"/>
      <c r="D38" t="s">
        <v>188</v>
      </c>
      <c r="E38" t="str">
        <f>VLOOKUP(Tabla1[[#This Row],[Folio contrato nuevo]],Hoja4!$A$1:$B$135,2,0)</f>
        <v xml:space="preserve">Da2771rpert85DxU </v>
      </c>
      <c r="F38" t="s">
        <v>191</v>
      </c>
      <c r="G38" s="5" t="str">
        <f>VLOOKUP(Tabla1[[#This Row],[Vendedor]],Hoja5!$A$1:$B$111,2,0)</f>
        <v>S3O1UATA155Z0OQ</v>
      </c>
      <c r="I3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idusuario='S3O1UATA155Z0OQ', idvendedor='S3O1UATA155Z0OQ' where idcontrato_individual='Da2771rpert85DxU ';</v>
      </c>
      <c r="J3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idcontrato='Da2771rpert85DxU ',folio_contrato='CAR2022-1844', status_folio=2 where folio = '574' and idpersonal='S3O1UATA155Z0OQ';</v>
      </c>
    </row>
    <row r="39" spans="1:10">
      <c r="A39">
        <v>575</v>
      </c>
      <c r="B39" s="1" t="s">
        <v>41</v>
      </c>
      <c r="C39" s="1"/>
      <c r="D39" t="s">
        <v>189</v>
      </c>
      <c r="E39" t="str">
        <f>VLOOKUP(Tabla1[[#This Row],[Folio contrato nuevo]],Hoja4!$A$1:$B$135,2,0)</f>
        <v xml:space="preserve">ngF8I0hs8bngGxrF </v>
      </c>
      <c r="F39" t="s">
        <v>191</v>
      </c>
      <c r="G39" s="5" t="str">
        <f>VLOOKUP(Tabla1[[#This Row],[Vendedor]],Hoja5!$A$1:$B$111,2,0)</f>
        <v>S3O1UATA155Z0OQ</v>
      </c>
      <c r="I3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idusuario='S3O1UATA155Z0OQ', idvendedor='S3O1UATA155Z0OQ' where idcontrato_individual='ngF8I0hs8bngGxrF ';</v>
      </c>
      <c r="J3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idcontrato='ngF8I0hs8bngGxrF ',folio_contrato='CAR2022-1830', status_folio=2 where folio = '575' and idpersonal='S3O1UATA155Z0OQ';</v>
      </c>
    </row>
    <row r="40" spans="1:10">
      <c r="A40">
        <v>783</v>
      </c>
      <c r="B40" s="1" t="s">
        <v>42</v>
      </c>
      <c r="C40" s="1"/>
      <c r="D40" t="s">
        <v>190</v>
      </c>
      <c r="E40" t="str">
        <f>VLOOKUP(Tabla1[[#This Row],[Folio contrato nuevo]],Hoja4!$A$1:$B$135,2,0)</f>
        <v xml:space="preserve">GK2DHzhlKgfVVqsl </v>
      </c>
      <c r="F40" t="s">
        <v>152</v>
      </c>
      <c r="G40" s="7" t="s">
        <v>573</v>
      </c>
      <c r="I4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idcontrato_individual='GK2DHzhlKgfVVqsl ';</v>
      </c>
      <c r="J4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idcontrato='GK2DHzhlKgfVVqsl ',folio_contrato='CAR2022-1856', status_folio=2 where folio = '783' and idpersonal='S3O1UEVO155Z0OQ';</v>
      </c>
    </row>
    <row r="41" spans="1:10">
      <c r="A41">
        <v>585</v>
      </c>
      <c r="B41" s="1" t="s">
        <v>43</v>
      </c>
      <c r="C41" s="1"/>
      <c r="D41" t="s">
        <v>192</v>
      </c>
      <c r="E41" t="str">
        <f>VLOOKUP(Tabla1[[#This Row],[Folio contrato nuevo]],Hoja4!$A$1:$B$135,2,0)</f>
        <v xml:space="preserve">AkQcQxGY6Q0aV1QH </v>
      </c>
      <c r="F41" t="s">
        <v>193</v>
      </c>
      <c r="G41" s="5" t="str">
        <f>VLOOKUP(Tabla1[[#This Row],[Vendedor]],Hoja5!$A$1:$B$111,2,0)</f>
        <v>S3O1UQBC155Z0OQ</v>
      </c>
      <c r="I4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idusuario='S3O1UQBC155Z0OQ', idvendedor='S3O1UQBC155Z0OQ' where idcontrato_individual='AkQcQxGY6Q0aV1QH ';</v>
      </c>
      <c r="J4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idcontrato='AkQcQxGY6Q0aV1QH ',folio_contrato='CAR2022-1835', status_folio=2 where folio = '585' and idpersonal='S3O1UQBC155Z0OQ';</v>
      </c>
    </row>
    <row r="42" spans="1:10">
      <c r="A42">
        <v>798</v>
      </c>
      <c r="B42" s="1" t="s">
        <v>44</v>
      </c>
      <c r="C42" s="1"/>
      <c r="D42" t="s">
        <v>194</v>
      </c>
      <c r="E42" t="str">
        <f>VLOOKUP(Tabla1[[#This Row],[Folio contrato nuevo]],Hoja4!$A$1:$B$135,2,0)</f>
        <v xml:space="preserve">jAW5dKM0QOR68KEy </v>
      </c>
      <c r="F42" t="s">
        <v>187</v>
      </c>
      <c r="G42" s="5" t="str">
        <f>VLOOKUP(Tabla1[[#This Row],[Vendedor]],Hoja5!$A$1:$B$111,2,0)</f>
        <v>S443JIUE155Z0OQ</v>
      </c>
      <c r="I4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idusuario='S443JIUE155Z0OQ', idvendedor='S443JIUE155Z0OQ' where idcontrato_individual='jAW5dKM0QOR68KEy ';</v>
      </c>
      <c r="J4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idcontrato='jAW5dKM0QOR68KEy ',folio_contrato='CAR2022-1836', status_folio=2 where folio = '798' and idpersonal='S443JIUE155Z0OQ';</v>
      </c>
    </row>
    <row r="43" spans="1:10" ht="12.75" customHeight="1">
      <c r="A43">
        <v>482</v>
      </c>
      <c r="B43" s="1" t="s">
        <v>45</v>
      </c>
      <c r="C43" s="1"/>
      <c r="D43" t="s">
        <v>195</v>
      </c>
      <c r="E43" t="str">
        <f>VLOOKUP(Tabla1[[#This Row],[Folio contrato nuevo]],Hoja4!$A$1:$B$135,2,0)</f>
        <v xml:space="preserve">nd5Ac8mQDKHK1OPr </v>
      </c>
      <c r="F43" t="s">
        <v>183</v>
      </c>
      <c r="G43" s="5" t="str">
        <f>VLOOKUP(Tabla1[[#This Row],[Vendedor]],Hoja5!$A$1:$B$111,2,0)</f>
        <v>S3O1QKDU155Z0OQ</v>
      </c>
      <c r="I4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idcontrato_individual='nd5Ac8mQDKHK1OPr ';</v>
      </c>
      <c r="J4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idcontrato='nd5Ac8mQDKHK1OPr ',folio_contrato='CAR2022-1837', status_folio=2 where folio = '482' and idpersonal='S3O1QKDU155Z0OQ';</v>
      </c>
    </row>
    <row r="44" spans="1:10">
      <c r="A44">
        <v>789</v>
      </c>
      <c r="B44" s="1" t="s">
        <v>46</v>
      </c>
      <c r="C44" s="1"/>
      <c r="D44" t="s">
        <v>196</v>
      </c>
      <c r="E44" t="str">
        <f>VLOOKUP(Tabla1[[#This Row],[Folio contrato nuevo]],Hoja4!$A$1:$B$135,2,0)</f>
        <v xml:space="preserve">DMOPrIrzFFjnJXMd </v>
      </c>
      <c r="F44" t="s">
        <v>183</v>
      </c>
      <c r="G44" s="5" t="str">
        <f>VLOOKUP(Tabla1[[#This Row],[Vendedor]],Hoja5!$A$1:$B$111,2,0)</f>
        <v>S3O1QKDU155Z0OQ</v>
      </c>
      <c r="I4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idcontrato_individual='DMOPrIrzFFjnJXMd ';</v>
      </c>
      <c r="J4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idcontrato='DMOPrIrzFFjnJXMd ',folio_contrato='CAR2022-1871', status_folio=2 where folio = '789' and idpersonal='S3O1QKDU155Z0OQ';</v>
      </c>
    </row>
    <row r="45" spans="1:10">
      <c r="A45">
        <v>658</v>
      </c>
      <c r="B45" s="1" t="s">
        <v>47</v>
      </c>
      <c r="C45" s="1"/>
      <c r="D45" t="s">
        <v>197</v>
      </c>
      <c r="E45" t="str">
        <f>VLOOKUP(Tabla1[[#This Row],[Folio contrato nuevo]],Hoja4!$A$1:$B$135,2,0)</f>
        <v xml:space="preserve">FYTKVgh7ytDErEAV </v>
      </c>
      <c r="F45" t="s">
        <v>198</v>
      </c>
      <c r="G45" s="6" t="s">
        <v>568</v>
      </c>
      <c r="I4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idusuario='S3O1U27U155Z0OQ', idvendedor='S3O1U27U155Z0OQ' where idcontrato_individual='FYTKVgh7ytDErEAV ';</v>
      </c>
      <c r="J4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idcontrato='FYTKVgh7ytDErEAV ',folio_contrato='CAR2022-1867', status_folio=2 where folio = '658' and idpersonal='S3O1U27U155Z0OQ';</v>
      </c>
    </row>
    <row r="46" spans="1:10">
      <c r="A46">
        <v>787</v>
      </c>
      <c r="B46" s="1" t="s">
        <v>48</v>
      </c>
      <c r="C46" s="1"/>
      <c r="D46" t="s">
        <v>199</v>
      </c>
      <c r="E46" t="str">
        <f>VLOOKUP(Tabla1[[#This Row],[Folio contrato nuevo]],Hoja4!$A$1:$B$135,2,0)</f>
        <v xml:space="preserve">4DoSwnM8Aa5GIkNc </v>
      </c>
      <c r="F46" t="s">
        <v>152</v>
      </c>
      <c r="G46" s="7" t="s">
        <v>573</v>
      </c>
      <c r="I4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idcontrato_individual='4DoSwnM8Aa5GIkNc ';</v>
      </c>
      <c r="J4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idcontrato='4DoSwnM8Aa5GIkNc ',folio_contrato='CAR2022-2006', status_folio=2 where folio = '787' and idpersonal='S3O1UEVO155Z0OQ';</v>
      </c>
    </row>
    <row r="47" spans="1:10">
      <c r="A47">
        <v>876</v>
      </c>
      <c r="B47" s="1" t="s">
        <v>49</v>
      </c>
      <c r="C47" s="1"/>
      <c r="D47" t="s">
        <v>200</v>
      </c>
      <c r="E47" t="str">
        <f>VLOOKUP(Tabla1[[#This Row],[Folio contrato nuevo]],Hoja4!$A$1:$B$135,2,0)</f>
        <v xml:space="preserve">T1WbNRi5vbB75pBl </v>
      </c>
      <c r="F47" t="s">
        <v>139</v>
      </c>
      <c r="G47" s="5" t="str">
        <f>VLOOKUP(Tabla1[[#This Row],[Vendedor]],Hoja5!$A$1:$B$111,2,0)</f>
        <v>S3O1UK9U80DT5P</v>
      </c>
      <c r="I4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idcontrato_individual='T1WbNRi5vbB75pBl ';</v>
      </c>
      <c r="J4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idcontrato='T1WbNRi5vbB75pBl ',folio_contrato='CAR2022-2007', status_folio=2 where folio = '876' and idpersonal='S3O1UK9U80DT5P';</v>
      </c>
    </row>
    <row r="48" spans="1:10">
      <c r="A48">
        <v>588</v>
      </c>
      <c r="B48" s="1" t="s">
        <v>50</v>
      </c>
      <c r="C48" s="1"/>
      <c r="D48" t="s">
        <v>201</v>
      </c>
      <c r="E48" t="str">
        <f>VLOOKUP(Tabla1[[#This Row],[Folio contrato nuevo]],Hoja4!$A$1:$B$135,2,0)</f>
        <v xml:space="preserve">HCob4LTvN3617mBk </v>
      </c>
      <c r="F48" t="s">
        <v>193</v>
      </c>
      <c r="G48" s="5" t="str">
        <f>VLOOKUP(Tabla1[[#This Row],[Vendedor]],Hoja5!$A$1:$B$111,2,0)</f>
        <v>S3O1UQBC155Z0OQ</v>
      </c>
      <c r="I4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idusuario='S3O1UQBC155Z0OQ', idvendedor='S3O1UQBC155Z0OQ' where idcontrato_individual='HCob4LTvN3617mBk ';</v>
      </c>
      <c r="J4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idcontrato='HCob4LTvN3617mBk ',folio_contrato='CAR2022-2004', status_folio=2 where folio = '588' and idpersonal='S3O1UQBC155Z0OQ';</v>
      </c>
    </row>
    <row r="49" spans="1:10">
      <c r="A49">
        <v>909</v>
      </c>
      <c r="B49" s="1" t="s">
        <v>51</v>
      </c>
      <c r="C49" s="1"/>
      <c r="D49" t="s">
        <v>202</v>
      </c>
      <c r="E49" t="str">
        <f>VLOOKUP(Tabla1[[#This Row],[Folio contrato nuevo]],Hoja4!$A$1:$B$135,2,0)</f>
        <v xml:space="preserve">JJTwYMN8DRyaOPCN </v>
      </c>
      <c r="F49" t="s">
        <v>183</v>
      </c>
      <c r="G49" s="5" t="str">
        <f>VLOOKUP(Tabla1[[#This Row],[Vendedor]],Hoja5!$A$1:$B$111,2,0)</f>
        <v>S3O1QKDU155Z0OQ</v>
      </c>
      <c r="I4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idcontrato_individual='JJTwYMN8DRyaOPCN ';</v>
      </c>
      <c r="J4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idcontrato='JJTwYMN8DRyaOPCN ',folio_contrato='CAR2022-2001', status_folio=2 where folio = '909' and idpersonal='S3O1QKDU155Z0OQ';</v>
      </c>
    </row>
    <row r="50" spans="1:10">
      <c r="A50">
        <v>750</v>
      </c>
      <c r="B50" s="1" t="s">
        <v>52</v>
      </c>
      <c r="C50" s="1"/>
      <c r="D50" t="s">
        <v>203</v>
      </c>
      <c r="E50" t="str">
        <f>VLOOKUP(Tabla1[[#This Row],[Folio contrato nuevo]],Hoja4!$A$1:$B$135,2,0)</f>
        <v xml:space="preserve">KN8oiLmI8ONbtJWx </v>
      </c>
      <c r="F50" t="s">
        <v>148</v>
      </c>
      <c r="G50" s="5" t="str">
        <f>VLOOKUP(Tabla1[[#This Row],[Vendedor]],Hoja5!$A$1:$B$111,2,0)</f>
        <v>S3O1PW0M155Z0OQ</v>
      </c>
      <c r="I5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idcontrato_individual='KN8oiLmI8ONbtJWx ';</v>
      </c>
      <c r="J5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idcontrato='KN8oiLmI8ONbtJWx ',folio_contrato='CAR2022-1858', status_folio=2 where folio = '750' and idpersonal='S3O1PW0M155Z0OQ';</v>
      </c>
    </row>
    <row r="51" spans="1:10">
      <c r="A51">
        <v>785</v>
      </c>
      <c r="B51" s="1" t="s">
        <v>53</v>
      </c>
      <c r="C51" s="1"/>
      <c r="D51" t="s">
        <v>204</v>
      </c>
      <c r="E51" t="str">
        <f>VLOOKUP(Tabla1[[#This Row],[Folio contrato nuevo]],Hoja4!$A$1:$B$135,2,0)</f>
        <v xml:space="preserve">hrLoR5NcoTTMqlqb </v>
      </c>
      <c r="F51" t="s">
        <v>152</v>
      </c>
      <c r="G51" s="7" t="s">
        <v>573</v>
      </c>
      <c r="I5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idcontrato_individual='hrLoR5NcoTTMqlqb ';</v>
      </c>
      <c r="J5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idcontrato='hrLoR5NcoTTMqlqb ',folio_contrato='CAR2022-1870', status_folio=2 where folio = '785' and idpersonal='S3O1UEVO155Z0OQ';</v>
      </c>
    </row>
    <row r="52" spans="1:10">
      <c r="A52">
        <v>586</v>
      </c>
      <c r="B52" s="1" t="s">
        <v>54</v>
      </c>
      <c r="C52" s="1"/>
      <c r="D52" t="s">
        <v>205</v>
      </c>
      <c r="E52" t="str">
        <f>VLOOKUP(Tabla1[[#This Row],[Folio contrato nuevo]],Hoja4!$A$1:$B$135,2,0)</f>
        <v xml:space="preserve">4aXuw5bzO21EiPUQ </v>
      </c>
      <c r="F52" t="s">
        <v>193</v>
      </c>
      <c r="G52" s="5" t="str">
        <f>VLOOKUP(Tabla1[[#This Row],[Vendedor]],Hoja5!$A$1:$B$111,2,0)</f>
        <v>S3O1UQBC155Z0OQ</v>
      </c>
      <c r="I5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idusuario='S3O1UQBC155Z0OQ', idvendedor='S3O1UQBC155Z0OQ' where idcontrato_individual='4aXuw5bzO21EiPUQ ';</v>
      </c>
      <c r="J5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idcontrato='4aXuw5bzO21EiPUQ ',folio_contrato='CAR2022-1860', status_folio=2 where folio = '586' and idpersonal='S3O1UQBC155Z0OQ';</v>
      </c>
    </row>
    <row r="53" spans="1:10">
      <c r="A53">
        <v>754</v>
      </c>
      <c r="B53" s="1" t="s">
        <v>55</v>
      </c>
      <c r="C53" s="1"/>
      <c r="D53" t="s">
        <v>206</v>
      </c>
      <c r="E53" t="str">
        <f>VLOOKUP(Tabla1[[#This Row],[Folio contrato nuevo]],Hoja4!$A$1:$B$135,2,0)</f>
        <v xml:space="preserve">W3qqnv1ZWRgOftyZ </v>
      </c>
      <c r="F53" t="s">
        <v>148</v>
      </c>
      <c r="G53" s="5" t="str">
        <f>VLOOKUP(Tabla1[[#This Row],[Vendedor]],Hoja5!$A$1:$B$111,2,0)</f>
        <v>S3O1PW0M155Z0OQ</v>
      </c>
      <c r="I5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idcontrato_individual='W3qqnv1ZWRgOftyZ ';</v>
      </c>
      <c r="J5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idcontrato='W3qqnv1ZWRgOftyZ ',folio_contrato='CAR2022-2009', status_folio=2 where folio = '754' and idpersonal='S3O1PW0M155Z0OQ';</v>
      </c>
    </row>
    <row r="54" spans="1:10">
      <c r="A54">
        <v>908</v>
      </c>
      <c r="B54" s="1" t="s">
        <v>56</v>
      </c>
      <c r="C54" s="1"/>
      <c r="D54" t="s">
        <v>207</v>
      </c>
      <c r="E54" t="str">
        <f>VLOOKUP(Tabla1[[#This Row],[Folio contrato nuevo]],Hoja4!$A$1:$B$135,2,0)</f>
        <v xml:space="preserve">NIMrgu2ijqA8X2iu </v>
      </c>
      <c r="F54" t="s">
        <v>183</v>
      </c>
      <c r="G54" s="5" t="str">
        <f>VLOOKUP(Tabla1[[#This Row],[Vendedor]],Hoja5!$A$1:$B$111,2,0)</f>
        <v>S3O1QKDU155Z0OQ</v>
      </c>
      <c r="I5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idcontrato_individual='NIMrgu2ijqA8X2iu ';</v>
      </c>
      <c r="J5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idcontrato='NIMrgu2ijqA8X2iu ',folio_contrato='CAR2022-2003', status_folio=2 where folio = '908' and idpersonal='S3O1QKDU155Z0OQ';</v>
      </c>
    </row>
    <row r="55" spans="1:10">
      <c r="A55">
        <v>732</v>
      </c>
      <c r="B55" s="1" t="s">
        <v>57</v>
      </c>
      <c r="C55" s="1"/>
      <c r="D55" t="s">
        <v>208</v>
      </c>
      <c r="E55" t="str">
        <f>VLOOKUP(Tabla1[[#This Row],[Folio contrato nuevo]],Hoja4!$A$1:$B$135,2,0)</f>
        <v xml:space="preserve">UIV33MalwT1LmOdS </v>
      </c>
      <c r="F55" t="s">
        <v>168</v>
      </c>
      <c r="G55" s="5" t="str">
        <f>VLOOKUP(Tabla1[[#This Row],[Vendedor]],Hoja5!$A$1:$B$111,2,0)</f>
        <v>S3O1TYOW155Z0OQ</v>
      </c>
      <c r="I5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idusuario='S3O1TYOW155Z0OQ', idvendedor='S3O1TYOW155Z0OQ' where idcontrato_individual='UIV33MalwT1LmOdS ';</v>
      </c>
      <c r="J5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idcontrato='UIV33MalwT1LmOdS ',folio_contrato='CAR2022-2010', status_folio=2 where folio = '732' and idpersonal='S3O1TYOW155Z0OQ';</v>
      </c>
    </row>
    <row r="56" spans="1:10">
      <c r="A56">
        <v>572</v>
      </c>
      <c r="B56" s="1" t="s">
        <v>58</v>
      </c>
      <c r="C56" s="1"/>
      <c r="D56" t="s">
        <v>209</v>
      </c>
      <c r="E56" t="str">
        <f>VLOOKUP(Tabla1[[#This Row],[Folio contrato nuevo]],Hoja4!$A$1:$B$135,2,0)</f>
        <v xml:space="preserve">QLtFAjoUoeCSLjxB </v>
      </c>
      <c r="F56" t="s">
        <v>191</v>
      </c>
      <c r="G56" s="5" t="str">
        <f>VLOOKUP(Tabla1[[#This Row],[Vendedor]],Hoja5!$A$1:$B$111,2,0)</f>
        <v>S3O1UATA155Z0OQ</v>
      </c>
      <c r="I5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idusuario='S3O1UATA155Z0OQ', idvendedor='S3O1UATA155Z0OQ' where idcontrato_individual='QLtFAjoUoeCSLjxB ';</v>
      </c>
      <c r="J5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idcontrato='QLtFAjoUoeCSLjxB ',folio_contrato='CAR2022-2002', status_folio=2 where folio = '572' and idpersonal='S3O1UATA155Z0OQ';</v>
      </c>
    </row>
    <row r="57" spans="1:10">
      <c r="A57">
        <v>875</v>
      </c>
      <c r="B57" s="1" t="s">
        <v>59</v>
      </c>
      <c r="C57" s="1"/>
      <c r="D57" t="s">
        <v>210</v>
      </c>
      <c r="E57" t="str">
        <f>VLOOKUP(Tabla1[[#This Row],[Folio contrato nuevo]],Hoja4!$A$1:$B$135,2,0)</f>
        <v xml:space="preserve">EX9F8HQLLJYrm6fT </v>
      </c>
      <c r="F57" t="s">
        <v>139</v>
      </c>
      <c r="G57" s="5" t="str">
        <f>VLOOKUP(Tabla1[[#This Row],[Vendedor]],Hoja5!$A$1:$B$111,2,0)</f>
        <v>S3O1UK9U80DT5P</v>
      </c>
      <c r="I5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idcontrato_individual='EX9F8HQLLJYrm6fT ';</v>
      </c>
      <c r="J5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idcontrato='EX9F8HQLLJYrm6fT ',folio_contrato='CAR2022-1861', status_folio=2 where folio = '875' and idpersonal='S3O1UK9U80DT5P';</v>
      </c>
    </row>
    <row r="58" spans="1:10">
      <c r="A58">
        <v>928</v>
      </c>
      <c r="B58" s="1" t="s">
        <v>60</v>
      </c>
      <c r="C58" s="1"/>
      <c r="D58" t="s">
        <v>211</v>
      </c>
      <c r="E58" t="str">
        <f>VLOOKUP(Tabla1[[#This Row],[Folio contrato nuevo]],Hoja4!$A$1:$B$135,2,0)</f>
        <v xml:space="preserve">R7UXtXQfY7TpghLu </v>
      </c>
      <c r="F58" t="s">
        <v>152</v>
      </c>
      <c r="G58" s="7" t="s">
        <v>573</v>
      </c>
      <c r="I5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idcontrato_individual='R7UXtXQfY7TpghLu ';</v>
      </c>
      <c r="J5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idcontrato='R7UXtXQfY7TpghLu ',folio_contrato='CAR2022-2011', status_folio=2 where folio = '928' and idpersonal='S3O1UEVO155Z0OQ';</v>
      </c>
    </row>
    <row r="59" spans="1:10">
      <c r="A59">
        <v>580</v>
      </c>
      <c r="B59" s="1" t="s">
        <v>61</v>
      </c>
      <c r="C59" s="1"/>
      <c r="D59" t="s">
        <v>212</v>
      </c>
      <c r="E59" t="str">
        <f>VLOOKUP(Tabla1[[#This Row],[Folio contrato nuevo]],Hoja4!$A$1:$B$135,2,0)</f>
        <v xml:space="preserve">aAMPXCf61G5UrHez </v>
      </c>
      <c r="F59" t="s">
        <v>213</v>
      </c>
      <c r="G59" s="6" t="s">
        <v>581</v>
      </c>
      <c r="I5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idusuario='S3O1UQI080DT5P', idvendedor='S3O1UQI080DT5P' where idcontrato_individual='aAMPXCf61G5UrHez ';</v>
      </c>
      <c r="J5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idcontrato='aAMPXCf61G5UrHez ',folio_contrato='CAR2022-1893', status_folio=2 where folio = '580' and idpersonal='S3O1UQI080DT5P';</v>
      </c>
    </row>
    <row r="60" spans="1:10">
      <c r="A60">
        <v>921</v>
      </c>
      <c r="B60" s="1" t="s">
        <v>62</v>
      </c>
      <c r="C60" s="1"/>
      <c r="D60" t="s">
        <v>214</v>
      </c>
      <c r="E60" t="str">
        <f>VLOOKUP(Tabla1[[#This Row],[Folio contrato nuevo]],Hoja4!$A$1:$B$135,2,0)</f>
        <v xml:space="preserve">lJkh4x7ESTX7zN4s </v>
      </c>
      <c r="F60" t="s">
        <v>157</v>
      </c>
      <c r="G60" s="5" t="str">
        <f>VLOOKUP(Tabla1[[#This Row],[Vendedor]],Hoja5!$A$1:$B$111,2,0)</f>
        <v>S43FWDE6155Z0OQ</v>
      </c>
      <c r="I6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idcontrato_individual='lJkh4x7ESTX7zN4s ';</v>
      </c>
      <c r="J6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idcontrato='lJkh4x7ESTX7zN4s ',folio_contrato='CAR2022-2013', status_folio=2 where folio = '921' and idpersonal='S43FWDE6155Z0OQ';</v>
      </c>
    </row>
    <row r="61" spans="1:10">
      <c r="A61">
        <v>823</v>
      </c>
      <c r="B61" s="1" t="s">
        <v>63</v>
      </c>
      <c r="C61" s="1"/>
      <c r="D61" t="s">
        <v>215</v>
      </c>
      <c r="E61" t="str">
        <f>VLOOKUP(Tabla1[[#This Row],[Folio contrato nuevo]],Hoja4!$A$1:$B$135,2,0)</f>
        <v xml:space="preserve">sIvUL2JNvsUiuZGC </v>
      </c>
      <c r="F61" t="s">
        <v>216</v>
      </c>
      <c r="G61" s="5" t="str">
        <f>VLOOKUP(Tabla1[[#This Row],[Vendedor]],Hoja5!$A$1:$B$111,2,0)</f>
        <v>S3O1UJ6O80DT5P</v>
      </c>
      <c r="I6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idusuario='S3O1UJ6O80DT5P', idvendedor='S3O1UJ6O80DT5P' where idcontrato_individual='sIvUL2JNvsUiuZGC ';</v>
      </c>
      <c r="J6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idcontrato='sIvUL2JNvsUiuZGC ',folio_contrato='CAR2022-2012', status_folio=2 where folio = '823' and idpersonal='S3O1UJ6O80DT5P';</v>
      </c>
    </row>
    <row r="62" spans="1:10">
      <c r="A62">
        <v>738</v>
      </c>
      <c r="B62" s="1" t="s">
        <v>64</v>
      </c>
      <c r="C62" s="1"/>
      <c r="D62" t="s">
        <v>217</v>
      </c>
      <c r="E62" t="str">
        <f>VLOOKUP(Tabla1[[#This Row],[Folio contrato nuevo]],Hoja4!$A$1:$B$135,2,0)</f>
        <v xml:space="preserve">KAgAUNetAxTqXHfT </v>
      </c>
      <c r="F62" t="s">
        <v>157</v>
      </c>
      <c r="G62" s="5" t="str">
        <f>VLOOKUP(Tabla1[[#This Row],[Vendedor]],Hoja5!$A$1:$B$111,2,0)</f>
        <v>S43FWDE6155Z0OQ</v>
      </c>
      <c r="I6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idcontrato_individual='KAgAUNetAxTqXHfT ';</v>
      </c>
      <c r="J6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idcontrato='KAgAUNetAxTqXHfT ',folio_contrato='CAR2022-1875', status_folio=2 where folio = '738' and idpersonal='S43FWDE6155Z0OQ';</v>
      </c>
    </row>
    <row r="63" spans="1:10">
      <c r="A63">
        <v>786</v>
      </c>
      <c r="B63" s="1" t="s">
        <v>65</v>
      </c>
      <c r="C63" s="1"/>
      <c r="D63" t="s">
        <v>218</v>
      </c>
      <c r="E63" t="str">
        <f>VLOOKUP(Tabla1[[#This Row],[Folio contrato nuevo]],Hoja4!$A$1:$B$135,2,0)</f>
        <v xml:space="preserve">jNBY4zkBuU3tgNde </v>
      </c>
      <c r="F63" t="s">
        <v>152</v>
      </c>
      <c r="G63" s="7" t="s">
        <v>573</v>
      </c>
      <c r="I6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idcontrato_individual='jNBY4zkBuU3tgNde ';</v>
      </c>
      <c r="J6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idcontrato='jNBY4zkBuU3tgNde ',folio_contrato='CAR2022-1887', status_folio=2 where folio = '786' and idpersonal='S3O1UEVO155Z0OQ';</v>
      </c>
    </row>
    <row r="64" spans="1:10">
      <c r="A64">
        <v>920</v>
      </c>
      <c r="B64" s="1" t="s">
        <v>66</v>
      </c>
      <c r="C64" s="1"/>
      <c r="D64" t="s">
        <v>219</v>
      </c>
      <c r="E64" t="str">
        <f>VLOOKUP(Tabla1[[#This Row],[Folio contrato nuevo]],Hoja4!$A$1:$B$135,2,0)</f>
        <v xml:space="preserve">mfVobi00cFNrpShu </v>
      </c>
      <c r="F64" t="s">
        <v>157</v>
      </c>
      <c r="G64" s="5" t="str">
        <f>VLOOKUP(Tabla1[[#This Row],[Vendedor]],Hoja5!$A$1:$B$111,2,0)</f>
        <v>S43FWDE6155Z0OQ</v>
      </c>
      <c r="I6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idcontrato_individual='mfVobi00cFNrpShu ';</v>
      </c>
      <c r="J6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idcontrato='mfVobi00cFNrpShu ',folio_contrato='CAR2022-1899', status_folio=2 where folio = '920' and idpersonal='S43FWDE6155Z0OQ';</v>
      </c>
    </row>
    <row r="65" spans="1:10">
      <c r="A65">
        <v>724</v>
      </c>
      <c r="B65" s="1" t="s">
        <v>67</v>
      </c>
      <c r="C65" s="1"/>
      <c r="D65" t="s">
        <v>220</v>
      </c>
      <c r="E65" t="str">
        <f>VLOOKUP(Tabla1[[#This Row],[Folio contrato nuevo]],Hoja4!$A$1:$B$135,2,0)</f>
        <v xml:space="preserve">VcI9WHPTPuhLyZfM </v>
      </c>
      <c r="F65" t="s">
        <v>159</v>
      </c>
      <c r="G65" s="5" t="str">
        <f>VLOOKUP(Tabla1[[#This Row],[Vendedor]],Hoja5!$A$1:$B$111,2,0)</f>
        <v>S3O1UR5W155Z0OQ</v>
      </c>
      <c r="I6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idusuario='S3O1UR5W155Z0OQ', idvendedor='S3O1UR5W155Z0OQ' where idcontrato_individual='VcI9WHPTPuhLyZfM ';</v>
      </c>
      <c r="J6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idcontrato='VcI9WHPTPuhLyZfM ',folio_contrato='CAR2022-2000', status_folio=2 where folio = '724' and idpersonal='S3O1UR5W155Z0OQ';</v>
      </c>
    </row>
    <row r="66" spans="1:10">
      <c r="A66">
        <v>484</v>
      </c>
      <c r="B66" s="1" t="s">
        <v>68</v>
      </c>
      <c r="C66" s="1"/>
      <c r="D66" t="s">
        <v>221</v>
      </c>
      <c r="E66" t="str">
        <f>VLOOKUP(Tabla1[[#This Row],[Folio contrato nuevo]],Hoja4!$A$1:$B$135,2,0)</f>
        <v xml:space="preserve">CaQeaaml7bkcqsJ5 </v>
      </c>
      <c r="F66" t="s">
        <v>183</v>
      </c>
      <c r="G66" s="5" t="str">
        <f>VLOOKUP(Tabla1[[#This Row],[Vendedor]],Hoja5!$A$1:$B$111,2,0)</f>
        <v>S3O1QKDU155Z0OQ</v>
      </c>
      <c r="I6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idcontrato_individual='CaQeaaml7bkcqsJ5 ';</v>
      </c>
      <c r="J6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idcontrato='CaQeaaml7bkcqsJ5 ',folio_contrato='CAR2022-1855', status_folio=2 where folio = '484' and idpersonal='S3O1QKDU155Z0OQ';</v>
      </c>
    </row>
    <row r="67" spans="1:10">
      <c r="A67">
        <v>918</v>
      </c>
      <c r="B67" s="1" t="s">
        <v>69</v>
      </c>
      <c r="C67" s="1"/>
      <c r="D67" t="s">
        <v>222</v>
      </c>
      <c r="E67" t="str">
        <f>VLOOKUP(Tabla1[[#This Row],[Folio contrato nuevo]],Hoja4!$A$1:$B$135,2,0)</f>
        <v xml:space="preserve">l8ZFEl85SwNeV9ws </v>
      </c>
      <c r="F67" t="s">
        <v>157</v>
      </c>
      <c r="G67" s="5" t="str">
        <f>VLOOKUP(Tabla1[[#This Row],[Vendedor]],Hoja5!$A$1:$B$111,2,0)</f>
        <v>S43FWDE6155Z0OQ</v>
      </c>
      <c r="I6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idcontrato_individual='l8ZFEl85SwNeV9ws ';</v>
      </c>
      <c r="J6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idcontrato='l8ZFEl85SwNeV9ws ',folio_contrato='CAR2022-1882', status_folio=2 where folio = '918' and idpersonal='S43FWDE6155Z0OQ';</v>
      </c>
    </row>
    <row r="68" spans="1:10">
      <c r="A68">
        <v>778</v>
      </c>
      <c r="B68" s="1" t="s">
        <v>70</v>
      </c>
      <c r="C68" s="1"/>
      <c r="D68" t="s">
        <v>223</v>
      </c>
      <c r="E68" t="str">
        <f>VLOOKUP(Tabla1[[#This Row],[Folio contrato nuevo]],Hoja4!$A$1:$B$135,2,0)</f>
        <v xml:space="preserve">QP9rUGTRngwggjT4 </v>
      </c>
      <c r="F68" t="s">
        <v>173</v>
      </c>
      <c r="G68" s="5" t="str">
        <f>VLOOKUP(Tabla1[[#This Row],[Vendedor]],Hoja5!$A$1:$B$111,2,0)</f>
        <v>S3O1UNCY80DT5P</v>
      </c>
      <c r="I6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idcontrato_individual='QP9rUGTRngwggjT4 ';</v>
      </c>
      <c r="J6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idcontrato='QP9rUGTRngwggjT4 ',folio_contrato='CAR2022-1892', status_folio=2 where folio = '778' and idpersonal='S3O1UNCY80DT5P';</v>
      </c>
    </row>
    <row r="69" spans="1:10">
      <c r="A69">
        <v>723</v>
      </c>
      <c r="B69" s="1" t="s">
        <v>71</v>
      </c>
      <c r="C69" s="1"/>
      <c r="D69" t="s">
        <v>224</v>
      </c>
      <c r="E69" t="str">
        <f>VLOOKUP(Tabla1[[#This Row],[Folio contrato nuevo]],Hoja4!$A$1:$B$135,2,0)</f>
        <v xml:space="preserve">Zu8mvEsyEiOGTzfT </v>
      </c>
      <c r="F69" t="s">
        <v>159</v>
      </c>
      <c r="G69" s="5" t="str">
        <f>VLOOKUP(Tabla1[[#This Row],[Vendedor]],Hoja5!$A$1:$B$111,2,0)</f>
        <v>S3O1UR5W155Z0OQ</v>
      </c>
      <c r="I6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idusuario='S3O1UR5W155Z0OQ', idvendedor='S3O1UR5W155Z0OQ' where idcontrato_individual='Zu8mvEsyEiOGTzfT ';</v>
      </c>
      <c r="J6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idcontrato='Zu8mvEsyEiOGTzfT ',folio_contrato='CAR2022-1883', status_folio=2 where folio = '723' and idpersonal='S3O1UR5W155Z0OQ';</v>
      </c>
    </row>
    <row r="70" spans="1:10">
      <c r="A70">
        <v>643</v>
      </c>
      <c r="B70" s="1" t="s">
        <v>72</v>
      </c>
      <c r="C70" s="1"/>
      <c r="D70" t="s">
        <v>225</v>
      </c>
      <c r="E70" t="str">
        <f>VLOOKUP(Tabla1[[#This Row],[Folio contrato nuevo]],Hoja4!$A$1:$B$135,2,0)</f>
        <v xml:space="preserve">WWnUoLEIs0dxrUD7 </v>
      </c>
      <c r="F70" t="s">
        <v>146</v>
      </c>
      <c r="G70" s="5" t="str">
        <f>VLOOKUP(Tabla1[[#This Row],[Vendedor]],Hoja5!$A$1:$B$111,2,0)</f>
        <v>S3O1TVJA155Z0OQ</v>
      </c>
      <c r="I7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idusuario='S3O1TVJA155Z0OQ', idvendedor='S3O1TVJA155Z0OQ' where idcontrato_individual='WWnUoLEIs0dxrUD7 ';</v>
      </c>
      <c r="J7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idcontrato='WWnUoLEIs0dxrUD7 ',folio_contrato='CAR2022-1880', status_folio=2 where folio = '643' and idpersonal='S3O1TVJA155Z0OQ';</v>
      </c>
    </row>
    <row r="71" spans="1:10">
      <c r="A71">
        <v>736</v>
      </c>
      <c r="B71" s="1" t="s">
        <v>73</v>
      </c>
      <c r="C71" s="1"/>
      <c r="D71" t="s">
        <v>226</v>
      </c>
      <c r="E71" t="str">
        <f>VLOOKUP(Tabla1[[#This Row],[Folio contrato nuevo]],Hoja4!$A$1:$B$135,2,0)</f>
        <v xml:space="preserve">MLauCGoZFRtRW917 </v>
      </c>
      <c r="F71" t="s">
        <v>157</v>
      </c>
      <c r="G71" s="5" t="str">
        <f>VLOOKUP(Tabla1[[#This Row],[Vendedor]],Hoja5!$A$1:$B$111,2,0)</f>
        <v>S43FWDE6155Z0OQ</v>
      </c>
      <c r="I7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idcontrato_individual='MLauCGoZFRtRW917 ';</v>
      </c>
      <c r="J7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idcontrato='MLauCGoZFRtRW917 ',folio_contrato='CAR2022-1859', status_folio=2 where folio = '736' and idpersonal='S43FWDE6155Z0OQ';</v>
      </c>
    </row>
    <row r="72" spans="1:10">
      <c r="A72">
        <v>753</v>
      </c>
      <c r="B72" s="1" t="s">
        <v>74</v>
      </c>
      <c r="C72" s="1"/>
      <c r="D72" t="s">
        <v>227</v>
      </c>
      <c r="E72" t="str">
        <f>VLOOKUP(Tabla1[[#This Row],[Folio contrato nuevo]],Hoja4!$A$1:$B$135,2,0)</f>
        <v xml:space="preserve">gKjejhmXTbvlxlqo </v>
      </c>
      <c r="F72" t="s">
        <v>148</v>
      </c>
      <c r="G72" s="5" t="str">
        <f>VLOOKUP(Tabla1[[#This Row],[Vendedor]],Hoja5!$A$1:$B$111,2,0)</f>
        <v>S3O1PW0M155Z0OQ</v>
      </c>
      <c r="I7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idcontrato_individual='gKjejhmXTbvlxlqo ';</v>
      </c>
      <c r="J7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idcontrato='gKjejhmXTbvlxlqo ',folio_contrato='CAR2022-1889', status_folio=2 where folio = '753' and idpersonal='S3O1PW0M155Z0OQ';</v>
      </c>
    </row>
    <row r="73" spans="1:10">
      <c r="A73">
        <v>752</v>
      </c>
      <c r="B73" s="1" t="s">
        <v>75</v>
      </c>
      <c r="C73" s="1"/>
      <c r="D73" t="s">
        <v>228</v>
      </c>
      <c r="E73" t="str">
        <f>VLOOKUP(Tabla1[[#This Row],[Folio contrato nuevo]],Hoja4!$A$1:$B$135,2,0)</f>
        <v xml:space="preserve">eKQ7TXdZNakPlNze </v>
      </c>
      <c r="F73" t="s">
        <v>148</v>
      </c>
      <c r="G73" s="5" t="str">
        <f>VLOOKUP(Tabla1[[#This Row],[Vendedor]],Hoja5!$A$1:$B$111,2,0)</f>
        <v>S3O1PW0M155Z0OQ</v>
      </c>
      <c r="I7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idcontrato_individual='eKQ7TXdZNakPlNze ';</v>
      </c>
      <c r="J7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idcontrato='eKQ7TXdZNakPlNze ',folio_contrato='CAR2022-1888', status_folio=2 where folio = '752' and idpersonal='S3O1PW0M155Z0OQ';</v>
      </c>
    </row>
    <row r="74" spans="1:10">
      <c r="A74">
        <v>645</v>
      </c>
      <c r="B74" s="1" t="s">
        <v>76</v>
      </c>
      <c r="C74" s="1"/>
      <c r="D74" t="s">
        <v>229</v>
      </c>
      <c r="E74" t="str">
        <f>VLOOKUP(Tabla1[[#This Row],[Folio contrato nuevo]],Hoja4!$A$1:$B$135,2,0)</f>
        <v xml:space="preserve">brHXCMThzUJ00r0c </v>
      </c>
      <c r="F74" t="s">
        <v>146</v>
      </c>
      <c r="G74" s="5" t="str">
        <f>VLOOKUP(Tabla1[[#This Row],[Vendedor]],Hoja5!$A$1:$B$111,2,0)</f>
        <v>S3O1TVJA155Z0OQ</v>
      </c>
      <c r="I7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idusuario='S3O1TVJA155Z0OQ', idvendedor='S3O1TVJA155Z0OQ' where idcontrato_individual='brHXCMThzUJ00r0c ';</v>
      </c>
      <c r="J7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idcontrato='brHXCMThzUJ00r0c ',folio_contrato='CAR2022-1886', status_folio=2 where folio = '645' and idpersonal='S3O1TVJA155Z0OQ';</v>
      </c>
    </row>
    <row r="75" spans="1:10">
      <c r="A75">
        <v>731</v>
      </c>
      <c r="B75" s="1" t="s">
        <v>77</v>
      </c>
      <c r="C75" s="1"/>
      <c r="D75" t="s">
        <v>230</v>
      </c>
      <c r="E75" t="str">
        <f>VLOOKUP(Tabla1[[#This Row],[Folio contrato nuevo]],Hoja4!$A$1:$B$135,2,0)</f>
        <v xml:space="preserve">wIveYVEDML95WC1e </v>
      </c>
      <c r="F75" t="s">
        <v>168</v>
      </c>
      <c r="G75" s="5" t="str">
        <f>VLOOKUP(Tabla1[[#This Row],[Vendedor]],Hoja5!$A$1:$B$111,2,0)</f>
        <v>S3O1TYOW155Z0OQ</v>
      </c>
      <c r="I7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idusuario='S3O1TYOW155Z0OQ', idvendedor='S3O1TYOW155Z0OQ' where idcontrato_individual='wIveYVEDML95WC1e ';</v>
      </c>
      <c r="J7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idcontrato='wIveYVEDML95WC1e ',folio_contrato='CAR2022-1884', status_folio=2 where folio = '731' and idpersonal='S3O1TYOW155Z0OQ';</v>
      </c>
    </row>
    <row r="76" spans="1:10">
      <c r="A76">
        <v>573</v>
      </c>
      <c r="B76" s="1" t="s">
        <v>78</v>
      </c>
      <c r="C76" s="1"/>
      <c r="D76" t="s">
        <v>231</v>
      </c>
      <c r="E76" t="str">
        <f>VLOOKUP(Tabla1[[#This Row],[Folio contrato nuevo]],Hoja4!$A$1:$B$135,2,0)</f>
        <v xml:space="preserve">i4KxbYInDs1ejEu3 </v>
      </c>
      <c r="F76" t="s">
        <v>191</v>
      </c>
      <c r="G76" s="5" t="str">
        <f>VLOOKUP(Tabla1[[#This Row],[Vendedor]],Hoja5!$A$1:$B$111,2,0)</f>
        <v>S3O1UATA155Z0OQ</v>
      </c>
      <c r="I7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idusuario='S3O1UATA155Z0OQ', idvendedor='S3O1UATA155Z0OQ' where idcontrato_individual='i4KxbYInDs1ejEu3 ';</v>
      </c>
      <c r="J7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idcontrato='i4KxbYInDs1ejEu3 ',folio_contrato='CAR2022-1885', status_folio=2 where folio = '573' and idpersonal='S3O1UATA155Z0OQ';</v>
      </c>
    </row>
    <row r="77" spans="1:10">
      <c r="A77">
        <v>933</v>
      </c>
      <c r="B77" s="1" t="s">
        <v>79</v>
      </c>
      <c r="C77" s="1"/>
      <c r="D77" t="s">
        <v>243</v>
      </c>
      <c r="E77" t="str">
        <f>VLOOKUP(Tabla1[[#This Row],[Folio contrato nuevo]],Hoja4!$A$1:$B$135,2,0)</f>
        <v xml:space="preserve">FrFBVQ8BDzAbKsnd </v>
      </c>
      <c r="F77" t="s">
        <v>216</v>
      </c>
      <c r="G77" s="5" t="str">
        <f>VLOOKUP(Tabla1[[#This Row],[Vendedor]],Hoja5!$A$1:$B$111,2,0)</f>
        <v>S3O1UJ6O80DT5P</v>
      </c>
      <c r="I7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idusuario='S3O1UJ6O80DT5P', idvendedor='S3O1UJ6O80DT5P' where idcontrato_individual='FrFBVQ8BDzAbKsnd ';</v>
      </c>
      <c r="J7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idcontrato='FrFBVQ8BDzAbKsnd ',folio_contrato='CAR2022-2041', status_folio=2 where folio = '933' and idpersonal='S3O1UJ6O80DT5P';</v>
      </c>
    </row>
    <row r="78" spans="1:10">
      <c r="A78">
        <v>485</v>
      </c>
      <c r="B78" s="1" t="s">
        <v>80</v>
      </c>
      <c r="C78" s="1"/>
      <c r="D78" t="s">
        <v>233</v>
      </c>
      <c r="E78" t="str">
        <f>VLOOKUP(Tabla1[[#This Row],[Folio contrato nuevo]],Hoja4!$A$1:$B$135,2,0)</f>
        <v xml:space="preserve">AICBNi0TFRYOlOYg </v>
      </c>
      <c r="F78" t="s">
        <v>183</v>
      </c>
      <c r="G78" s="5" t="str">
        <f>VLOOKUP(Tabla1[[#This Row],[Vendedor]],Hoja5!$A$1:$B$111,2,0)</f>
        <v>S3O1QKDU155Z0OQ</v>
      </c>
      <c r="I7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idcontrato_individual='AICBNi0TFRYOlOYg ';</v>
      </c>
      <c r="J7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idcontrato='AICBNi0TFRYOlOYg ',folio_contrato='CAR2022-1872', status_folio=2 where folio = '485' and idpersonal='S3O1QKDU155Z0OQ';</v>
      </c>
    </row>
    <row r="79" spans="1:10">
      <c r="A79">
        <v>862</v>
      </c>
      <c r="B79" s="1" t="s">
        <v>81</v>
      </c>
      <c r="C79" s="1"/>
      <c r="D79" t="s">
        <v>244</v>
      </c>
      <c r="E79" t="str">
        <f>VLOOKUP(Tabla1[[#This Row],[Folio contrato nuevo]],Hoja4!$A$1:$B$135,2,0)</f>
        <v xml:space="preserve">TPNOOKO8KppdQipn </v>
      </c>
      <c r="F79" t="s">
        <v>170</v>
      </c>
      <c r="G79" s="5" t="str">
        <f>VLOOKUP(Tabla1[[#This Row],[Vendedor]],Hoja5!$A$1:$B$111,2,0)</f>
        <v>S3O1UMB680DT5P</v>
      </c>
      <c r="I7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idusuario='S3O1UMB680DT5P', idvendedor='S3O1UMB680DT5P' where idcontrato_individual='TPNOOKO8KppdQipn ';</v>
      </c>
      <c r="J7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idcontrato='TPNOOKO8KppdQipn ',folio_contrato='CAR2022-2047', status_folio=2 where folio = '862' and idpersonal='S3O1UMB680DT5P';</v>
      </c>
    </row>
    <row r="80" spans="1:10">
      <c r="A80">
        <v>824</v>
      </c>
      <c r="B80" s="1" t="s">
        <v>82</v>
      </c>
      <c r="C80" s="1"/>
      <c r="D80" t="s">
        <v>235</v>
      </c>
      <c r="E80" t="str">
        <f>VLOOKUP(Tabla1[[#This Row],[Folio contrato nuevo]],Hoja4!$A$1:$B$135,2,0)</f>
        <v xml:space="preserve">04JwyK2cjq7gqaTi </v>
      </c>
      <c r="F80" t="s">
        <v>216</v>
      </c>
      <c r="G80" s="5" t="str">
        <f>VLOOKUP(Tabla1[[#This Row],[Vendedor]],Hoja5!$A$1:$B$111,2,0)</f>
        <v>S3O1UJ6O80DT5P</v>
      </c>
      <c r="I8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idusuario='S3O1UJ6O80DT5P', idvendedor='S3O1UJ6O80DT5P' where idcontrato_individual='04JwyK2cjq7gqaTi ';</v>
      </c>
      <c r="J8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idcontrato='04JwyK2cjq7gqaTi ',folio_contrato='CAR2022-1896', status_folio=2 where folio = '824' and idpersonal='S3O1UJ6O80DT5P';</v>
      </c>
    </row>
    <row r="81" spans="1:10">
      <c r="A81">
        <v>819</v>
      </c>
      <c r="B81" s="2" t="s">
        <v>83</v>
      </c>
      <c r="C81" s="2"/>
      <c r="D81" t="s">
        <v>245</v>
      </c>
      <c r="E81" t="str">
        <f>VLOOKUP(Tabla1[[#This Row],[Folio contrato nuevo]],Hoja4!$A$1:$B$135,2,0)</f>
        <v xml:space="preserve">9uvj5fGZPDZwNYLS </v>
      </c>
      <c r="F81" t="s">
        <v>246</v>
      </c>
      <c r="G81" s="6" t="s">
        <v>584</v>
      </c>
      <c r="I8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idusuario='S3O1UTFU80DT5P', idvendedor='S3O1UTFU80DT5P' where idcontrato_individual='9uvj5fGZPDZwNYLS ';</v>
      </c>
      <c r="J8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idcontrato='9uvj5fGZPDZwNYLS ',folio_contrato='CAR2022-2048', status_folio=2 where folio = '819' and idpersonal='S3O1UTFU80DT5P';</v>
      </c>
    </row>
    <row r="82" spans="1:10">
      <c r="A82">
        <v>668</v>
      </c>
      <c r="B82" s="1" t="s">
        <v>84</v>
      </c>
      <c r="C82" s="1"/>
      <c r="D82" t="s">
        <v>238</v>
      </c>
      <c r="E82" t="str">
        <f>VLOOKUP(Tabla1[[#This Row],[Folio contrato nuevo]],Hoja4!$A$1:$B$135,2,0)</f>
        <v xml:space="preserve">SdYPSjtRXvccZDRw </v>
      </c>
      <c r="F82" t="s">
        <v>143</v>
      </c>
      <c r="G82" s="5" t="str">
        <f>VLOOKUP(Tabla1[[#This Row],[Vendedor]],Hoja5!$A$1:$B$111,2,0)</f>
        <v>S3O1Q13O155Z0OQ</v>
      </c>
      <c r="I8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idcontrato_individual='SdYPSjtRXvccZDRw ';</v>
      </c>
      <c r="J8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idcontrato='SdYPSjtRXvccZDRw ',folio_contrato='CAR2022-1878', status_folio=2 where folio = '668' and idpersonal='S3O1Q13O155Z0OQ';</v>
      </c>
    </row>
    <row r="83" spans="1:10">
      <c r="A83">
        <v>919</v>
      </c>
      <c r="B83" s="1" t="s">
        <v>85</v>
      </c>
      <c r="C83" s="1"/>
      <c r="D83" t="s">
        <v>239</v>
      </c>
      <c r="E83" t="str">
        <f>VLOOKUP(Tabla1[[#This Row],[Folio contrato nuevo]],Hoja4!$A$1:$B$135,2,0)</f>
        <v xml:space="preserve">9JAT1rR0dxJHhyHK </v>
      </c>
      <c r="F83" t="s">
        <v>157</v>
      </c>
      <c r="G83" s="5" t="str">
        <f>VLOOKUP(Tabla1[[#This Row],[Vendedor]],Hoja5!$A$1:$B$111,2,0)</f>
        <v>S43FWDE6155Z0OQ</v>
      </c>
      <c r="I8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idcontrato_individual='9JAT1rR0dxJHhyHK ';</v>
      </c>
      <c r="J8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idcontrato='9JAT1rR0dxJHhyHK ',folio_contrato='CAR2022-1891', status_folio=2 where folio = '919' and idpersonal='S43FWDE6155Z0OQ';</v>
      </c>
    </row>
    <row r="84" spans="1:10">
      <c r="A84">
        <v>682</v>
      </c>
      <c r="B84" s="1" t="s">
        <v>86</v>
      </c>
      <c r="C84" s="1"/>
      <c r="D84" t="s">
        <v>240</v>
      </c>
      <c r="E84" t="str">
        <f>VLOOKUP(Tabla1[[#This Row],[Folio contrato nuevo]],Hoja4!$A$1:$B$135,2,0)</f>
        <v xml:space="preserve">KxjyaPP1AxFxv1JS </v>
      </c>
      <c r="F84" t="s">
        <v>139</v>
      </c>
      <c r="G84" s="5" t="str">
        <f>VLOOKUP(Tabla1[[#This Row],[Vendedor]],Hoja5!$A$1:$B$111,2,0)</f>
        <v>S3O1UK9U80DT5P</v>
      </c>
      <c r="I8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idcontrato_individual='KxjyaPP1AxFxv1JS ';</v>
      </c>
      <c r="J8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idcontrato='KxjyaPP1AxFxv1JS ',folio_contrato='CAR2022-1894', status_folio=2 where folio = '682' and idpersonal='S3O1UK9U80DT5P';</v>
      </c>
    </row>
    <row r="85" spans="1:10">
      <c r="A85">
        <v>877</v>
      </c>
      <c r="B85" s="1" t="s">
        <v>87</v>
      </c>
      <c r="C85" s="1"/>
      <c r="D85" t="s">
        <v>242</v>
      </c>
      <c r="E85" t="str">
        <f>VLOOKUP(Tabla1[[#This Row],[Folio contrato nuevo]],Hoja4!$A$1:$B$135,2,0)</f>
        <v xml:space="preserve">tyGXT8sZaRcosTiX </v>
      </c>
      <c r="F85" t="s">
        <v>139</v>
      </c>
      <c r="G85" s="5" t="str">
        <f>VLOOKUP(Tabla1[[#This Row],[Vendedor]],Hoja5!$A$1:$B$111,2,0)</f>
        <v>S3O1UK9U80DT5P</v>
      </c>
      <c r="I8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idcontrato_individual='tyGXT8sZaRcosTiX ';</v>
      </c>
      <c r="J8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idcontrato='tyGXT8sZaRcosTiX ',folio_contrato='CAR2022-2051', status_folio=2 where folio = '877' and idpersonal='S3O1UK9U80DT5P';</v>
      </c>
    </row>
    <row r="86" spans="1:10">
      <c r="A86">
        <v>843</v>
      </c>
      <c r="B86" s="1" t="s">
        <v>88</v>
      </c>
      <c r="C86" s="1"/>
      <c r="D86" t="s">
        <v>241</v>
      </c>
      <c r="E86" t="str">
        <f>VLOOKUP(Tabla1[[#This Row],[Folio contrato nuevo]],Hoja4!$A$1:$B$135,2,0)</f>
        <v xml:space="preserve">sl1tqXG49E6FiIfj </v>
      </c>
      <c r="F86" t="s">
        <v>143</v>
      </c>
      <c r="G86" s="5" t="str">
        <f>VLOOKUP(Tabla1[[#This Row],[Vendedor]],Hoja5!$A$1:$B$111,2,0)</f>
        <v>S3O1Q13O155Z0OQ</v>
      </c>
      <c r="I8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idcontrato_individual='sl1tqXG49E6FiIfj ';</v>
      </c>
      <c r="J8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idcontrato='sl1tqXG49E6FiIfj ',folio_contrato='CAR2022-2089', status_folio=2 where folio = '843' and idpersonal='S3O1Q13O155Z0OQ';</v>
      </c>
    </row>
    <row r="87" spans="1:10">
      <c r="A87">
        <v>481</v>
      </c>
      <c r="B87" s="1" t="s">
        <v>89</v>
      </c>
      <c r="C87" s="1"/>
      <c r="D87" t="s">
        <v>232</v>
      </c>
      <c r="E87" t="str">
        <f>VLOOKUP(Tabla1[[#This Row],[Folio contrato nuevo]],Hoja4!$A$1:$B$135,2,0)</f>
        <v xml:space="preserve">SiTTNMVbczEwPOtp </v>
      </c>
      <c r="F87" t="s">
        <v>183</v>
      </c>
      <c r="G87" s="5" t="str">
        <f>VLOOKUP(Tabla1[[#This Row],[Vendedor]],Hoja5!$A$1:$B$111,2,0)</f>
        <v>S3O1QKDU155Z0OQ</v>
      </c>
      <c r="I8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idcontrato_individual='SiTTNMVbczEwPOtp ';</v>
      </c>
      <c r="J8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idcontrato='SiTTNMVbczEwPOtp ',folio_contrato='CAR2022-1874', status_folio=2 where folio = '481' and idpersonal='S3O1QKDU155Z0OQ';</v>
      </c>
    </row>
    <row r="88" spans="1:10">
      <c r="A88">
        <v>934</v>
      </c>
      <c r="B88" s="2" t="s">
        <v>90</v>
      </c>
      <c r="C88" s="2"/>
      <c r="D88" t="s">
        <v>247</v>
      </c>
      <c r="E88" t="str">
        <f>VLOOKUP(Tabla1[[#This Row],[Folio contrato nuevo]],Hoja4!$A$1:$B$135,2,0)</f>
        <v xml:space="preserve">7Tt2s8qNM9Khy3Vl </v>
      </c>
      <c r="F88" t="s">
        <v>216</v>
      </c>
      <c r="G88" s="5" t="str">
        <f>VLOOKUP(Tabla1[[#This Row],[Vendedor]],Hoja5!$A$1:$B$111,2,0)</f>
        <v>S3O1UJ6O80DT5P</v>
      </c>
      <c r="I8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idusuario='S3O1UJ6O80DT5P', idvendedor='S3O1UJ6O80DT5P' where idcontrato_individual='7Tt2s8qNM9Khy3Vl ';</v>
      </c>
      <c r="J8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idcontrato='7Tt2s8qNM9Khy3Vl ',folio_contrato='CAR2022-2046', status_folio=2 where folio = '934' and idpersonal='S3O1UJ6O80DT5P';</v>
      </c>
    </row>
    <row r="89" spans="1:10">
      <c r="A89">
        <v>874</v>
      </c>
      <c r="B89" s="1" t="s">
        <v>91</v>
      </c>
      <c r="C89" s="1"/>
      <c r="D89" t="s">
        <v>234</v>
      </c>
      <c r="E89" t="str">
        <f>VLOOKUP(Tabla1[[#This Row],[Folio contrato nuevo]],Hoja4!$A$1:$B$135,2,0)</f>
        <v xml:space="preserve">Z9fUA3DARO9sXf4A </v>
      </c>
      <c r="F89" t="s">
        <v>139</v>
      </c>
      <c r="G89" s="5" t="str">
        <f>VLOOKUP(Tabla1[[#This Row],[Vendedor]],Hoja5!$A$1:$B$111,2,0)</f>
        <v>S3O1UK9U80DT5P</v>
      </c>
      <c r="I8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idcontrato_individual='Z9fUA3DARO9sXf4A ';</v>
      </c>
      <c r="J8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idcontrato='Z9fUA3DARO9sXf4A ',folio_contrato='CAR2022-1890', status_folio=2 where folio = '874' and idpersonal='S3O1UK9U80DT5P';</v>
      </c>
    </row>
    <row r="90" spans="1:10">
      <c r="A90">
        <v>587</v>
      </c>
      <c r="B90" s="2" t="s">
        <v>92</v>
      </c>
      <c r="C90" s="2"/>
      <c r="D90" t="s">
        <v>248</v>
      </c>
      <c r="E90" t="str">
        <f>VLOOKUP(Tabla1[[#This Row],[Folio contrato nuevo]],Hoja4!$A$1:$B$135,2,0)</f>
        <v xml:space="preserve">TaqZWMgn4Q8NHd7z </v>
      </c>
      <c r="F90" t="s">
        <v>193</v>
      </c>
      <c r="G90" s="5" t="str">
        <f>VLOOKUP(Tabla1[[#This Row],[Vendedor]],Hoja5!$A$1:$B$111,2,0)</f>
        <v>S3O1UQBC155Z0OQ</v>
      </c>
      <c r="I9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idusuario='S3O1UQBC155Z0OQ', idvendedor='S3O1UQBC155Z0OQ' where idcontrato_individual='TaqZWMgn4Q8NHd7z ';</v>
      </c>
      <c r="J9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idcontrato='TaqZWMgn4Q8NHd7z ',folio_contrato='CAR2022-2055', status_folio=2 where folio = '587' and idpersonal='S3O1UQBC155Z0OQ';</v>
      </c>
    </row>
    <row r="91" spans="1:10">
      <c r="A91">
        <v>869</v>
      </c>
      <c r="B91" s="1" t="s">
        <v>93</v>
      </c>
      <c r="C91" s="1"/>
      <c r="D91" t="s">
        <v>236</v>
      </c>
      <c r="E91" t="str">
        <f>VLOOKUP(Tabla1[[#This Row],[Folio contrato nuevo]],Hoja4!$A$1:$B$135,2,0)</f>
        <v xml:space="preserve">LDNIeBchEeWqM7Fa </v>
      </c>
      <c r="F91" t="s">
        <v>237</v>
      </c>
      <c r="G91" s="5" t="str">
        <f>VLOOKUP(Tabla1[[#This Row],[Vendedor]],Hoja5!$A$1:$B$111,2,0)</f>
        <v>S3O1UPKY80DT5P</v>
      </c>
      <c r="I9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idusuario='S3O1UPKY80DT5P', idvendedor='S3O1UPKY80DT5P' where idcontrato_individual='LDNIeBchEeWqM7Fa ';</v>
      </c>
      <c r="J9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idcontrato='LDNIeBchEeWqM7Fa ',folio_contrato='CAR2022-1879', status_folio=2 where folio = '869' and idpersonal='S3O1UPKY80DT5P';</v>
      </c>
    </row>
    <row r="92" spans="1:10">
      <c r="A92">
        <v>910</v>
      </c>
      <c r="B92" s="1" t="s">
        <v>94</v>
      </c>
      <c r="C92" s="1"/>
      <c r="D92" t="s">
        <v>249</v>
      </c>
      <c r="E92" t="str">
        <f>VLOOKUP(Tabla1[[#This Row],[Folio contrato nuevo]],Hoja4!$A$1:$B$135,2,0)</f>
        <v xml:space="preserve">Gba8R0n3Im5dTZvs </v>
      </c>
      <c r="F92" t="s">
        <v>183</v>
      </c>
      <c r="G92" s="5" t="str">
        <f>VLOOKUP(Tabla1[[#This Row],[Vendedor]],Hoja5!$A$1:$B$111,2,0)</f>
        <v>S3O1QKDU155Z0OQ</v>
      </c>
      <c r="I9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idcontrato_individual='Gba8R0n3Im5dTZvs ';</v>
      </c>
      <c r="J9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idcontrato='Gba8R0n3Im5dTZvs ',folio_contrato='CAR2022-2021', status_folio=2 where folio = '910' and idpersonal='S3O1QKDU155Z0OQ';</v>
      </c>
    </row>
    <row r="93" spans="1:10">
      <c r="A93">
        <v>678</v>
      </c>
      <c r="B93" s="1" t="s">
        <v>95</v>
      </c>
      <c r="C93" s="1"/>
      <c r="D93" t="s">
        <v>250</v>
      </c>
      <c r="E93" t="str">
        <f>VLOOKUP(Tabla1[[#This Row],[Folio contrato nuevo]],Hoja4!$A$1:$B$135,2,0)</f>
        <v xml:space="preserve">zYzg5NabnnAiNDkO </v>
      </c>
      <c r="F93" t="s">
        <v>213</v>
      </c>
      <c r="G93" s="6" t="s">
        <v>581</v>
      </c>
      <c r="I9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idusuario='S3O1UQI080DT5P', idvendedor='S3O1UQI080DT5P' where idcontrato_individual='zYzg5NabnnAiNDkO ';</v>
      </c>
      <c r="J9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idcontrato='zYzg5NabnnAiNDkO ',folio_contrato='CAR2022-2008', status_folio=2 where folio = '678' and idpersonal='S3O1UQI080DT5P';</v>
      </c>
    </row>
    <row r="94" spans="1:10">
      <c r="A94">
        <v>671</v>
      </c>
      <c r="B94" s="1" t="s">
        <v>96</v>
      </c>
      <c r="C94" s="1"/>
      <c r="D94" t="s">
        <v>251</v>
      </c>
      <c r="E94" t="str">
        <f>VLOOKUP(Tabla1[[#This Row],[Folio contrato nuevo]],Hoja4!$A$1:$B$135,2,0)</f>
        <v xml:space="preserve">pctgCdr7hwSnm5Xy </v>
      </c>
      <c r="F94" t="s">
        <v>143</v>
      </c>
      <c r="G94" s="5" t="str">
        <f>VLOOKUP(Tabla1[[#This Row],[Vendedor]],Hoja5!$A$1:$B$111,2,0)</f>
        <v>S3O1Q13O155Z0OQ</v>
      </c>
      <c r="I9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idcontrato_individual='pctgCdr7hwSnm5Xy ';</v>
      </c>
      <c r="J9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idcontrato='pctgCdr7hwSnm5Xy ',folio_contrato='CAR2022-2039', status_folio=2 where folio = '671' and idpersonal='S3O1Q13O155Z0OQ';</v>
      </c>
    </row>
    <row r="95" spans="1:10">
      <c r="A95">
        <v>954</v>
      </c>
      <c r="B95" s="1" t="s">
        <v>97</v>
      </c>
      <c r="C95" s="1"/>
      <c r="D95" t="s">
        <v>252</v>
      </c>
      <c r="E95" t="str">
        <f>VLOOKUP(Tabla1[[#This Row],[Folio contrato nuevo]],Hoja4!$A$1:$B$135,2,0)</f>
        <v xml:space="preserve">FhEAGxl4Ba7joTsd </v>
      </c>
      <c r="F95" t="s">
        <v>139</v>
      </c>
      <c r="G95" s="5" t="str">
        <f>VLOOKUP(Tabla1[[#This Row],[Vendedor]],Hoja5!$A$1:$B$111,2,0)</f>
        <v>S3O1UK9U80DT5P</v>
      </c>
      <c r="I9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idcontrato_individual='FhEAGxl4Ba7joTsd ';</v>
      </c>
      <c r="J9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idcontrato='FhEAGxl4Ba7joTsd ',folio_contrato='CAR2022-2025', status_folio=2 where folio = '954' and idpersonal='S3O1UK9U80DT5P';</v>
      </c>
    </row>
    <row r="96" spans="1:10">
      <c r="A96">
        <v>670</v>
      </c>
      <c r="B96" s="1" t="s">
        <v>98</v>
      </c>
      <c r="C96" s="1"/>
      <c r="D96" t="s">
        <v>253</v>
      </c>
      <c r="E96" t="str">
        <f>VLOOKUP(Tabla1[[#This Row],[Folio contrato nuevo]],Hoja4!$A$1:$B$135,2,0)</f>
        <v xml:space="preserve">vNFjk6KqJHfCGy6a </v>
      </c>
      <c r="F96" t="s">
        <v>143</v>
      </c>
      <c r="G96" s="5" t="str">
        <f>VLOOKUP(Tabla1[[#This Row],[Vendedor]],Hoja5!$A$1:$B$111,2,0)</f>
        <v>S3O1Q13O155Z0OQ</v>
      </c>
      <c r="I9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idcontrato_individual='vNFjk6KqJHfCGy6a ';</v>
      </c>
      <c r="J9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idcontrato='vNFjk6KqJHfCGy6a ',folio_contrato='CAR2022-2005', status_folio=2 where folio = '670' and idpersonal='S3O1Q13O155Z0OQ';</v>
      </c>
    </row>
    <row r="97" spans="1:10">
      <c r="A97">
        <v>864</v>
      </c>
      <c r="B97" s="1" t="s">
        <v>99</v>
      </c>
      <c r="C97" s="1"/>
      <c r="D97" t="s">
        <v>254</v>
      </c>
      <c r="E97" t="str">
        <f>VLOOKUP(Tabla1[[#This Row],[Folio contrato nuevo]],Hoja4!$A$1:$B$135,2,0)</f>
        <v xml:space="preserve">csj1A6Ikl2URcUr3 </v>
      </c>
      <c r="F97" t="s">
        <v>170</v>
      </c>
      <c r="G97" s="5" t="str">
        <f>VLOOKUP(Tabla1[[#This Row],[Vendedor]],Hoja5!$A$1:$B$111,2,0)</f>
        <v>S3O1UMB680DT5P</v>
      </c>
      <c r="I9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idusuario='S3O1UMB680DT5P', idvendedor='S3O1UMB680DT5P' where idcontrato_individual='csj1A6Ikl2URcUr3 ';</v>
      </c>
      <c r="J9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idcontrato='csj1A6Ikl2URcUr3 ',folio_contrato='CAR2022-2020', status_folio=2 where folio = '864' and idpersonal='S3O1UMB680DT5P';</v>
      </c>
    </row>
    <row r="98" spans="1:10">
      <c r="A98">
        <v>781</v>
      </c>
      <c r="B98" s="1" t="s">
        <v>100</v>
      </c>
      <c r="C98" s="1"/>
      <c r="D98" t="s">
        <v>255</v>
      </c>
      <c r="E98" t="str">
        <f>VLOOKUP(Tabla1[[#This Row],[Folio contrato nuevo]],Hoja4!$A$1:$B$135,2,0)</f>
        <v xml:space="preserve">2SZqlnKdPO7x5L7Z </v>
      </c>
      <c r="F98" t="s">
        <v>173</v>
      </c>
      <c r="G98" s="5" t="str">
        <f>VLOOKUP(Tabla1[[#This Row],[Vendedor]],Hoja5!$A$1:$B$111,2,0)</f>
        <v>S3O1UNCY80DT5P</v>
      </c>
      <c r="I9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idcontrato_individual='2SZqlnKdPO7x5L7Z ';</v>
      </c>
      <c r="J9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idcontrato='2SZqlnKdPO7x5L7Z ',folio_contrato='CAR2022-2027', status_folio=2 where folio = '781' and idpersonal='S3O1UNCY80DT5P';</v>
      </c>
    </row>
    <row r="99" spans="1:10">
      <c r="A99">
        <v>678</v>
      </c>
      <c r="B99" s="1" t="s">
        <v>101</v>
      </c>
      <c r="C99" s="1"/>
      <c r="D99" t="s">
        <v>256</v>
      </c>
      <c r="E99" t="str">
        <f>VLOOKUP(Tabla1[[#This Row],[Folio contrato nuevo]],Hoja4!$A$1:$B$135,2,0)</f>
        <v xml:space="preserve">Dk9TuZDMZr408TJE </v>
      </c>
      <c r="F99" t="s">
        <v>139</v>
      </c>
      <c r="G99" s="5" t="str">
        <f>VLOOKUP(Tabla1[[#This Row],[Vendedor]],Hoja5!$A$1:$B$111,2,0)</f>
        <v>S3O1UK9U80DT5P</v>
      </c>
      <c r="I9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idcontrato_individual='Dk9TuZDMZr408TJE ';</v>
      </c>
      <c r="J9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idcontrato='Dk9TuZDMZr408TJE ',folio_contrato='CAR2022-1897', status_folio=2 where folio = '678' and idpersonal='S3O1UK9U80DT5P';</v>
      </c>
    </row>
    <row r="100" spans="1:10">
      <c r="A100">
        <v>592</v>
      </c>
      <c r="B100" s="1" t="s">
        <v>102</v>
      </c>
      <c r="C100" s="1"/>
      <c r="D100" t="s">
        <v>257</v>
      </c>
      <c r="E100" t="str">
        <f>VLOOKUP(Tabla1[[#This Row],[Folio contrato nuevo]],Hoja4!$A$1:$B$135,2,0)</f>
        <v xml:space="preserve">nkte4vPDRgU2vw6b </v>
      </c>
      <c r="F100" t="s">
        <v>155</v>
      </c>
      <c r="G100" s="5" t="str">
        <f>VLOOKUP(Tabla1[[#This Row],[Vendedor]],Hoja5!$A$1:$B$111,2,0)</f>
        <v>S3O1TX2A155Z0OQ</v>
      </c>
      <c r="I10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idusuario='S3O1TX2A155Z0OQ', idvendedor='S3O1TX2A155Z0OQ' where idcontrato_individual='nkte4vPDRgU2vw6b ';</v>
      </c>
      <c r="J10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idcontrato='nkte4vPDRgU2vw6b ',folio_contrato='CAR2022-2043', status_folio=2 where folio = '592' and idpersonal='S3O1TX2A155Z0OQ';</v>
      </c>
    </row>
    <row r="101" spans="1:10">
      <c r="A101">
        <v>900</v>
      </c>
      <c r="B101" s="1" t="s">
        <v>103</v>
      </c>
      <c r="C101" s="1"/>
      <c r="D101" t="s">
        <v>258</v>
      </c>
      <c r="E101" t="str">
        <f>VLOOKUP(Tabla1[[#This Row],[Folio contrato nuevo]],Hoja4!$A$1:$B$135,2,0)</f>
        <v xml:space="preserve">MUfDfnU7U0AlhbUu </v>
      </c>
      <c r="F101" t="s">
        <v>148</v>
      </c>
      <c r="G101" s="5" t="str">
        <f>VLOOKUP(Tabla1[[#This Row],[Vendedor]],Hoja5!$A$1:$B$111,2,0)</f>
        <v>S3O1PW0M155Z0OQ</v>
      </c>
      <c r="I10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idcontrato_individual='MUfDfnU7U0AlhbUu ';</v>
      </c>
      <c r="J10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idcontrato='MUfDfnU7U0AlhbUu ',folio_contrato='CAR2022-2042', status_folio=2 where folio = '900' and idpersonal='S3O1PW0M155Z0OQ';</v>
      </c>
    </row>
    <row r="102" spans="1:10">
      <c r="A102">
        <v>922</v>
      </c>
      <c r="B102" s="1" t="s">
        <v>104</v>
      </c>
      <c r="C102" s="1"/>
      <c r="D102" t="s">
        <v>259</v>
      </c>
      <c r="E102" t="str">
        <f>VLOOKUP(Tabla1[[#This Row],[Folio contrato nuevo]],Hoja4!$A$1:$B$135,2,0)</f>
        <v xml:space="preserve">lorwVgqaVHsqDeIR </v>
      </c>
      <c r="F102" t="s">
        <v>157</v>
      </c>
      <c r="G102" s="5" t="str">
        <f>VLOOKUP(Tabla1[[#This Row],[Vendedor]],Hoja5!$A$1:$B$111,2,0)</f>
        <v>S43FWDE6155Z0OQ</v>
      </c>
      <c r="I10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idcontrato_individual='lorwVgqaVHsqDeIR ';</v>
      </c>
      <c r="J10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idcontrato='lorwVgqaVHsqDeIR ',folio_contrato='CAR2022-2045', status_folio=2 where folio = '922' and idpersonal='S43FWDE6155Z0OQ';</v>
      </c>
    </row>
    <row r="103" spans="1:10">
      <c r="A103">
        <v>734</v>
      </c>
      <c r="B103" s="1" t="s">
        <v>105</v>
      </c>
      <c r="C103" s="1"/>
      <c r="D103" t="s">
        <v>260</v>
      </c>
      <c r="E103" t="str">
        <f>VLOOKUP(Tabla1[[#This Row],[Folio contrato nuevo]],Hoja4!$A$1:$B$135,2,0)</f>
        <v xml:space="preserve">eBWjIXOl14jGYLWp </v>
      </c>
      <c r="F103" t="s">
        <v>168</v>
      </c>
      <c r="G103" s="5" t="str">
        <f>VLOOKUP(Tabla1[[#This Row],[Vendedor]],Hoja5!$A$1:$B$111,2,0)</f>
        <v>S3O1TYOW155Z0OQ</v>
      </c>
      <c r="I10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idusuario='S3O1TYOW155Z0OQ', idvendedor='S3O1TYOW155Z0OQ' where idcontrato_individual='eBWjIXOl14jGYLWp ';</v>
      </c>
      <c r="J10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idcontrato='eBWjIXOl14jGYLWp ',folio_contrato='CAR2022-2060', status_folio=2 where folio = '734' and idpersonal='S3O1TYOW155Z0OQ';</v>
      </c>
    </row>
    <row r="104" spans="1:10">
      <c r="A104">
        <v>820</v>
      </c>
      <c r="B104" s="1" t="s">
        <v>106</v>
      </c>
      <c r="C104" s="1"/>
      <c r="D104" t="s">
        <v>261</v>
      </c>
      <c r="E104" t="str">
        <f>VLOOKUP(Tabla1[[#This Row],[Folio contrato nuevo]],Hoja4!$A$1:$B$135,2,0)</f>
        <v xml:space="preserve">zxXZcbYrMQBxWKTx </v>
      </c>
      <c r="F104" t="s">
        <v>246</v>
      </c>
      <c r="G104" s="6" t="s">
        <v>584</v>
      </c>
      <c r="I10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idusuario='S3O1UTFU80DT5P', idvendedor='S3O1UTFU80DT5P' where idcontrato_individual='zxXZcbYrMQBxWKTx ';</v>
      </c>
      <c r="J10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idcontrato='zxXZcbYrMQBxWKTx ',folio_contrato='CAR2022-2053', status_folio=2 where folio = '820' and idpersonal='S3O1UTFU80DT5P';</v>
      </c>
    </row>
    <row r="105" spans="1:10">
      <c r="A105">
        <v>892</v>
      </c>
      <c r="B105" s="1" t="s">
        <v>107</v>
      </c>
      <c r="C105" s="1"/>
      <c r="D105" t="s">
        <v>262</v>
      </c>
      <c r="E105" t="str">
        <f>VLOOKUP(Tabla1[[#This Row],[Folio contrato nuevo]],Hoja4!$A$1:$B$135,2,0)</f>
        <v xml:space="preserve">FSHSSlCR4zlppukj </v>
      </c>
      <c r="F105" t="s">
        <v>193</v>
      </c>
      <c r="G105" s="5" t="str">
        <f>VLOOKUP(Tabla1[[#This Row],[Vendedor]],Hoja5!$A$1:$B$111,2,0)</f>
        <v>S3O1UQBC155Z0OQ</v>
      </c>
      <c r="I10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idusuario='S3O1UQBC155Z0OQ', idvendedor='S3O1UQBC155Z0OQ' where idcontrato_individual='FSHSSlCR4zlppukj ';</v>
      </c>
      <c r="J10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idcontrato='FSHSSlCR4zlppukj ',folio_contrato='CAR2022-2054', status_folio=2 where folio = '892' and idpersonal='S3O1UQBC155Z0OQ';</v>
      </c>
    </row>
    <row r="106" spans="1:10">
      <c r="A106">
        <v>955</v>
      </c>
      <c r="B106" s="1" t="s">
        <v>108</v>
      </c>
      <c r="C106" s="1"/>
      <c r="D106" t="s">
        <v>263</v>
      </c>
      <c r="E106" t="str">
        <f>VLOOKUP(Tabla1[[#This Row],[Folio contrato nuevo]],Hoja4!$A$1:$B$135,2,0)</f>
        <v xml:space="preserve">FMO9gHrEkRW6e1FC </v>
      </c>
      <c r="F106" t="s">
        <v>139</v>
      </c>
      <c r="G106" s="5" t="str">
        <f>VLOOKUP(Tabla1[[#This Row],[Vendedor]],Hoja5!$A$1:$B$111,2,0)</f>
        <v>S3O1UK9U80DT5P</v>
      </c>
      <c r="I10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idcontrato_individual='FMO9gHrEkRW6e1FC ';</v>
      </c>
      <c r="J10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idcontrato='FMO9gHrEkRW6e1FC ',folio_contrato='CAR2022-2049', status_folio=2 where folio = '955' and idpersonal='S3O1UK9U80DT5P';</v>
      </c>
    </row>
    <row r="107" spans="1:10">
      <c r="A107">
        <v>570</v>
      </c>
      <c r="B107" s="1" t="s">
        <v>109</v>
      </c>
      <c r="C107" s="1"/>
      <c r="D107" t="s">
        <v>264</v>
      </c>
      <c r="E107" t="str">
        <f>VLOOKUP(Tabla1[[#This Row],[Folio contrato nuevo]],Hoja4!$A$1:$B$135,2,0)</f>
        <v xml:space="preserve">g2fqZ1fHh7nXKqDv </v>
      </c>
      <c r="F107" t="s">
        <v>152</v>
      </c>
      <c r="G107" s="7" t="s">
        <v>573</v>
      </c>
      <c r="I10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idcontrato_individual='g2fqZ1fHh7nXKqDv ';</v>
      </c>
      <c r="J10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idcontrato='g2fqZ1fHh7nXKqDv ',folio_contrato='CAR2022-2026', status_folio=2 where folio = '570' and idpersonal='S3O1UEVO155Z0OQ';</v>
      </c>
    </row>
    <row r="108" spans="1:10">
      <c r="A108">
        <v>881</v>
      </c>
      <c r="B108" s="1" t="s">
        <v>110</v>
      </c>
      <c r="C108" s="1"/>
      <c r="D108" t="s">
        <v>265</v>
      </c>
      <c r="E108" t="str">
        <f>VLOOKUP(Tabla1[[#This Row],[Folio contrato nuevo]],Hoja4!$A$1:$B$135,2,0)</f>
        <v xml:space="preserve">O1I45UIFtewGYko2 </v>
      </c>
      <c r="F108" t="s">
        <v>187</v>
      </c>
      <c r="G108" s="5" t="str">
        <f>VLOOKUP(Tabla1[[#This Row],[Vendedor]],Hoja5!$A$1:$B$111,2,0)</f>
        <v>S443JIUE155Z0OQ</v>
      </c>
      <c r="I10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idusuario='S443JIUE155Z0OQ', idvendedor='S443JIUE155Z0OQ' where idcontrato_individual='O1I45UIFtewGYko2 ';</v>
      </c>
      <c r="J10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idcontrato='O1I45UIFtewGYko2 ',folio_contrato='CAR2022-2036', status_folio=2 where folio = '881' and idpersonal='S443JIUE155Z0OQ';</v>
      </c>
    </row>
    <row r="109" spans="1:10">
      <c r="A109">
        <v>796</v>
      </c>
      <c r="B109" s="1" t="s">
        <v>111</v>
      </c>
      <c r="C109" s="1"/>
      <c r="D109" t="s">
        <v>266</v>
      </c>
      <c r="E109" t="str">
        <f>VLOOKUP(Tabla1[[#This Row],[Folio contrato nuevo]],Hoja4!$A$1:$B$135,2,0)</f>
        <v xml:space="preserve">5WhtALAChYDiUe98 </v>
      </c>
      <c r="F109" t="s">
        <v>187</v>
      </c>
      <c r="G109" s="5" t="str">
        <f>VLOOKUP(Tabla1[[#This Row],[Vendedor]],Hoja5!$A$1:$B$111,2,0)</f>
        <v>S443JIUE155Z0OQ</v>
      </c>
      <c r="I10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idusuario='S443JIUE155Z0OQ', idvendedor='S443JIUE155Z0OQ' where idcontrato_individual='5WhtALAChYDiUe98 ';</v>
      </c>
      <c r="J10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idcontrato='5WhtALAChYDiUe98 ',folio_contrato='CAR2022-2019', status_folio=2 where folio = '796' and idpersonal='S443JIUE155Z0OQ';</v>
      </c>
    </row>
    <row r="110" spans="1:10">
      <c r="A110">
        <v>788</v>
      </c>
      <c r="B110" s="1" t="s">
        <v>112</v>
      </c>
      <c r="C110" s="1"/>
      <c r="D110" t="s">
        <v>267</v>
      </c>
      <c r="E110" t="str">
        <f>VLOOKUP(Tabla1[[#This Row],[Folio contrato nuevo]],Hoja4!$A$1:$B$135,2,0)</f>
        <v xml:space="preserve">854RP1FeESNjpvSu </v>
      </c>
      <c r="F110" t="s">
        <v>183</v>
      </c>
      <c r="G110" s="5" t="str">
        <f>VLOOKUP(Tabla1[[#This Row],[Vendedor]],Hoja5!$A$1:$B$111,2,0)</f>
        <v>S3O1QKDU155Z0OQ</v>
      </c>
      <c r="I11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idcontrato_individual='854RP1FeESNjpvSu ';</v>
      </c>
      <c r="J11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idcontrato='854RP1FeESNjpvSu ',folio_contrato='CAR2022-2015', status_folio=2 where folio = '788' and idpersonal='S3O1QKDU155Z0OQ';</v>
      </c>
    </row>
    <row r="111" spans="1:10">
      <c r="A111">
        <v>911</v>
      </c>
      <c r="B111" s="1" t="s">
        <v>113</v>
      </c>
      <c r="C111" s="1"/>
      <c r="D111" t="s">
        <v>268</v>
      </c>
      <c r="E111" t="str">
        <f>VLOOKUP(Tabla1[[#This Row],[Folio contrato nuevo]],Hoja4!$A$1:$B$135,2,0)</f>
        <v xml:space="preserve">gYeGSn2bGGUgTEXo </v>
      </c>
      <c r="F111" t="s">
        <v>183</v>
      </c>
      <c r="G111" s="5" t="str">
        <f>VLOOKUP(Tabla1[[#This Row],[Vendedor]],Hoja5!$A$1:$B$111,2,0)</f>
        <v>S3O1QKDU155Z0OQ</v>
      </c>
      <c r="I11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idcontrato_individual='gYeGSn2bGGUgTEXo ';</v>
      </c>
      <c r="J11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idcontrato='gYeGSn2bGGUgTEXo ',folio_contrato='CAR2022-2033', status_folio=2 where folio = '911' and idpersonal='S3O1QKDU155Z0OQ';</v>
      </c>
    </row>
    <row r="112" spans="1:10">
      <c r="A112">
        <v>966</v>
      </c>
      <c r="B112" s="1" t="s">
        <v>114</v>
      </c>
      <c r="C112" s="1"/>
      <c r="D112" t="s">
        <v>269</v>
      </c>
      <c r="E112" t="str">
        <f>VLOOKUP(Tabla1[[#This Row],[Folio contrato nuevo]],Hoja4!$A$1:$B$135,2,0)</f>
        <v xml:space="preserve">e5shP5v8LX8Me610 </v>
      </c>
      <c r="F112" t="s">
        <v>191</v>
      </c>
      <c r="G112" s="5" t="str">
        <f>VLOOKUP(Tabla1[[#This Row],[Vendedor]],Hoja5!$A$1:$B$111,2,0)</f>
        <v>S3O1UATA155Z0OQ</v>
      </c>
      <c r="I11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idusuario='S3O1UATA155Z0OQ', idvendedor='S3O1UATA155Z0OQ' where idcontrato_individual='e5shP5v8LX8Me610 ';</v>
      </c>
      <c r="J11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idcontrato='e5shP5v8LX8Me610 ',folio_contrato='CAR2022-2023', status_folio=2 where folio = '966' and idpersonal='S3O1UATA155Z0OQ';</v>
      </c>
    </row>
    <row r="113" spans="1:10">
      <c r="A113">
        <v>912</v>
      </c>
      <c r="B113" s="1" t="s">
        <v>115</v>
      </c>
      <c r="C113" s="1"/>
      <c r="D113" t="s">
        <v>270</v>
      </c>
      <c r="E113" t="str">
        <f>VLOOKUP(Tabla1[[#This Row],[Folio contrato nuevo]],Hoja4!$A$1:$B$135,2,0)</f>
        <v xml:space="preserve">q8mQxGpfihP6eaSC </v>
      </c>
      <c r="F113" t="s">
        <v>183</v>
      </c>
      <c r="G113" s="5" t="str">
        <f>VLOOKUP(Tabla1[[#This Row],[Vendedor]],Hoja5!$A$1:$B$111,2,0)</f>
        <v>S3O1QKDU155Z0OQ</v>
      </c>
      <c r="I11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idcontrato_individual='q8mQxGpfihP6eaSC ';</v>
      </c>
      <c r="J11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idcontrato='q8mQxGpfihP6eaSC ',folio_contrato='CAR2022-2032', status_folio=2 where folio = '912' and idpersonal='S3O1QKDU155Z0OQ';</v>
      </c>
    </row>
    <row r="114" spans="1:10">
      <c r="A114">
        <v>590</v>
      </c>
      <c r="B114" s="1" t="s">
        <v>116</v>
      </c>
      <c r="C114" s="1"/>
      <c r="D114" t="s">
        <v>271</v>
      </c>
      <c r="E114" t="str">
        <f>VLOOKUP(Tabla1[[#This Row],[Folio contrato nuevo]],Hoja4!$A$1:$B$135,2,0)</f>
        <v xml:space="preserve">9MLQjaxtLHXMtGrF </v>
      </c>
      <c r="F114" t="s">
        <v>155</v>
      </c>
      <c r="G114" s="5" t="str">
        <f>VLOOKUP(Tabla1[[#This Row],[Vendedor]],Hoja5!$A$1:$B$111,2,0)</f>
        <v>S3O1TX2A155Z0OQ</v>
      </c>
      <c r="I11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idusuario='S3O1TX2A155Z0OQ', idvendedor='S3O1TX2A155Z0OQ' where idcontrato_individual='9MLQjaxtLHXMtGrF ';</v>
      </c>
      <c r="J11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idcontrato='9MLQjaxtLHXMtGrF ',folio_contrato='CAR2022-2030', status_folio=2 where folio = '590' and idpersonal='S3O1TX2A155Z0OQ';</v>
      </c>
    </row>
    <row r="115" spans="1:10">
      <c r="A115">
        <v>589</v>
      </c>
      <c r="B115" s="1" t="s">
        <v>117</v>
      </c>
      <c r="C115" s="1"/>
      <c r="D115" t="s">
        <v>272</v>
      </c>
      <c r="E115" t="str">
        <f>VLOOKUP(Tabla1[[#This Row],[Folio contrato nuevo]],Hoja4!$A$1:$B$135,2,0)</f>
        <v xml:space="preserve">CNxJ25oGtPCnJEhs </v>
      </c>
      <c r="F115" t="s">
        <v>155</v>
      </c>
      <c r="G115" s="5" t="str">
        <f>VLOOKUP(Tabla1[[#This Row],[Vendedor]],Hoja5!$A$1:$B$111,2,0)</f>
        <v>S3O1TX2A155Z0OQ</v>
      </c>
      <c r="I11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idusuario='S3O1TX2A155Z0OQ', idvendedor='S3O1TX2A155Z0OQ' where idcontrato_individual='CNxJ25oGtPCnJEhs ';</v>
      </c>
      <c r="J11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idcontrato='CNxJ25oGtPCnJEhs ',folio_contrato='CAR2022-2029', status_folio=2 where folio = '589' and idpersonal='S3O1TX2A155Z0OQ';</v>
      </c>
    </row>
    <row r="116" spans="1:10">
      <c r="A116">
        <v>551</v>
      </c>
      <c r="B116" s="1" t="s">
        <v>118</v>
      </c>
      <c r="C116" s="1"/>
      <c r="D116" t="s">
        <v>273</v>
      </c>
      <c r="E116" t="str">
        <f>VLOOKUP(Tabla1[[#This Row],[Folio contrato nuevo]],Hoja4!$A$1:$B$135,2,0)</f>
        <v xml:space="preserve">NPGTBECqFRM904fL </v>
      </c>
      <c r="F116" t="s">
        <v>173</v>
      </c>
      <c r="G116" s="5" t="str">
        <f>VLOOKUP(Tabla1[[#This Row],[Vendedor]],Hoja5!$A$1:$B$111,2,0)</f>
        <v>S3O1UNCY80DT5P</v>
      </c>
      <c r="I11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idcontrato_individual='NPGTBECqFRM904fL ';</v>
      </c>
      <c r="J11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idcontrato='NPGTBECqFRM904fL ',folio_contrato='CAR2022-2017', status_folio=2 where folio = '551' and idpersonal='S3O1UNCY80DT5P';</v>
      </c>
    </row>
    <row r="117" spans="1:10">
      <c r="A117">
        <v>688</v>
      </c>
      <c r="B117" s="1" t="s">
        <v>119</v>
      </c>
      <c r="C117" s="1"/>
      <c r="D117" t="s">
        <v>274</v>
      </c>
      <c r="E117" t="str">
        <f>VLOOKUP(Tabla1[[#This Row],[Folio contrato nuevo]],Hoja4!$A$1:$B$135,2,0)</f>
        <v xml:space="preserve">hwQt8Fbz3hattq0B </v>
      </c>
      <c r="F117" t="s">
        <v>170</v>
      </c>
      <c r="G117" s="5" t="str">
        <f>VLOOKUP(Tabla1[[#This Row],[Vendedor]],Hoja5!$A$1:$B$111,2,0)</f>
        <v>S3O1UMB680DT5P</v>
      </c>
      <c r="I11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idusuario='S3O1UMB680DT5P', idvendedor='S3O1UMB680DT5P' where idcontrato_individual='hwQt8Fbz3hattq0B ';</v>
      </c>
      <c r="J11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idcontrato='hwQt8Fbz3hattq0B ',folio_contrato='CAR2022-1846', status_folio=2 where folio = '688' and idpersonal='S3O1UMB680DT5P';</v>
      </c>
    </row>
    <row r="118" spans="1:10">
      <c r="A118">
        <v>870</v>
      </c>
      <c r="B118" s="2" t="s">
        <v>120</v>
      </c>
      <c r="C118" s="2"/>
      <c r="D118" t="s">
        <v>275</v>
      </c>
      <c r="E118" t="str">
        <f>VLOOKUP(Tabla1[[#This Row],[Folio contrato nuevo]],Hoja4!$A$1:$B$135,2,0)</f>
        <v xml:space="preserve">rbwTNoZLSbgtn3yf </v>
      </c>
      <c r="F118" t="s">
        <v>237</v>
      </c>
      <c r="G118" s="5" t="str">
        <f>VLOOKUP(Tabla1[[#This Row],[Vendedor]],Hoja5!$A$1:$B$111,2,0)</f>
        <v>S3O1UPKY80DT5P</v>
      </c>
      <c r="I11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idusuario='S3O1UPKY80DT5P', idvendedor='S3O1UPKY80DT5P' where idcontrato_individual='rbwTNoZLSbgtn3yf ';</v>
      </c>
      <c r="J11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idcontrato='rbwTNoZLSbgtn3yf ',folio_contrato='CAR2022-2024', status_folio=2 where folio = '870' and idpersonal='S3O1UPKY80DT5P';</v>
      </c>
    </row>
    <row r="119" spans="1:10">
      <c r="A119">
        <v>793</v>
      </c>
      <c r="B119" s="1" t="s">
        <v>121</v>
      </c>
      <c r="C119" s="1"/>
      <c r="D119" t="s">
        <v>276</v>
      </c>
      <c r="E119" t="str">
        <f>VLOOKUP(Tabla1[[#This Row],[Folio contrato nuevo]],Hoja4!$A$1:$B$135,2,0)</f>
        <v xml:space="preserve">f0CsQ2AeP9CONQmm </v>
      </c>
      <c r="F119" t="s">
        <v>277</v>
      </c>
      <c r="G119" s="6" t="s">
        <v>639</v>
      </c>
      <c r="I11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idusuario='S443JHV4155Z0OQ', idvendedor='S443JHV4155Z0OQ' where idcontrato_individual='f0CsQ2AeP9CONQmm ';</v>
      </c>
      <c r="J11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idcontrato='f0CsQ2AeP9CONQmm ',folio_contrato='CAR2022-2028', status_folio=2 where folio = '793' and idpersonal='S443JHV4155Z0OQ';</v>
      </c>
    </row>
    <row r="120" spans="1:10">
      <c r="A120">
        <v>794</v>
      </c>
      <c r="B120" s="1" t="s">
        <v>122</v>
      </c>
      <c r="C120" s="1"/>
      <c r="D120" t="s">
        <v>278</v>
      </c>
      <c r="E120" t="e">
        <f>VLOOKUP(Tabla1[[#This Row],[Folio contrato nuevo]],Hoja4!$A$1:$B$135,2,0)</f>
        <v>#N/A</v>
      </c>
      <c r="F120" t="s">
        <v>277</v>
      </c>
      <c r="G120" s="6" t="s">
        <v>639</v>
      </c>
    </row>
    <row r="121" spans="1:10">
      <c r="A121">
        <v>729</v>
      </c>
      <c r="B121" s="1" t="s">
        <v>123</v>
      </c>
      <c r="C121" s="1"/>
      <c r="D121" t="s">
        <v>279</v>
      </c>
      <c r="E121" t="str">
        <f>VLOOKUP(Tabla1[[#This Row],[Folio contrato nuevo]],Hoja4!$A$1:$B$135,2,0)</f>
        <v xml:space="preserve">NogsBPAnD8QFpbBS </v>
      </c>
      <c r="F121" t="s">
        <v>168</v>
      </c>
      <c r="G121" s="5" t="str">
        <f>VLOOKUP(Tabla1[[#This Row],[Vendedor]],Hoja5!$A$1:$B$111,2,0)</f>
        <v>S3O1TYOW155Z0OQ</v>
      </c>
      <c r="I12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idusuario='S3O1TYOW155Z0OQ', idvendedor='S3O1TYOW155Z0OQ' where idcontrato_individual='NogsBPAnD8QFpbBS ';</v>
      </c>
      <c r="J12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idcontrato='NogsBPAnD8QFpbBS ',folio_contrato='CAR2022-2031', status_folio=2 where folio = '729' and idpersonal='S3O1TYOW155Z0OQ';</v>
      </c>
    </row>
    <row r="122" spans="1:10">
      <c r="A122">
        <v>923</v>
      </c>
      <c r="B122" s="1" t="s">
        <v>124</v>
      </c>
      <c r="C122" s="1"/>
      <c r="D122" t="s">
        <v>280</v>
      </c>
      <c r="E122" t="str">
        <f>VLOOKUP(Tabla1[[#This Row],[Folio contrato nuevo]],Hoja4!$A$1:$B$135,2,0)</f>
        <v xml:space="preserve">NpT6vlAElQXXe7Qq </v>
      </c>
      <c r="F122" t="s">
        <v>164</v>
      </c>
      <c r="G122" s="6" t="s">
        <v>566</v>
      </c>
      <c r="I12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idusuario='S3O1U09K155Z0OQ', idvendedor='S3O1U09K155Z0OQ' where idcontrato_individual='NpT6vlAElQXXe7Qq ';</v>
      </c>
      <c r="J12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idcontrato='NpT6vlAElQXXe7Qq ',folio_contrato='CAR2022-2044', status_folio=2 where folio = '923' and idpersonal='S3O1U09K155Z0OQ';</v>
      </c>
    </row>
    <row r="123" spans="1:10">
      <c r="A123">
        <v>1002</v>
      </c>
      <c r="B123" s="1" t="s">
        <v>125</v>
      </c>
      <c r="C123" s="1"/>
      <c r="D123" t="s">
        <v>281</v>
      </c>
      <c r="E123" t="str">
        <f>VLOOKUP(Tabla1[[#This Row],[Folio contrato nuevo]],Hoja4!$A$1:$B$135,2,0)</f>
        <v xml:space="preserve">Br55E82ORbT9ne4G </v>
      </c>
      <c r="F123" t="s">
        <v>237</v>
      </c>
      <c r="G123" s="5" t="str">
        <f>VLOOKUP(Tabla1[[#This Row],[Vendedor]],Hoja5!$A$1:$B$111,2,0)</f>
        <v>S3O1UPKY80DT5P</v>
      </c>
      <c r="I12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idusuario='S3O1UPKY80DT5P', idvendedor='S3O1UPKY80DT5P' where idcontrato_individual='Br55E82ORbT9ne4G ';</v>
      </c>
      <c r="J12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idcontrato='Br55E82ORbT9ne4G ',folio_contrato='CAR2022-2078', status_folio=2 where folio = '1002' and idpersonal='S3O1UPKY80DT5P';</v>
      </c>
    </row>
    <row r="124" spans="1:10">
      <c r="A124">
        <v>899</v>
      </c>
      <c r="B124" s="1" t="s">
        <v>126</v>
      </c>
      <c r="C124" s="1"/>
      <c r="D124" t="s">
        <v>282</v>
      </c>
      <c r="E124" t="str">
        <f>VLOOKUP(Tabla1[[#This Row],[Folio contrato nuevo]],Hoja4!$A$1:$B$135,2,0)</f>
        <v xml:space="preserve">rycTY2ExGkh32uTZ </v>
      </c>
      <c r="F124" t="s">
        <v>148</v>
      </c>
      <c r="G124" s="5" t="str">
        <f>VLOOKUP(Tabla1[[#This Row],[Vendedor]],Hoja5!$A$1:$B$111,2,0)</f>
        <v>S3O1PW0M155Z0OQ</v>
      </c>
      <c r="I12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idcontrato_individual='rycTY2ExGkh32uTZ ';</v>
      </c>
      <c r="J12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idcontrato='rycTY2ExGkh32uTZ ',folio_contrato='CAR2022-2022', status_folio=2 where folio = '899' and idpersonal='S3O1PW0M155Z0OQ';</v>
      </c>
    </row>
    <row r="125" spans="1:10">
      <c r="A125">
        <v>903</v>
      </c>
      <c r="B125" s="1" t="s">
        <v>127</v>
      </c>
      <c r="C125" s="1"/>
      <c r="D125" t="s">
        <v>283</v>
      </c>
      <c r="E125" t="str">
        <f>VLOOKUP(Tabla1[[#This Row],[Folio contrato nuevo]],Hoja4!$A$1:$B$135,2,0)</f>
        <v xml:space="preserve">4UVLJ3AZTnIpnDwp </v>
      </c>
      <c r="F125" t="s">
        <v>148</v>
      </c>
      <c r="G125" s="5" t="str">
        <f>VLOOKUP(Tabla1[[#This Row],[Vendedor]],Hoja5!$A$1:$B$111,2,0)</f>
        <v>S3O1PW0M155Z0OQ</v>
      </c>
      <c r="I12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idcontrato_individual='4UVLJ3AZTnIpnDwp ';</v>
      </c>
      <c r="J12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idcontrato='4UVLJ3AZTnIpnDwp ',folio_contrato='CAR2022-2062', status_folio=2 where folio = '903' and idpersonal='S3O1PW0M155Z0OQ';</v>
      </c>
    </row>
    <row r="126" spans="1:10">
      <c r="A126">
        <v>902</v>
      </c>
      <c r="B126" s="1" t="s">
        <v>128</v>
      </c>
      <c r="C126" s="1"/>
      <c r="D126" t="s">
        <v>284</v>
      </c>
      <c r="E126" t="str">
        <f>VLOOKUP(Tabla1[[#This Row],[Folio contrato nuevo]],Hoja4!$A$1:$B$135,2,0)</f>
        <v xml:space="preserve">geRNGLenTcqtDHRC </v>
      </c>
      <c r="F126" t="s">
        <v>148</v>
      </c>
      <c r="G126" s="5" t="str">
        <f>VLOOKUP(Tabla1[[#This Row],[Vendedor]],Hoja5!$A$1:$B$111,2,0)</f>
        <v>S3O1PW0M155Z0OQ</v>
      </c>
      <c r="I12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idusuario='S3O1PW0M155Z0OQ', idvendedor='S3O1PW0M155Z0OQ' where idcontrato_individual='geRNGLenTcqtDHRC ';</v>
      </c>
      <c r="J12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idcontrato='geRNGLenTcqtDHRC ',folio_contrato='CAR2022-2063', status_folio=2 where folio = '902' and idpersonal='S3O1PW0M155Z0OQ';</v>
      </c>
    </row>
    <row r="127" spans="1:10">
      <c r="A127">
        <v>865</v>
      </c>
      <c r="B127" s="2" t="s">
        <v>129</v>
      </c>
      <c r="C127" s="2"/>
      <c r="D127" t="s">
        <v>285</v>
      </c>
      <c r="E127" t="str">
        <f>VLOOKUP(Tabla1[[#This Row],[Folio contrato nuevo]],Hoja4!$A$1:$B$135,2,0)</f>
        <v xml:space="preserve">fSBKVo6mGiSZOr7i </v>
      </c>
      <c r="F127" t="s">
        <v>170</v>
      </c>
      <c r="G127" s="5" t="str">
        <f>VLOOKUP(Tabla1[[#This Row],[Vendedor]],Hoja5!$A$1:$B$111,2,0)</f>
        <v>S3O1UMB680DT5P</v>
      </c>
      <c r="I127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idusuario='S3O1UMB680DT5P', idvendedor='S3O1UMB680DT5P' where idcontrato_individual='fSBKVo6mGiSZOr7i ';</v>
      </c>
      <c r="J127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idcontrato='fSBKVo6mGiSZOr7i ',folio_contrato='CAR2022-2066', status_folio=2 where folio = '865' and idpersonal='S3O1UMB680DT5P';</v>
      </c>
    </row>
    <row r="128" spans="1:10">
      <c r="A128">
        <v>872</v>
      </c>
      <c r="B128" s="1" t="s">
        <v>130</v>
      </c>
      <c r="C128" s="1"/>
      <c r="D128" t="s">
        <v>286</v>
      </c>
      <c r="E128" t="str">
        <f>VLOOKUP(Tabla1[[#This Row],[Folio contrato nuevo]],Hoja4!$A$1:$B$135,2,0)</f>
        <v xml:space="preserve">xOOHwUZ6dipPFGsl </v>
      </c>
      <c r="F128" t="s">
        <v>237</v>
      </c>
      <c r="G128" s="5" t="str">
        <f>VLOOKUP(Tabla1[[#This Row],[Vendedor]],Hoja5!$A$1:$B$111,2,0)</f>
        <v>S3O1UPKY80DT5P</v>
      </c>
      <c r="I128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idusuario='S3O1UPKY80DT5P', idvendedor='S3O1UPKY80DT5P' where idcontrato_individual='xOOHwUZ6dipPFGsl ';</v>
      </c>
      <c r="J128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idcontrato='xOOHwUZ6dipPFGsl ',folio_contrato='CAR2022-2067', status_folio=2 where folio = '872' and idpersonal='S3O1UPKY80DT5P';</v>
      </c>
    </row>
    <row r="129" spans="1:10">
      <c r="A129">
        <v>913</v>
      </c>
      <c r="B129" s="1" t="s">
        <v>131</v>
      </c>
      <c r="C129" s="1"/>
      <c r="D129" t="s">
        <v>287</v>
      </c>
      <c r="E129" t="str">
        <f>VLOOKUP(Tabla1[[#This Row],[Folio contrato nuevo]],Hoja4!$A$1:$B$135,2,0)</f>
        <v xml:space="preserve">ec9vmEUrDK0bP0h2 </v>
      </c>
      <c r="F129" t="s">
        <v>183</v>
      </c>
      <c r="G129" s="5" t="str">
        <f>VLOOKUP(Tabla1[[#This Row],[Vendedor]],Hoja5!$A$1:$B$111,2,0)</f>
        <v>S3O1QKDU155Z0OQ</v>
      </c>
      <c r="I129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idusuario='S3O1QKDU155Z0OQ', idvendedor='S3O1QKDU155Z0OQ' where idcontrato_individual='ec9vmEUrDK0bP0h2 ';</v>
      </c>
      <c r="J129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idcontrato='ec9vmEUrDK0bP0h2 ',folio_contrato='CAR2022-2050', status_folio=2 where folio = '913' and idpersonal='S3O1QKDU155Z0OQ';</v>
      </c>
    </row>
    <row r="130" spans="1:10">
      <c r="A130">
        <v>967</v>
      </c>
      <c r="B130" s="1" t="s">
        <v>132</v>
      </c>
      <c r="C130" s="1"/>
      <c r="D130" t="s">
        <v>288</v>
      </c>
      <c r="E130" t="str">
        <f>VLOOKUP(Tabla1[[#This Row],[Folio contrato nuevo]],Hoja4!$A$1:$B$135,2,0)</f>
        <v xml:space="preserve">ivhND8Vn5H3FZcBv </v>
      </c>
      <c r="F130" t="s">
        <v>191</v>
      </c>
      <c r="G130" s="5" t="str">
        <f>VLOOKUP(Tabla1[[#This Row],[Vendedor]],Hoja5!$A$1:$B$111,2,0)</f>
        <v>S3O1UATA155Z0OQ</v>
      </c>
      <c r="I130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idusuario='S3O1UATA155Z0OQ', idvendedor='S3O1UATA155Z0OQ' where idcontrato_individual='ivhND8Vn5H3FZcBv ';</v>
      </c>
      <c r="J130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idcontrato='ivhND8Vn5H3FZcBv ',folio_contrato='CAR2022-2072', status_folio=2 where folio = '967' and idpersonal='S3O1UATA155Z0OQ';</v>
      </c>
    </row>
    <row r="131" spans="1:10">
      <c r="A131">
        <v>672</v>
      </c>
      <c r="B131" s="1" t="s">
        <v>133</v>
      </c>
      <c r="C131" s="1"/>
      <c r="D131" t="s">
        <v>289</v>
      </c>
      <c r="E131" t="str">
        <f>VLOOKUP(Tabla1[[#This Row],[Folio contrato nuevo]],Hoja4!$A$1:$B$135,2,0)</f>
        <v xml:space="preserve">jCYsEjS9XGxmote4 </v>
      </c>
      <c r="F131" t="s">
        <v>143</v>
      </c>
      <c r="G131" s="5" t="str">
        <f>VLOOKUP(Tabla1[[#This Row],[Vendedor]],Hoja5!$A$1:$B$111,2,0)</f>
        <v>S3O1Q13O155Z0OQ</v>
      </c>
      <c r="I131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idusuario='S3O1Q13O155Z0OQ', idvendedor='S3O1Q13O155Z0OQ' where idcontrato_individual='jCYsEjS9XGxmote4 ';</v>
      </c>
      <c r="J131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idcontrato='jCYsEjS9XGxmote4 ',folio_contrato='CAR2022-2074', status_folio=2 where folio = '672' and idpersonal='S3O1Q13O155Z0OQ';</v>
      </c>
    </row>
    <row r="132" spans="1:10">
      <c r="A132">
        <v>930</v>
      </c>
      <c r="B132" s="1" t="s">
        <v>134</v>
      </c>
      <c r="C132" s="1"/>
      <c r="D132" t="s">
        <v>290</v>
      </c>
      <c r="E132" t="str">
        <f>VLOOKUP(Tabla1[[#This Row],[Folio contrato nuevo]],Hoja4!$A$1:$B$135,2,0)</f>
        <v xml:space="preserve">z6Fhb8kIPthNlLPt </v>
      </c>
      <c r="F132" t="s">
        <v>152</v>
      </c>
      <c r="G132" s="7" t="s">
        <v>573</v>
      </c>
      <c r="I132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idusuario='S3O1UEVO155Z0OQ', idvendedor='S3O1UEVO155Z0OQ' where idcontrato_individual='z6Fhb8kIPthNlLPt ';</v>
      </c>
      <c r="J132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idcontrato='z6Fhb8kIPthNlLPt ',folio_contrato='CAR2022-2075', status_folio=2 where folio = '930' and idpersonal='S3O1UEVO155Z0OQ';</v>
      </c>
    </row>
    <row r="133" spans="1:10">
      <c r="A133">
        <v>944</v>
      </c>
      <c r="B133" s="1" t="s">
        <v>135</v>
      </c>
      <c r="C133" s="1"/>
      <c r="D133" t="s">
        <v>291</v>
      </c>
      <c r="E133" t="str">
        <f>VLOOKUP(Tabla1[[#This Row],[Folio contrato nuevo]],Hoja4!$A$1:$B$135,2,0)</f>
        <v xml:space="preserve">HySj2a0Jlr4Chbkj </v>
      </c>
      <c r="F133" t="s">
        <v>157</v>
      </c>
      <c r="G133" s="5" t="str">
        <f>VLOOKUP(Tabla1[[#This Row],[Vendedor]],Hoja5!$A$1:$B$111,2,0)</f>
        <v>S43FWDE6155Z0OQ</v>
      </c>
      <c r="I133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idusuario='S43FWDE6155Z0OQ', idvendedor='S43FWDE6155Z0OQ' where idcontrato_individual='HySj2a0Jlr4Chbkj ';</v>
      </c>
      <c r="J133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idcontrato='HySj2a0Jlr4Chbkj ',folio_contrato='CAR2022-2058', status_folio=2 where folio = '944' and idpersonal='S43FWDE6155Z0OQ';</v>
      </c>
    </row>
    <row r="134" spans="1:10">
      <c r="A134">
        <v>780</v>
      </c>
      <c r="B134" s="1" t="s">
        <v>136</v>
      </c>
      <c r="C134" s="1"/>
      <c r="D134" t="s">
        <v>292</v>
      </c>
      <c r="E134" t="str">
        <f>VLOOKUP(Tabla1[[#This Row],[Folio contrato nuevo]],Hoja4!$A$1:$B$135,2,0)</f>
        <v xml:space="preserve">sbrb6K7nvxwj8DtA </v>
      </c>
      <c r="F134" t="s">
        <v>173</v>
      </c>
      <c r="G134" s="5" t="str">
        <f>VLOOKUP(Tabla1[[#This Row],[Vendedor]],Hoja5!$A$1:$B$111,2,0)</f>
        <v>S3O1UNCY80DT5P</v>
      </c>
      <c r="I134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idcontrato_individual='sbrb6K7nvxwj8DtA ';</v>
      </c>
      <c r="J134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idcontrato='sbrb6K7nvxwj8DtA ',folio_contrato='CAR2022-2071', status_folio=2 where folio = '780' and idpersonal='S3O1UNCY80DT5P';</v>
      </c>
    </row>
    <row r="135" spans="1:10">
      <c r="A135">
        <v>777</v>
      </c>
      <c r="B135" s="1" t="s">
        <v>137</v>
      </c>
      <c r="C135" s="1"/>
      <c r="D135" t="s">
        <v>293</v>
      </c>
      <c r="E135" t="str">
        <f>VLOOKUP(Tabla1[[#This Row],[Folio contrato nuevo]],Hoja4!$A$1:$B$135,2,0)</f>
        <v xml:space="preserve">jQsoeWOWE7D3XN0Q </v>
      </c>
      <c r="F135" t="s">
        <v>173</v>
      </c>
      <c r="G135" s="5" t="str">
        <f>VLOOKUP(Tabla1[[#This Row],[Vendedor]],Hoja5!$A$1:$B$111,2,0)</f>
        <v>S3O1UNCY80DT5P</v>
      </c>
      <c r="I135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idusuario='S3O1UNCY80DT5P', idvendedor='S3O1UNCY80DT5P' where idcontrato_individual='jQsoeWOWE7D3XN0Q ';</v>
      </c>
      <c r="J135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idcontrato='jQsoeWOWE7D3XN0Q ',folio_contrato='CAR2022-2077', status_folio=2 where folio = '777' and idpersonal='S3O1UNCY80DT5P';</v>
      </c>
    </row>
    <row r="136" spans="1:10">
      <c r="A136" s="3">
        <v>683</v>
      </c>
      <c r="B136" s="4"/>
      <c r="C136" s="4"/>
      <c r="D136" s="3" t="s">
        <v>294</v>
      </c>
      <c r="E136" s="3" t="str">
        <f>VLOOKUP(Tabla1[[#This Row],[Folio contrato nuevo]],Hoja4!$A$1:$B$135,2,0)</f>
        <v>uUApEfv8rFytDJZ8</v>
      </c>
      <c r="F136" s="3" t="s">
        <v>139</v>
      </c>
      <c r="G136" s="5" t="str">
        <f>VLOOKUP(Tabla1[[#This Row],[Vendedor]],Hoja5!$A$1:$B$111,2,0)</f>
        <v>S3O1UK9U80DT5P</v>
      </c>
      <c r="I136" t="str">
        <f>_xlfn.CONCAT("update funeraria_contrato_individual set idusuario='",Tabla1[[#This Row],[codigovendedor]],"', idvendedor='",Tabla1[[#This Row],[codigovendedor]],"' where idcontrato_individual='",Tabla1[[#This Row],[Columna2]],"';")</f>
        <v>update funeraria_contrato_individual set idusuario='S3O1UK9U80DT5P', idvendedor='S3O1UK9U80DT5P' where idcontrato_individual='uUApEfv8rFytDJZ8';</v>
      </c>
      <c r="J136" t="str">
        <f>_xlfn.CONCAT("update funeraria_agente_folios set idcontrato='",Tabla1[[#This Row],[Columna2]],"',folio_contrato='",Tabla1[[#This Row],[Folio contrato nuevo]],"', status_folio=2 where folio = '",Tabla1[[#This Row],[Folio de la solicitud  al que corresponde]],"' and idpersonal='",Tabla1[[#This Row],[codigovendedor]],"';")</f>
        <v>update funeraria_agente_folios set idcontrato='uUApEfv8rFytDJZ8',folio_contrato='CAR2022-1803', status_folio=2 where folio = '683' and idpersonal='S3O1UK9U80DT5P';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5B00-3126-46A3-B978-C4742631D372}">
  <dimension ref="A1:B111"/>
  <sheetViews>
    <sheetView workbookViewId="0">
      <selection activeCell="A31" sqref="A31"/>
    </sheetView>
  </sheetViews>
  <sheetFormatPr baseColWidth="10" defaultRowHeight="15"/>
  <cols>
    <col min="1" max="2" width="42.28515625" bestFit="1" customWidth="1"/>
  </cols>
  <sheetData>
    <row r="1" spans="1:2">
      <c r="A1" t="s">
        <v>471</v>
      </c>
      <c r="B1" t="s">
        <v>470</v>
      </c>
    </row>
    <row r="2" spans="1:2">
      <c r="A2" t="s">
        <v>473</v>
      </c>
      <c r="B2" t="s">
        <v>472</v>
      </c>
    </row>
    <row r="3" spans="1:2">
      <c r="A3" t="s">
        <v>475</v>
      </c>
      <c r="B3" t="s">
        <v>474</v>
      </c>
    </row>
    <row r="4" spans="1:2">
      <c r="A4" t="s">
        <v>477</v>
      </c>
      <c r="B4" t="s">
        <v>476</v>
      </c>
    </row>
    <row r="5" spans="1:2">
      <c r="A5" t="s">
        <v>479</v>
      </c>
      <c r="B5" t="s">
        <v>478</v>
      </c>
    </row>
    <row r="6" spans="1:2">
      <c r="A6" t="s">
        <v>481</v>
      </c>
      <c r="B6" t="s">
        <v>480</v>
      </c>
    </row>
    <row r="7" spans="1:2">
      <c r="A7" t="s">
        <v>483</v>
      </c>
      <c r="B7" t="s">
        <v>482</v>
      </c>
    </row>
    <row r="8" spans="1:2">
      <c r="A8" t="s">
        <v>485</v>
      </c>
      <c r="B8" t="s">
        <v>484</v>
      </c>
    </row>
    <row r="9" spans="1:2">
      <c r="A9" t="s">
        <v>487</v>
      </c>
      <c r="B9" t="s">
        <v>486</v>
      </c>
    </row>
    <row r="10" spans="1:2">
      <c r="A10" t="s">
        <v>489</v>
      </c>
      <c r="B10" t="s">
        <v>488</v>
      </c>
    </row>
    <row r="11" spans="1:2">
      <c r="A11" t="s">
        <v>491</v>
      </c>
      <c r="B11" t="s">
        <v>490</v>
      </c>
    </row>
    <row r="12" spans="1:2">
      <c r="A12" t="s">
        <v>493</v>
      </c>
      <c r="B12" t="s">
        <v>492</v>
      </c>
    </row>
    <row r="13" spans="1:2">
      <c r="A13" t="s">
        <v>495</v>
      </c>
      <c r="B13" t="s">
        <v>494</v>
      </c>
    </row>
    <row r="14" spans="1:2">
      <c r="A14" t="s">
        <v>497</v>
      </c>
      <c r="B14" t="s">
        <v>496</v>
      </c>
    </row>
    <row r="15" spans="1:2">
      <c r="A15" t="s">
        <v>499</v>
      </c>
      <c r="B15" t="s">
        <v>498</v>
      </c>
    </row>
    <row r="16" spans="1:2">
      <c r="A16" t="s">
        <v>501</v>
      </c>
      <c r="B16" t="s">
        <v>500</v>
      </c>
    </row>
    <row r="17" spans="1:2">
      <c r="A17" t="s">
        <v>503</v>
      </c>
      <c r="B17" t="s">
        <v>502</v>
      </c>
    </row>
    <row r="18" spans="1:2">
      <c r="A18" t="s">
        <v>505</v>
      </c>
      <c r="B18" t="s">
        <v>504</v>
      </c>
    </row>
    <row r="19" spans="1:2">
      <c r="A19" t="s">
        <v>507</v>
      </c>
      <c r="B19" t="s">
        <v>506</v>
      </c>
    </row>
    <row r="20" spans="1:2">
      <c r="A20" t="s">
        <v>509</v>
      </c>
      <c r="B20" t="s">
        <v>508</v>
      </c>
    </row>
    <row r="21" spans="1:2">
      <c r="A21" t="s">
        <v>511</v>
      </c>
      <c r="B21" t="s">
        <v>510</v>
      </c>
    </row>
    <row r="22" spans="1:2">
      <c r="A22" t="s">
        <v>513</v>
      </c>
      <c r="B22" t="s">
        <v>512</v>
      </c>
    </row>
    <row r="23" spans="1:2">
      <c r="A23" t="s">
        <v>515</v>
      </c>
      <c r="B23" t="s">
        <v>514</v>
      </c>
    </row>
    <row r="24" spans="1:2">
      <c r="A24" t="s">
        <v>517</v>
      </c>
      <c r="B24" t="s">
        <v>516</v>
      </c>
    </row>
    <row r="25" spans="1:2">
      <c r="A25" t="s">
        <v>519</v>
      </c>
      <c r="B25" t="s">
        <v>518</v>
      </c>
    </row>
    <row r="26" spans="1:2">
      <c r="A26" t="s">
        <v>521</v>
      </c>
      <c r="B26" t="s">
        <v>520</v>
      </c>
    </row>
    <row r="27" spans="1:2">
      <c r="A27" t="s">
        <v>523</v>
      </c>
      <c r="B27" t="s">
        <v>522</v>
      </c>
    </row>
    <row r="28" spans="1:2">
      <c r="A28" t="s">
        <v>525</v>
      </c>
      <c r="B28" t="s">
        <v>524</v>
      </c>
    </row>
    <row r="29" spans="1:2">
      <c r="A29" t="s">
        <v>527</v>
      </c>
      <c r="B29" t="s">
        <v>526</v>
      </c>
    </row>
    <row r="30" spans="1:2">
      <c r="A30" t="s">
        <v>529</v>
      </c>
      <c r="B30" t="s">
        <v>528</v>
      </c>
    </row>
    <row r="31" spans="1:2">
      <c r="A31" t="s">
        <v>531</v>
      </c>
      <c r="B31" t="s">
        <v>530</v>
      </c>
    </row>
    <row r="32" spans="1:2">
      <c r="A32" t="s">
        <v>533</v>
      </c>
      <c r="B32" t="s">
        <v>532</v>
      </c>
    </row>
    <row r="33" spans="1:2">
      <c r="A33" t="s">
        <v>535</v>
      </c>
      <c r="B33" t="s">
        <v>534</v>
      </c>
    </row>
    <row r="34" spans="1:2">
      <c r="A34" t="s">
        <v>537</v>
      </c>
      <c r="B34" t="s">
        <v>536</v>
      </c>
    </row>
    <row r="35" spans="1:2">
      <c r="A35" t="s">
        <v>539</v>
      </c>
      <c r="B35" t="s">
        <v>538</v>
      </c>
    </row>
    <row r="36" spans="1:2">
      <c r="A36" t="s">
        <v>541</v>
      </c>
      <c r="B36" t="s">
        <v>540</v>
      </c>
    </row>
    <row r="37" spans="1:2">
      <c r="A37" t="s">
        <v>543</v>
      </c>
      <c r="B37" t="s">
        <v>542</v>
      </c>
    </row>
    <row r="38" spans="1:2">
      <c r="A38" t="s">
        <v>545</v>
      </c>
      <c r="B38" t="s">
        <v>544</v>
      </c>
    </row>
    <row r="39" spans="1:2">
      <c r="A39" t="s">
        <v>547</v>
      </c>
      <c r="B39" t="s">
        <v>546</v>
      </c>
    </row>
    <row r="40" spans="1:2">
      <c r="A40" t="s">
        <v>549</v>
      </c>
      <c r="B40" t="s">
        <v>548</v>
      </c>
    </row>
    <row r="41" spans="1:2">
      <c r="A41" t="s">
        <v>551</v>
      </c>
      <c r="B41" t="s">
        <v>550</v>
      </c>
    </row>
    <row r="42" spans="1:2">
      <c r="A42" t="s">
        <v>553</v>
      </c>
      <c r="B42" t="s">
        <v>552</v>
      </c>
    </row>
    <row r="43" spans="1:2">
      <c r="A43" t="s">
        <v>555</v>
      </c>
      <c r="B43" t="s">
        <v>554</v>
      </c>
    </row>
    <row r="44" spans="1:2">
      <c r="A44" t="s">
        <v>148</v>
      </c>
      <c r="B44" t="s">
        <v>556</v>
      </c>
    </row>
    <row r="45" spans="1:2">
      <c r="A45" t="s">
        <v>143</v>
      </c>
      <c r="B45" t="s">
        <v>557</v>
      </c>
    </row>
    <row r="46" spans="1:2">
      <c r="A46" t="s">
        <v>183</v>
      </c>
      <c r="B46" t="s">
        <v>558</v>
      </c>
    </row>
    <row r="47" spans="1:2">
      <c r="A47" t="s">
        <v>560</v>
      </c>
      <c r="B47" t="s">
        <v>559</v>
      </c>
    </row>
    <row r="48" spans="1:2">
      <c r="A48" t="s">
        <v>562</v>
      </c>
      <c r="B48" t="s">
        <v>561</v>
      </c>
    </row>
    <row r="49" spans="1:2">
      <c r="A49" t="s">
        <v>146</v>
      </c>
      <c r="B49" t="s">
        <v>563</v>
      </c>
    </row>
    <row r="50" spans="1:2">
      <c r="A50" t="s">
        <v>155</v>
      </c>
      <c r="B50" t="s">
        <v>564</v>
      </c>
    </row>
    <row r="51" spans="1:2">
      <c r="A51" t="s">
        <v>168</v>
      </c>
      <c r="B51" t="s">
        <v>565</v>
      </c>
    </row>
    <row r="52" spans="1:2">
      <c r="A52" t="s">
        <v>567</v>
      </c>
      <c r="B52" t="s">
        <v>566</v>
      </c>
    </row>
    <row r="53" spans="1:2">
      <c r="A53" t="s">
        <v>569</v>
      </c>
      <c r="B53" t="s">
        <v>568</v>
      </c>
    </row>
    <row r="54" spans="1:2">
      <c r="A54" t="s">
        <v>571</v>
      </c>
      <c r="B54" t="s">
        <v>570</v>
      </c>
    </row>
    <row r="55" spans="1:2">
      <c r="A55" t="s">
        <v>191</v>
      </c>
      <c r="B55" t="s">
        <v>572</v>
      </c>
    </row>
    <row r="56" spans="1:2">
      <c r="A56" t="s">
        <v>574</v>
      </c>
      <c r="B56" t="s">
        <v>573</v>
      </c>
    </row>
    <row r="57" spans="1:2">
      <c r="A57" t="s">
        <v>216</v>
      </c>
      <c r="B57" t="s">
        <v>575</v>
      </c>
    </row>
    <row r="58" spans="1:2">
      <c r="A58" t="s">
        <v>139</v>
      </c>
      <c r="B58" t="s">
        <v>576</v>
      </c>
    </row>
    <row r="59" spans="1:2">
      <c r="A59" t="s">
        <v>170</v>
      </c>
      <c r="B59" t="s">
        <v>577</v>
      </c>
    </row>
    <row r="60" spans="1:2">
      <c r="A60" t="s">
        <v>173</v>
      </c>
      <c r="B60" t="s">
        <v>578</v>
      </c>
    </row>
    <row r="61" spans="1:2">
      <c r="A61" t="s">
        <v>237</v>
      </c>
      <c r="B61" t="s">
        <v>579</v>
      </c>
    </row>
    <row r="62" spans="1:2">
      <c r="A62" t="s">
        <v>193</v>
      </c>
      <c r="B62" t="s">
        <v>580</v>
      </c>
    </row>
    <row r="63" spans="1:2">
      <c r="A63" t="s">
        <v>582</v>
      </c>
      <c r="B63" t="s">
        <v>581</v>
      </c>
    </row>
    <row r="64" spans="1:2">
      <c r="A64" t="s">
        <v>159</v>
      </c>
      <c r="B64" t="s">
        <v>583</v>
      </c>
    </row>
    <row r="65" spans="1:2">
      <c r="A65" t="s">
        <v>585</v>
      </c>
      <c r="B65" t="s">
        <v>584</v>
      </c>
    </row>
    <row r="66" spans="1:2">
      <c r="A66" t="s">
        <v>587</v>
      </c>
      <c r="B66" t="s">
        <v>586</v>
      </c>
    </row>
    <row r="67" spans="1:2">
      <c r="A67" t="s">
        <v>589</v>
      </c>
      <c r="B67" t="s">
        <v>588</v>
      </c>
    </row>
    <row r="68" spans="1:2">
      <c r="A68" t="s">
        <v>591</v>
      </c>
      <c r="B68" t="s">
        <v>590</v>
      </c>
    </row>
    <row r="69" spans="1:2">
      <c r="A69" t="s">
        <v>593</v>
      </c>
      <c r="B69" t="s">
        <v>592</v>
      </c>
    </row>
    <row r="70" spans="1:2">
      <c r="A70" t="s">
        <v>595</v>
      </c>
      <c r="B70" t="s">
        <v>594</v>
      </c>
    </row>
    <row r="71" spans="1:2">
      <c r="A71" t="s">
        <v>597</v>
      </c>
      <c r="B71" t="s">
        <v>596</v>
      </c>
    </row>
    <row r="72" spans="1:2">
      <c r="A72" t="s">
        <v>599</v>
      </c>
      <c r="B72" t="s">
        <v>598</v>
      </c>
    </row>
    <row r="73" spans="1:2">
      <c r="A73" t="s">
        <v>601</v>
      </c>
      <c r="B73" t="s">
        <v>600</v>
      </c>
    </row>
    <row r="74" spans="1:2">
      <c r="A74" t="s">
        <v>603</v>
      </c>
      <c r="B74" t="s">
        <v>602</v>
      </c>
    </row>
    <row r="75" spans="1:2">
      <c r="A75" t="s">
        <v>605</v>
      </c>
      <c r="B75" t="s">
        <v>604</v>
      </c>
    </row>
    <row r="76" spans="1:2">
      <c r="A76" t="s">
        <v>607</v>
      </c>
      <c r="B76" t="s">
        <v>606</v>
      </c>
    </row>
    <row r="77" spans="1:2">
      <c r="A77" t="s">
        <v>609</v>
      </c>
      <c r="B77" t="s">
        <v>608</v>
      </c>
    </row>
    <row r="78" spans="1:2">
      <c r="A78" t="s">
        <v>609</v>
      </c>
      <c r="B78" t="s">
        <v>610</v>
      </c>
    </row>
    <row r="79" spans="1:2">
      <c r="A79" t="s">
        <v>612</v>
      </c>
      <c r="B79" t="s">
        <v>611</v>
      </c>
    </row>
    <row r="80" spans="1:2">
      <c r="A80" t="s">
        <v>614</v>
      </c>
      <c r="B80" t="s">
        <v>613</v>
      </c>
    </row>
    <row r="81" spans="1:2">
      <c r="A81" t="s">
        <v>616</v>
      </c>
      <c r="B81" t="s">
        <v>615</v>
      </c>
    </row>
    <row r="82" spans="1:2">
      <c r="A82" t="s">
        <v>618</v>
      </c>
      <c r="B82" t="s">
        <v>617</v>
      </c>
    </row>
    <row r="83" spans="1:2">
      <c r="A83" t="s">
        <v>620</v>
      </c>
      <c r="B83" t="s">
        <v>619</v>
      </c>
    </row>
    <row r="84" spans="1:2">
      <c r="A84" t="s">
        <v>622</v>
      </c>
      <c r="B84" t="s">
        <v>621</v>
      </c>
    </row>
    <row r="85" spans="1:2">
      <c r="A85" t="s">
        <v>624</v>
      </c>
      <c r="B85" t="s">
        <v>623</v>
      </c>
    </row>
    <row r="86" spans="1:2">
      <c r="A86" t="s">
        <v>626</v>
      </c>
      <c r="B86" t="s">
        <v>625</v>
      </c>
    </row>
    <row r="87" spans="1:2">
      <c r="A87" t="s">
        <v>628</v>
      </c>
      <c r="B87" t="s">
        <v>627</v>
      </c>
    </row>
    <row r="88" spans="1:2">
      <c r="A88" t="s">
        <v>630</v>
      </c>
      <c r="B88" t="s">
        <v>629</v>
      </c>
    </row>
    <row r="89" spans="1:2">
      <c r="A89" t="s">
        <v>150</v>
      </c>
      <c r="B89" t="s">
        <v>631</v>
      </c>
    </row>
    <row r="90" spans="1:2">
      <c r="A90" t="s">
        <v>633</v>
      </c>
      <c r="B90" t="s">
        <v>632</v>
      </c>
    </row>
    <row r="91" spans="1:2">
      <c r="A91" t="s">
        <v>635</v>
      </c>
      <c r="B91" t="s">
        <v>634</v>
      </c>
    </row>
    <row r="92" spans="1:2">
      <c r="A92" t="s">
        <v>637</v>
      </c>
      <c r="B92" t="s">
        <v>636</v>
      </c>
    </row>
    <row r="93" spans="1:2">
      <c r="A93" t="s">
        <v>157</v>
      </c>
      <c r="B93" t="s">
        <v>638</v>
      </c>
    </row>
    <row r="94" spans="1:2">
      <c r="A94" t="s">
        <v>640</v>
      </c>
      <c r="B94" t="s">
        <v>639</v>
      </c>
    </row>
    <row r="95" spans="1:2">
      <c r="A95" t="s">
        <v>187</v>
      </c>
      <c r="B95" t="s">
        <v>641</v>
      </c>
    </row>
    <row r="96" spans="1:2">
      <c r="A96" t="s">
        <v>643</v>
      </c>
      <c r="B96" t="s">
        <v>642</v>
      </c>
    </row>
    <row r="97" spans="1:2">
      <c r="A97" t="s">
        <v>645</v>
      </c>
      <c r="B97" t="s">
        <v>644</v>
      </c>
    </row>
    <row r="98" spans="1:2">
      <c r="A98" t="s">
        <v>647</v>
      </c>
      <c r="B98" t="s">
        <v>646</v>
      </c>
    </row>
    <row r="99" spans="1:2">
      <c r="A99" t="s">
        <v>649</v>
      </c>
      <c r="B99" t="s">
        <v>648</v>
      </c>
    </row>
    <row r="100" spans="1:2">
      <c r="A100" t="s">
        <v>651</v>
      </c>
      <c r="B100" t="s">
        <v>650</v>
      </c>
    </row>
    <row r="101" spans="1:2">
      <c r="A101" t="s">
        <v>653</v>
      </c>
      <c r="B101" t="s">
        <v>652</v>
      </c>
    </row>
    <row r="102" spans="1:2">
      <c r="A102" t="s">
        <v>655</v>
      </c>
      <c r="B102" t="s">
        <v>654</v>
      </c>
    </row>
    <row r="103" spans="1:2">
      <c r="A103" t="s">
        <v>657</v>
      </c>
      <c r="B103" t="s">
        <v>656</v>
      </c>
    </row>
    <row r="104" spans="1:2">
      <c r="A104" t="s">
        <v>659</v>
      </c>
      <c r="B104" t="s">
        <v>658</v>
      </c>
    </row>
    <row r="105" spans="1:2">
      <c r="A105" t="s">
        <v>661</v>
      </c>
      <c r="B105" t="s">
        <v>660</v>
      </c>
    </row>
    <row r="106" spans="1:2">
      <c r="A106" t="s">
        <v>663</v>
      </c>
      <c r="B106" t="s">
        <v>662</v>
      </c>
    </row>
    <row r="107" spans="1:2">
      <c r="A107" t="s">
        <v>665</v>
      </c>
      <c r="B107" t="s">
        <v>664</v>
      </c>
    </row>
    <row r="108" spans="1:2">
      <c r="A108" t="s">
        <v>667</v>
      </c>
      <c r="B108" t="s">
        <v>666</v>
      </c>
    </row>
    <row r="109" spans="1:2">
      <c r="A109" t="s">
        <v>669</v>
      </c>
      <c r="B109" t="s">
        <v>668</v>
      </c>
    </row>
    <row r="110" spans="1:2">
      <c r="A110" t="s">
        <v>671</v>
      </c>
      <c r="B110" t="s">
        <v>670</v>
      </c>
    </row>
    <row r="111" spans="1:2">
      <c r="A111" t="s">
        <v>673</v>
      </c>
      <c r="B111" t="s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52DF-BBD4-4163-BD23-7791175999A8}">
  <dimension ref="A1:B135"/>
  <sheetViews>
    <sheetView topLeftCell="A124" workbookViewId="0">
      <selection activeCell="E23" sqref="E23"/>
    </sheetView>
  </sheetViews>
  <sheetFormatPr baseColWidth="10" defaultRowHeight="15"/>
  <sheetData>
    <row r="1" spans="1:2">
      <c r="A1" t="s">
        <v>138</v>
      </c>
      <c r="B1" t="str">
        <f t="shared" ref="B1:B32" si="0">_xlfn.CONCAT(A1,"|","final")</f>
        <v>CAR2022-1823|final</v>
      </c>
    </row>
    <row r="2" spans="1:2">
      <c r="A2" t="s">
        <v>140</v>
      </c>
      <c r="B2" t="str">
        <f t="shared" si="0"/>
        <v>CAR2022-1824|final</v>
      </c>
    </row>
    <row r="3" spans="1:2">
      <c r="A3" t="s">
        <v>161</v>
      </c>
      <c r="B3" t="str">
        <f t="shared" si="0"/>
        <v>CAR2022-1851|final</v>
      </c>
    </row>
    <row r="4" spans="1:2">
      <c r="A4" t="s">
        <v>141</v>
      </c>
      <c r="B4" t="str">
        <f t="shared" si="0"/>
        <v>CAR2022-1840|final</v>
      </c>
    </row>
    <row r="5" spans="1:2">
      <c r="A5" t="s">
        <v>142</v>
      </c>
      <c r="B5" t="str">
        <f t="shared" si="0"/>
        <v>CAR2022-1843|final</v>
      </c>
    </row>
    <row r="6" spans="1:2">
      <c r="A6" t="s">
        <v>160</v>
      </c>
      <c r="B6" t="str">
        <f t="shared" si="0"/>
        <v>CAR2022-1842|final</v>
      </c>
    </row>
    <row r="7" spans="1:2">
      <c r="A7" t="s">
        <v>144</v>
      </c>
      <c r="B7" t="str">
        <f t="shared" si="0"/>
        <v>CAR2022-1866|final</v>
      </c>
    </row>
    <row r="8" spans="1:2">
      <c r="A8" t="s">
        <v>145</v>
      </c>
      <c r="B8" t="str">
        <f t="shared" si="0"/>
        <v>CAR2022-1813|final</v>
      </c>
    </row>
    <row r="9" spans="1:2">
      <c r="A9" t="s">
        <v>147</v>
      </c>
      <c r="B9" t="str">
        <f t="shared" si="0"/>
        <v>CAR2022-1827|final</v>
      </c>
    </row>
    <row r="10" spans="1:2">
      <c r="A10" t="s">
        <v>149</v>
      </c>
      <c r="B10" t="str">
        <f t="shared" si="0"/>
        <v>CAR2022-1828|final</v>
      </c>
    </row>
    <row r="11" spans="1:2">
      <c r="A11" t="s">
        <v>151</v>
      </c>
      <c r="B11" t="str">
        <f t="shared" si="0"/>
        <v>CAR2022-1869|final</v>
      </c>
    </row>
    <row r="12" spans="1:2">
      <c r="A12" t="s">
        <v>153</v>
      </c>
      <c r="B12" t="str">
        <f t="shared" si="0"/>
        <v>CAR2022-1862|final</v>
      </c>
    </row>
    <row r="13" spans="1:2">
      <c r="A13" t="s">
        <v>154</v>
      </c>
      <c r="B13" t="str">
        <f t="shared" si="0"/>
        <v>CAR2022-1865|final</v>
      </c>
    </row>
    <row r="14" spans="1:2">
      <c r="A14" t="s">
        <v>156</v>
      </c>
      <c r="B14" t="str">
        <f t="shared" si="0"/>
        <v>CAR2022-1863|final</v>
      </c>
    </row>
    <row r="15" spans="1:2">
      <c r="A15" t="s">
        <v>158</v>
      </c>
      <c r="B15" t="str">
        <f t="shared" si="0"/>
        <v>CAR2022-1864|final</v>
      </c>
    </row>
    <row r="16" spans="1:2">
      <c r="A16" t="s">
        <v>162</v>
      </c>
      <c r="B16" t="str">
        <f t="shared" si="0"/>
        <v>CAR2022-1839|final</v>
      </c>
    </row>
    <row r="17" spans="1:2">
      <c r="A17" t="s">
        <v>163</v>
      </c>
      <c r="B17" t="str">
        <f t="shared" si="0"/>
        <v>CAR2022-1699|final</v>
      </c>
    </row>
    <row r="18" spans="1:2">
      <c r="A18" t="s">
        <v>165</v>
      </c>
      <c r="B18" t="str">
        <f t="shared" si="0"/>
        <v>CAR2022-1853|final</v>
      </c>
    </row>
    <row r="19" spans="1:2">
      <c r="A19" t="s">
        <v>161</v>
      </c>
      <c r="B19" t="str">
        <f t="shared" si="0"/>
        <v>CAR2022-1851|final</v>
      </c>
    </row>
    <row r="20" spans="1:2">
      <c r="A20" t="s">
        <v>166</v>
      </c>
      <c r="B20" t="str">
        <f t="shared" si="0"/>
        <v>CAR2022-1826|final</v>
      </c>
    </row>
    <row r="21" spans="1:2">
      <c r="A21" t="s">
        <v>167</v>
      </c>
      <c r="B21" t="str">
        <f t="shared" si="0"/>
        <v>CAR2022-1838|final</v>
      </c>
    </row>
    <row r="22" spans="1:2">
      <c r="A22" t="s">
        <v>169</v>
      </c>
      <c r="B22" t="str">
        <f t="shared" si="0"/>
        <v>CAR2022-1820|final</v>
      </c>
    </row>
    <row r="23" spans="1:2">
      <c r="A23" t="s">
        <v>171</v>
      </c>
      <c r="B23" t="str">
        <f t="shared" si="0"/>
        <v>CAR2022-1850|final</v>
      </c>
    </row>
    <row r="24" spans="1:2">
      <c r="A24" t="s">
        <v>172</v>
      </c>
      <c r="B24" t="str">
        <f t="shared" si="0"/>
        <v>CAR2022-1668|final</v>
      </c>
    </row>
    <row r="25" spans="1:2">
      <c r="A25" t="s">
        <v>174</v>
      </c>
      <c r="B25" t="str">
        <f t="shared" si="0"/>
        <v>CAR2022-1697|final</v>
      </c>
    </row>
    <row r="26" spans="1:2">
      <c r="A26" t="s">
        <v>175</v>
      </c>
      <c r="B26" t="str">
        <f t="shared" si="0"/>
        <v>CAR2022-1689|final</v>
      </c>
    </row>
    <row r="27" spans="1:2">
      <c r="A27" t="s">
        <v>176</v>
      </c>
      <c r="B27" t="str">
        <f t="shared" si="0"/>
        <v>CAR2022-1696|final</v>
      </c>
    </row>
    <row r="28" spans="1:2">
      <c r="A28" t="s">
        <v>177</v>
      </c>
      <c r="B28" t="str">
        <f t="shared" si="0"/>
        <v>CAR2022-1854|final</v>
      </c>
    </row>
    <row r="29" spans="1:2">
      <c r="A29" t="s">
        <v>178</v>
      </c>
      <c r="B29" t="str">
        <f t="shared" si="0"/>
        <v>CAR2022-1814|final</v>
      </c>
    </row>
    <row r="30" spans="1:2">
      <c r="A30" t="s">
        <v>179</v>
      </c>
      <c r="B30" t="str">
        <f t="shared" si="0"/>
        <v>CAR2022-1674|final</v>
      </c>
    </row>
    <row r="31" spans="1:2">
      <c r="A31" t="s">
        <v>180</v>
      </c>
      <c r="B31" t="str">
        <f t="shared" si="0"/>
        <v>CAR2022-1665|final</v>
      </c>
    </row>
    <row r="32" spans="1:2">
      <c r="A32" t="s">
        <v>181</v>
      </c>
      <c r="B32" t="str">
        <f t="shared" si="0"/>
        <v>CAR2022-1649|final</v>
      </c>
    </row>
    <row r="33" spans="1:2">
      <c r="A33" t="s">
        <v>182</v>
      </c>
      <c r="B33" t="str">
        <f t="shared" ref="B33:B64" si="1">_xlfn.CONCAT(A33,"|","final")</f>
        <v>CAR2022-1821|final</v>
      </c>
    </row>
    <row r="34" spans="1:2">
      <c r="A34" t="s">
        <v>184</v>
      </c>
      <c r="B34" t="str">
        <f t="shared" si="1"/>
        <v>CAR2022-1817|final</v>
      </c>
    </row>
    <row r="35" spans="1:2">
      <c r="A35" t="s">
        <v>185</v>
      </c>
      <c r="B35" t="str">
        <f t="shared" si="1"/>
        <v>CAR2022-1873|final</v>
      </c>
    </row>
    <row r="36" spans="1:2">
      <c r="A36" t="s">
        <v>186</v>
      </c>
      <c r="B36" t="str">
        <f t="shared" si="1"/>
        <v>CAR2022-1876|final</v>
      </c>
    </row>
    <row r="37" spans="1:2">
      <c r="A37" t="s">
        <v>188</v>
      </c>
      <c r="B37" t="str">
        <f t="shared" si="1"/>
        <v>CAR2022-1844|final</v>
      </c>
    </row>
    <row r="38" spans="1:2">
      <c r="A38" t="s">
        <v>189</v>
      </c>
      <c r="B38" t="str">
        <f t="shared" si="1"/>
        <v>CAR2022-1830|final</v>
      </c>
    </row>
    <row r="39" spans="1:2">
      <c r="A39" t="s">
        <v>190</v>
      </c>
      <c r="B39" t="str">
        <f t="shared" si="1"/>
        <v>CAR2022-1856|final</v>
      </c>
    </row>
    <row r="40" spans="1:2">
      <c r="A40" t="s">
        <v>192</v>
      </c>
      <c r="B40" t="str">
        <f t="shared" si="1"/>
        <v>CAR2022-1835|final</v>
      </c>
    </row>
    <row r="41" spans="1:2">
      <c r="A41" t="s">
        <v>194</v>
      </c>
      <c r="B41" t="str">
        <f t="shared" si="1"/>
        <v>CAR2022-1836|final</v>
      </c>
    </row>
    <row r="42" spans="1:2">
      <c r="A42" t="s">
        <v>195</v>
      </c>
      <c r="B42" t="str">
        <f t="shared" si="1"/>
        <v>CAR2022-1837|final</v>
      </c>
    </row>
    <row r="43" spans="1:2">
      <c r="A43" t="s">
        <v>196</v>
      </c>
      <c r="B43" t="str">
        <f t="shared" si="1"/>
        <v>CAR2022-1871|final</v>
      </c>
    </row>
    <row r="44" spans="1:2">
      <c r="A44" t="s">
        <v>197</v>
      </c>
      <c r="B44" t="str">
        <f t="shared" si="1"/>
        <v>CAR2022-1867|final</v>
      </c>
    </row>
    <row r="45" spans="1:2">
      <c r="A45" t="s">
        <v>199</v>
      </c>
      <c r="B45" t="str">
        <f t="shared" si="1"/>
        <v>CAR2022-2006|final</v>
      </c>
    </row>
    <row r="46" spans="1:2">
      <c r="A46" t="s">
        <v>200</v>
      </c>
      <c r="B46" t="str">
        <f t="shared" si="1"/>
        <v>CAR2022-2007|final</v>
      </c>
    </row>
    <row r="47" spans="1:2">
      <c r="A47" t="s">
        <v>201</v>
      </c>
      <c r="B47" t="str">
        <f t="shared" si="1"/>
        <v>CAR2022-2004|final</v>
      </c>
    </row>
    <row r="48" spans="1:2">
      <c r="A48" t="s">
        <v>202</v>
      </c>
      <c r="B48" t="str">
        <f t="shared" si="1"/>
        <v>CAR2022-2001|final</v>
      </c>
    </row>
    <row r="49" spans="1:2">
      <c r="A49" t="s">
        <v>203</v>
      </c>
      <c r="B49" t="str">
        <f t="shared" si="1"/>
        <v>CAR2022-1858|final</v>
      </c>
    </row>
    <row r="50" spans="1:2">
      <c r="A50" t="s">
        <v>204</v>
      </c>
      <c r="B50" t="str">
        <f t="shared" si="1"/>
        <v>CAR2022-1870|final</v>
      </c>
    </row>
    <row r="51" spans="1:2">
      <c r="A51" t="s">
        <v>205</v>
      </c>
      <c r="B51" t="str">
        <f t="shared" si="1"/>
        <v>CAR2022-1860|final</v>
      </c>
    </row>
    <row r="52" spans="1:2">
      <c r="A52" t="s">
        <v>206</v>
      </c>
      <c r="B52" t="str">
        <f t="shared" si="1"/>
        <v>CAR2022-2009|final</v>
      </c>
    </row>
    <row r="53" spans="1:2">
      <c r="A53" t="s">
        <v>207</v>
      </c>
      <c r="B53" t="str">
        <f t="shared" si="1"/>
        <v>CAR2022-2003|final</v>
      </c>
    </row>
    <row r="54" spans="1:2">
      <c r="A54" t="s">
        <v>208</v>
      </c>
      <c r="B54" t="str">
        <f t="shared" si="1"/>
        <v>CAR2022-2010|final</v>
      </c>
    </row>
    <row r="55" spans="1:2">
      <c r="A55" t="s">
        <v>209</v>
      </c>
      <c r="B55" t="str">
        <f t="shared" si="1"/>
        <v>CAR2022-2002|final</v>
      </c>
    </row>
    <row r="56" spans="1:2">
      <c r="A56" t="s">
        <v>210</v>
      </c>
      <c r="B56" t="str">
        <f t="shared" si="1"/>
        <v>CAR2022-1861|final</v>
      </c>
    </row>
    <row r="57" spans="1:2">
      <c r="A57" t="s">
        <v>211</v>
      </c>
      <c r="B57" t="str">
        <f t="shared" si="1"/>
        <v>CAR2022-2011|final</v>
      </c>
    </row>
    <row r="58" spans="1:2">
      <c r="A58" t="s">
        <v>212</v>
      </c>
      <c r="B58" t="str">
        <f t="shared" si="1"/>
        <v>CAR2022-1893|final</v>
      </c>
    </row>
    <row r="59" spans="1:2">
      <c r="A59" t="s">
        <v>214</v>
      </c>
      <c r="B59" t="str">
        <f t="shared" si="1"/>
        <v>CAR2022-2013|final</v>
      </c>
    </row>
    <row r="60" spans="1:2">
      <c r="A60" t="s">
        <v>215</v>
      </c>
      <c r="B60" t="str">
        <f t="shared" si="1"/>
        <v>CAR2022-2012|final</v>
      </c>
    </row>
    <row r="61" spans="1:2">
      <c r="A61" t="s">
        <v>217</v>
      </c>
      <c r="B61" t="str">
        <f t="shared" si="1"/>
        <v>CAR2022-1875|final</v>
      </c>
    </row>
    <row r="62" spans="1:2">
      <c r="A62" t="s">
        <v>218</v>
      </c>
      <c r="B62" t="str">
        <f t="shared" si="1"/>
        <v>CAR2022-1887|final</v>
      </c>
    </row>
    <row r="63" spans="1:2">
      <c r="A63" t="s">
        <v>219</v>
      </c>
      <c r="B63" t="str">
        <f t="shared" si="1"/>
        <v>CAR2022-1899|final</v>
      </c>
    </row>
    <row r="64" spans="1:2">
      <c r="A64" t="s">
        <v>220</v>
      </c>
      <c r="B64" t="str">
        <f t="shared" si="1"/>
        <v>CAR2022-2000|final</v>
      </c>
    </row>
    <row r="65" spans="1:2">
      <c r="A65" t="s">
        <v>221</v>
      </c>
      <c r="B65" t="str">
        <f t="shared" ref="B65:B96" si="2">_xlfn.CONCAT(A65,"|","final")</f>
        <v>CAR2022-1855|final</v>
      </c>
    </row>
    <row r="66" spans="1:2">
      <c r="A66" t="s">
        <v>222</v>
      </c>
      <c r="B66" t="str">
        <f t="shared" si="2"/>
        <v>CAR2022-1882|final</v>
      </c>
    </row>
    <row r="67" spans="1:2">
      <c r="A67" t="s">
        <v>223</v>
      </c>
      <c r="B67" t="str">
        <f t="shared" si="2"/>
        <v>CAR2022-1892|final</v>
      </c>
    </row>
    <row r="68" spans="1:2">
      <c r="A68" t="s">
        <v>224</v>
      </c>
      <c r="B68" t="str">
        <f t="shared" si="2"/>
        <v>CAR2022-1883|final</v>
      </c>
    </row>
    <row r="69" spans="1:2">
      <c r="A69" t="s">
        <v>225</v>
      </c>
      <c r="B69" t="str">
        <f t="shared" si="2"/>
        <v>CAR2022-1880|final</v>
      </c>
    </row>
    <row r="70" spans="1:2">
      <c r="A70" t="s">
        <v>226</v>
      </c>
      <c r="B70" t="str">
        <f t="shared" si="2"/>
        <v>CAR2022-1859|final</v>
      </c>
    </row>
    <row r="71" spans="1:2">
      <c r="A71" t="s">
        <v>227</v>
      </c>
      <c r="B71" t="str">
        <f t="shared" si="2"/>
        <v>CAR2022-1889|final</v>
      </c>
    </row>
    <row r="72" spans="1:2">
      <c r="A72" t="s">
        <v>228</v>
      </c>
      <c r="B72" t="str">
        <f t="shared" si="2"/>
        <v>CAR2022-1888|final</v>
      </c>
    </row>
    <row r="73" spans="1:2">
      <c r="A73" t="s">
        <v>229</v>
      </c>
      <c r="B73" t="str">
        <f t="shared" si="2"/>
        <v>CAR2022-1886|final</v>
      </c>
    </row>
    <row r="74" spans="1:2">
      <c r="A74" t="s">
        <v>230</v>
      </c>
      <c r="B74" t="str">
        <f t="shared" si="2"/>
        <v>CAR2022-1884|final</v>
      </c>
    </row>
    <row r="75" spans="1:2">
      <c r="A75" t="s">
        <v>231</v>
      </c>
      <c r="B75" t="str">
        <f t="shared" si="2"/>
        <v>CAR2022-1885|final</v>
      </c>
    </row>
    <row r="76" spans="1:2">
      <c r="A76" t="s">
        <v>243</v>
      </c>
      <c r="B76" t="str">
        <f t="shared" si="2"/>
        <v>CAR2022-2041|final</v>
      </c>
    </row>
    <row r="77" spans="1:2">
      <c r="A77" t="s">
        <v>233</v>
      </c>
      <c r="B77" t="str">
        <f t="shared" si="2"/>
        <v>CAR2022-1872|final</v>
      </c>
    </row>
    <row r="78" spans="1:2">
      <c r="A78" t="s">
        <v>244</v>
      </c>
      <c r="B78" t="str">
        <f t="shared" si="2"/>
        <v>CAR2022-2047|final</v>
      </c>
    </row>
    <row r="79" spans="1:2">
      <c r="A79" t="s">
        <v>235</v>
      </c>
      <c r="B79" t="str">
        <f t="shared" si="2"/>
        <v>CAR2022-1896|final</v>
      </c>
    </row>
    <row r="80" spans="1:2">
      <c r="A80" t="s">
        <v>245</v>
      </c>
      <c r="B80" t="str">
        <f t="shared" si="2"/>
        <v>CAR2022-2048|final</v>
      </c>
    </row>
    <row r="81" spans="1:2">
      <c r="A81" t="s">
        <v>238</v>
      </c>
      <c r="B81" t="str">
        <f t="shared" si="2"/>
        <v>CAR2022-1878|final</v>
      </c>
    </row>
    <row r="82" spans="1:2">
      <c r="A82" t="s">
        <v>239</v>
      </c>
      <c r="B82" t="str">
        <f t="shared" si="2"/>
        <v>CAR2022-1891|final</v>
      </c>
    </row>
    <row r="83" spans="1:2">
      <c r="A83" t="s">
        <v>240</v>
      </c>
      <c r="B83" t="str">
        <f t="shared" si="2"/>
        <v>CAR2022-1894|final</v>
      </c>
    </row>
    <row r="84" spans="1:2">
      <c r="A84" t="s">
        <v>242</v>
      </c>
      <c r="B84" t="str">
        <f t="shared" si="2"/>
        <v>CAR2022-2051|final</v>
      </c>
    </row>
    <row r="85" spans="1:2">
      <c r="A85" t="s">
        <v>241</v>
      </c>
      <c r="B85" t="str">
        <f t="shared" si="2"/>
        <v>CAR2022-2089|final</v>
      </c>
    </row>
    <row r="86" spans="1:2">
      <c r="A86" t="s">
        <v>232</v>
      </c>
      <c r="B86" t="str">
        <f t="shared" si="2"/>
        <v>CAR2022-1874|final</v>
      </c>
    </row>
    <row r="87" spans="1:2">
      <c r="A87" t="s">
        <v>247</v>
      </c>
      <c r="B87" t="str">
        <f t="shared" si="2"/>
        <v>CAR2022-2046|final</v>
      </c>
    </row>
    <row r="88" spans="1:2">
      <c r="A88" t="s">
        <v>234</v>
      </c>
      <c r="B88" t="str">
        <f t="shared" si="2"/>
        <v>CAR2022-1890|final</v>
      </c>
    </row>
    <row r="89" spans="1:2">
      <c r="A89" t="s">
        <v>248</v>
      </c>
      <c r="B89" t="str">
        <f t="shared" si="2"/>
        <v>CAR2022-2055|final</v>
      </c>
    </row>
    <row r="90" spans="1:2">
      <c r="A90" t="s">
        <v>236</v>
      </c>
      <c r="B90" t="str">
        <f t="shared" si="2"/>
        <v>CAR2022-1879|final</v>
      </c>
    </row>
    <row r="91" spans="1:2">
      <c r="A91" t="s">
        <v>249</v>
      </c>
      <c r="B91" t="str">
        <f t="shared" si="2"/>
        <v>CAR2022-2021|final</v>
      </c>
    </row>
    <row r="92" spans="1:2">
      <c r="A92" t="s">
        <v>250</v>
      </c>
      <c r="B92" t="str">
        <f t="shared" si="2"/>
        <v>CAR2022-2008|final</v>
      </c>
    </row>
    <row r="93" spans="1:2">
      <c r="A93" t="s">
        <v>251</v>
      </c>
      <c r="B93" t="str">
        <f t="shared" si="2"/>
        <v>CAR2022-2039|final</v>
      </c>
    </row>
    <row r="94" spans="1:2">
      <c r="A94" t="s">
        <v>252</v>
      </c>
      <c r="B94" t="str">
        <f t="shared" si="2"/>
        <v>CAR2022-2025|final</v>
      </c>
    </row>
    <row r="95" spans="1:2">
      <c r="A95" t="s">
        <v>253</v>
      </c>
      <c r="B95" t="str">
        <f t="shared" si="2"/>
        <v>CAR2022-2005|final</v>
      </c>
    </row>
    <row r="96" spans="1:2">
      <c r="A96" t="s">
        <v>254</v>
      </c>
      <c r="B96" t="str">
        <f t="shared" si="2"/>
        <v>CAR2022-2020|final</v>
      </c>
    </row>
    <row r="97" spans="1:2">
      <c r="A97" t="s">
        <v>255</v>
      </c>
      <c r="B97" t="str">
        <f t="shared" ref="B97:B128" si="3">_xlfn.CONCAT(A97,"|","final")</f>
        <v>CAR2022-2027|final</v>
      </c>
    </row>
    <row r="98" spans="1:2">
      <c r="A98" t="s">
        <v>256</v>
      </c>
      <c r="B98" t="str">
        <f t="shared" si="3"/>
        <v>CAR2022-1897|final</v>
      </c>
    </row>
    <row r="99" spans="1:2">
      <c r="A99" t="s">
        <v>257</v>
      </c>
      <c r="B99" t="str">
        <f t="shared" si="3"/>
        <v>CAR2022-2043|final</v>
      </c>
    </row>
    <row r="100" spans="1:2">
      <c r="A100" t="s">
        <v>258</v>
      </c>
      <c r="B100" t="str">
        <f t="shared" si="3"/>
        <v>CAR2022-2042|final</v>
      </c>
    </row>
    <row r="101" spans="1:2">
      <c r="A101" t="s">
        <v>259</v>
      </c>
      <c r="B101" t="str">
        <f t="shared" si="3"/>
        <v>CAR2022-2045|final</v>
      </c>
    </row>
    <row r="102" spans="1:2">
      <c r="A102" t="s">
        <v>260</v>
      </c>
      <c r="B102" t="str">
        <f t="shared" si="3"/>
        <v>CAR2022-2060|final</v>
      </c>
    </row>
    <row r="103" spans="1:2">
      <c r="A103" t="s">
        <v>261</v>
      </c>
      <c r="B103" t="str">
        <f t="shared" si="3"/>
        <v>CAR2022-2053|final</v>
      </c>
    </row>
    <row r="104" spans="1:2">
      <c r="A104" t="s">
        <v>262</v>
      </c>
      <c r="B104" t="str">
        <f t="shared" si="3"/>
        <v>CAR2022-2054|final</v>
      </c>
    </row>
    <row r="105" spans="1:2">
      <c r="A105" t="s">
        <v>263</v>
      </c>
      <c r="B105" t="str">
        <f t="shared" si="3"/>
        <v>CAR2022-2049|final</v>
      </c>
    </row>
    <row r="106" spans="1:2">
      <c r="A106" t="s">
        <v>264</v>
      </c>
      <c r="B106" t="str">
        <f t="shared" si="3"/>
        <v>CAR2022-2026|final</v>
      </c>
    </row>
    <row r="107" spans="1:2">
      <c r="A107" t="s">
        <v>265</v>
      </c>
      <c r="B107" t="str">
        <f t="shared" si="3"/>
        <v>CAR2022-2036|final</v>
      </c>
    </row>
    <row r="108" spans="1:2">
      <c r="A108" t="s">
        <v>266</v>
      </c>
      <c r="B108" t="str">
        <f t="shared" si="3"/>
        <v>CAR2022-2019|final</v>
      </c>
    </row>
    <row r="109" spans="1:2">
      <c r="A109" t="s">
        <v>267</v>
      </c>
      <c r="B109" t="str">
        <f t="shared" si="3"/>
        <v>CAR2022-2015|final</v>
      </c>
    </row>
    <row r="110" spans="1:2">
      <c r="A110" t="s">
        <v>268</v>
      </c>
      <c r="B110" t="str">
        <f t="shared" si="3"/>
        <v>CAR2022-2033|final</v>
      </c>
    </row>
    <row r="111" spans="1:2">
      <c r="A111" t="s">
        <v>269</v>
      </c>
      <c r="B111" t="str">
        <f t="shared" si="3"/>
        <v>CAR2022-2023|final</v>
      </c>
    </row>
    <row r="112" spans="1:2">
      <c r="A112" t="s">
        <v>270</v>
      </c>
      <c r="B112" t="str">
        <f t="shared" si="3"/>
        <v>CAR2022-2032|final</v>
      </c>
    </row>
    <row r="113" spans="1:2">
      <c r="A113" t="s">
        <v>271</v>
      </c>
      <c r="B113" t="str">
        <f t="shared" si="3"/>
        <v>CAR2022-2030|final</v>
      </c>
    </row>
    <row r="114" spans="1:2">
      <c r="A114" t="s">
        <v>272</v>
      </c>
      <c r="B114" t="str">
        <f t="shared" si="3"/>
        <v>CAR2022-2029|final</v>
      </c>
    </row>
    <row r="115" spans="1:2">
      <c r="A115" t="s">
        <v>273</v>
      </c>
      <c r="B115" t="str">
        <f t="shared" si="3"/>
        <v>CAR2022-2017|final</v>
      </c>
    </row>
    <row r="116" spans="1:2">
      <c r="A116" t="s">
        <v>274</v>
      </c>
      <c r="B116" t="str">
        <f t="shared" si="3"/>
        <v>CAR2022-1846|final</v>
      </c>
    </row>
    <row r="117" spans="1:2">
      <c r="A117" t="s">
        <v>275</v>
      </c>
      <c r="B117" t="str">
        <f t="shared" si="3"/>
        <v>CAR2022-2024|final</v>
      </c>
    </row>
    <row r="118" spans="1:2">
      <c r="A118" t="s">
        <v>276</v>
      </c>
      <c r="B118" t="str">
        <f t="shared" si="3"/>
        <v>CAR2022-2028|final</v>
      </c>
    </row>
    <row r="119" spans="1:2">
      <c r="A119" t="s">
        <v>278</v>
      </c>
      <c r="B119" t="str">
        <f t="shared" si="3"/>
        <v>CAR2022-2037|final</v>
      </c>
    </row>
    <row r="120" spans="1:2">
      <c r="A120" t="s">
        <v>279</v>
      </c>
      <c r="B120" t="str">
        <f t="shared" si="3"/>
        <v>CAR2022-2031|final</v>
      </c>
    </row>
    <row r="121" spans="1:2">
      <c r="A121" t="s">
        <v>280</v>
      </c>
      <c r="B121" t="str">
        <f t="shared" si="3"/>
        <v>CAR2022-2044|final</v>
      </c>
    </row>
    <row r="122" spans="1:2">
      <c r="A122" t="s">
        <v>281</v>
      </c>
      <c r="B122" t="str">
        <f t="shared" si="3"/>
        <v>CAR2022-2078|final</v>
      </c>
    </row>
    <row r="123" spans="1:2">
      <c r="A123" t="s">
        <v>282</v>
      </c>
      <c r="B123" t="str">
        <f t="shared" si="3"/>
        <v>CAR2022-2022|final</v>
      </c>
    </row>
    <row r="124" spans="1:2">
      <c r="A124" t="s">
        <v>283</v>
      </c>
      <c r="B124" t="str">
        <f t="shared" si="3"/>
        <v>CAR2022-2062|final</v>
      </c>
    </row>
    <row r="125" spans="1:2">
      <c r="A125" t="s">
        <v>284</v>
      </c>
      <c r="B125" t="str">
        <f t="shared" si="3"/>
        <v>CAR2022-2063|final</v>
      </c>
    </row>
    <row r="126" spans="1:2">
      <c r="A126" t="s">
        <v>285</v>
      </c>
      <c r="B126" t="str">
        <f t="shared" si="3"/>
        <v>CAR2022-2066|final</v>
      </c>
    </row>
    <row r="127" spans="1:2">
      <c r="A127" t="s">
        <v>286</v>
      </c>
      <c r="B127" t="str">
        <f t="shared" si="3"/>
        <v>CAR2022-2067|final</v>
      </c>
    </row>
    <row r="128" spans="1:2">
      <c r="A128" t="s">
        <v>287</v>
      </c>
      <c r="B128" t="str">
        <f t="shared" si="3"/>
        <v>CAR2022-2050|final</v>
      </c>
    </row>
    <row r="129" spans="1:2">
      <c r="A129" t="s">
        <v>288</v>
      </c>
      <c r="B129" t="str">
        <f t="shared" ref="B129:B160" si="4">_xlfn.CONCAT(A129,"|","final")</f>
        <v>CAR2022-2072|final</v>
      </c>
    </row>
    <row r="130" spans="1:2">
      <c r="A130" t="s">
        <v>289</v>
      </c>
      <c r="B130" t="str">
        <f t="shared" si="4"/>
        <v>CAR2022-2074|final</v>
      </c>
    </row>
    <row r="131" spans="1:2">
      <c r="A131" t="s">
        <v>290</v>
      </c>
      <c r="B131" t="str">
        <f t="shared" si="4"/>
        <v>CAR2022-2075|final</v>
      </c>
    </row>
    <row r="132" spans="1:2">
      <c r="A132" t="s">
        <v>291</v>
      </c>
      <c r="B132" t="str">
        <f t="shared" si="4"/>
        <v>CAR2022-2058|final</v>
      </c>
    </row>
    <row r="133" spans="1:2">
      <c r="A133" t="s">
        <v>292</v>
      </c>
      <c r="B133" t="str">
        <f t="shared" si="4"/>
        <v>CAR2022-2071|final</v>
      </c>
    </row>
    <row r="134" spans="1:2">
      <c r="A134" t="s">
        <v>293</v>
      </c>
      <c r="B134" t="str">
        <f t="shared" si="4"/>
        <v>CAR2022-2077|final</v>
      </c>
    </row>
    <row r="135" spans="1:2">
      <c r="A135" t="s">
        <v>294</v>
      </c>
      <c r="B135" t="str">
        <f t="shared" si="4"/>
        <v>CAR2022-1803|final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EB3B-77CD-44E8-BAC9-BB9EC68E3EBB}">
  <dimension ref="A1:J135"/>
  <sheetViews>
    <sheetView topLeftCell="A77" workbookViewId="0">
      <selection activeCell="J86" sqref="J86"/>
    </sheetView>
  </sheetViews>
  <sheetFormatPr baseColWidth="10" defaultRowHeight="15"/>
  <cols>
    <col min="2" max="2" width="13.7109375" bestFit="1" customWidth="1"/>
    <col min="3" max="3" width="23.140625" bestFit="1" customWidth="1"/>
    <col min="5" max="5" width="10.28515625" bestFit="1" customWidth="1"/>
    <col min="6" max="6" width="13.7109375" bestFit="1" customWidth="1"/>
    <col min="8" max="8" width="21.28515625" bestFit="1" customWidth="1"/>
    <col min="10" max="10" width="17.7109375" bestFit="1" customWidth="1"/>
  </cols>
  <sheetData>
    <row r="1" spans="1:10">
      <c r="A1" t="s">
        <v>295</v>
      </c>
      <c r="B1" t="s">
        <v>138</v>
      </c>
      <c r="C1" t="s">
        <v>296</v>
      </c>
      <c r="D1" t="s">
        <v>297</v>
      </c>
      <c r="E1" t="s">
        <v>298</v>
      </c>
      <c r="F1" t="s">
        <v>138</v>
      </c>
      <c r="G1" t="s">
        <v>299</v>
      </c>
      <c r="H1" t="s">
        <v>300</v>
      </c>
      <c r="I1" t="s">
        <v>301</v>
      </c>
      <c r="J1" t="s">
        <v>302</v>
      </c>
    </row>
    <row r="2" spans="1:10">
      <c r="A2" t="s">
        <v>295</v>
      </c>
      <c r="B2" t="s">
        <v>140</v>
      </c>
      <c r="C2" t="s">
        <v>296</v>
      </c>
      <c r="D2" t="s">
        <v>303</v>
      </c>
      <c r="E2" t="s">
        <v>298</v>
      </c>
      <c r="F2" t="s">
        <v>140</v>
      </c>
      <c r="G2" t="s">
        <v>299</v>
      </c>
      <c r="H2" t="s">
        <v>300</v>
      </c>
      <c r="I2" t="s">
        <v>301</v>
      </c>
      <c r="J2" t="s">
        <v>302</v>
      </c>
    </row>
    <row r="3" spans="1:10">
      <c r="A3" t="s">
        <v>295</v>
      </c>
      <c r="B3" t="s">
        <v>161</v>
      </c>
      <c r="C3" t="s">
        <v>296</v>
      </c>
      <c r="D3" t="s">
        <v>304</v>
      </c>
      <c r="E3" t="s">
        <v>298</v>
      </c>
      <c r="F3" t="s">
        <v>161</v>
      </c>
      <c r="G3" t="s">
        <v>299</v>
      </c>
      <c r="H3" t="s">
        <v>300</v>
      </c>
      <c r="I3" t="s">
        <v>301</v>
      </c>
      <c r="J3" t="s">
        <v>302</v>
      </c>
    </row>
    <row r="4" spans="1:10">
      <c r="A4" t="s">
        <v>295</v>
      </c>
      <c r="B4" t="s">
        <v>141</v>
      </c>
      <c r="C4" t="s">
        <v>296</v>
      </c>
      <c r="D4" t="s">
        <v>305</v>
      </c>
      <c r="E4" t="s">
        <v>298</v>
      </c>
      <c r="F4" t="s">
        <v>141</v>
      </c>
      <c r="G4" t="s">
        <v>299</v>
      </c>
      <c r="H4" t="s">
        <v>306</v>
      </c>
      <c r="I4" t="s">
        <v>301</v>
      </c>
      <c r="J4" t="s">
        <v>302</v>
      </c>
    </row>
    <row r="5" spans="1:10">
      <c r="A5" t="s">
        <v>295</v>
      </c>
      <c r="B5" t="s">
        <v>142</v>
      </c>
      <c r="C5" t="s">
        <v>296</v>
      </c>
      <c r="D5" t="s">
        <v>307</v>
      </c>
      <c r="E5" t="s">
        <v>298</v>
      </c>
      <c r="F5" t="s">
        <v>142</v>
      </c>
      <c r="G5" t="s">
        <v>299</v>
      </c>
      <c r="H5" t="s">
        <v>308</v>
      </c>
      <c r="I5" t="s">
        <v>301</v>
      </c>
      <c r="J5" t="s">
        <v>302</v>
      </c>
    </row>
    <row r="6" spans="1:10">
      <c r="A6" t="s">
        <v>295</v>
      </c>
      <c r="B6" t="s">
        <v>160</v>
      </c>
      <c r="C6" t="s">
        <v>296</v>
      </c>
      <c r="D6" t="s">
        <v>309</v>
      </c>
      <c r="E6" t="s">
        <v>298</v>
      </c>
      <c r="F6" t="s">
        <v>160</v>
      </c>
      <c r="G6" t="s">
        <v>299</v>
      </c>
      <c r="H6" t="s">
        <v>310</v>
      </c>
      <c r="I6" t="s">
        <v>301</v>
      </c>
      <c r="J6" t="s">
        <v>302</v>
      </c>
    </row>
    <row r="7" spans="1:10">
      <c r="A7" t="s">
        <v>295</v>
      </c>
      <c r="B7" t="s">
        <v>144</v>
      </c>
      <c r="C7" t="s">
        <v>296</v>
      </c>
      <c r="D7" t="s">
        <v>311</v>
      </c>
      <c r="E7" t="s">
        <v>298</v>
      </c>
      <c r="F7" t="s">
        <v>144</v>
      </c>
      <c r="G7" t="s">
        <v>299</v>
      </c>
      <c r="H7" t="s">
        <v>300</v>
      </c>
      <c r="I7" t="s">
        <v>301</v>
      </c>
      <c r="J7" t="s">
        <v>302</v>
      </c>
    </row>
    <row r="8" spans="1:10">
      <c r="A8" t="s">
        <v>295</v>
      </c>
      <c r="B8" t="s">
        <v>145</v>
      </c>
      <c r="C8" t="s">
        <v>296</v>
      </c>
      <c r="D8" t="s">
        <v>312</v>
      </c>
      <c r="E8" t="s">
        <v>298</v>
      </c>
      <c r="F8" t="s">
        <v>145</v>
      </c>
      <c r="G8" t="s">
        <v>299</v>
      </c>
      <c r="H8" t="s">
        <v>313</v>
      </c>
      <c r="I8" t="s">
        <v>301</v>
      </c>
      <c r="J8" t="s">
        <v>302</v>
      </c>
    </row>
    <row r="9" spans="1:10">
      <c r="A9" t="s">
        <v>295</v>
      </c>
      <c r="B9" t="s">
        <v>147</v>
      </c>
      <c r="C9" t="s">
        <v>296</v>
      </c>
      <c r="D9" t="s">
        <v>314</v>
      </c>
      <c r="E9" t="s">
        <v>298</v>
      </c>
      <c r="F9" t="s">
        <v>147</v>
      </c>
      <c r="G9" t="s">
        <v>299</v>
      </c>
      <c r="H9" t="s">
        <v>300</v>
      </c>
      <c r="I9" t="s">
        <v>301</v>
      </c>
      <c r="J9" t="s">
        <v>302</v>
      </c>
    </row>
    <row r="10" spans="1:10">
      <c r="A10" t="s">
        <v>295</v>
      </c>
      <c r="B10" t="s">
        <v>149</v>
      </c>
      <c r="C10" t="s">
        <v>296</v>
      </c>
      <c r="D10" t="s">
        <v>315</v>
      </c>
      <c r="E10" t="s">
        <v>298</v>
      </c>
      <c r="F10" t="s">
        <v>149</v>
      </c>
      <c r="G10" t="s">
        <v>299</v>
      </c>
      <c r="H10" t="s">
        <v>300</v>
      </c>
      <c r="I10" t="s">
        <v>301</v>
      </c>
      <c r="J10" t="s">
        <v>302</v>
      </c>
    </row>
    <row r="11" spans="1:10">
      <c r="A11" t="s">
        <v>295</v>
      </c>
      <c r="B11" t="s">
        <v>151</v>
      </c>
      <c r="C11" t="s">
        <v>296</v>
      </c>
      <c r="D11" t="s">
        <v>316</v>
      </c>
      <c r="E11" t="s">
        <v>298</v>
      </c>
      <c r="F11" t="s">
        <v>151</v>
      </c>
      <c r="G11" t="s">
        <v>299</v>
      </c>
      <c r="H11" t="s">
        <v>317</v>
      </c>
      <c r="I11" t="s">
        <v>301</v>
      </c>
      <c r="J11" t="s">
        <v>302</v>
      </c>
    </row>
    <row r="12" spans="1:10">
      <c r="A12" t="s">
        <v>295</v>
      </c>
      <c r="B12" t="s">
        <v>153</v>
      </c>
      <c r="C12" t="s">
        <v>296</v>
      </c>
      <c r="D12" t="s">
        <v>318</v>
      </c>
      <c r="E12" t="s">
        <v>298</v>
      </c>
      <c r="F12" t="s">
        <v>153</v>
      </c>
      <c r="G12" t="s">
        <v>299</v>
      </c>
      <c r="H12" t="s">
        <v>319</v>
      </c>
      <c r="I12" t="s">
        <v>301</v>
      </c>
      <c r="J12" t="s">
        <v>302</v>
      </c>
    </row>
    <row r="13" spans="1:10">
      <c r="A13" t="s">
        <v>295</v>
      </c>
      <c r="B13" t="s">
        <v>154</v>
      </c>
      <c r="C13" t="s">
        <v>296</v>
      </c>
      <c r="D13" t="s">
        <v>320</v>
      </c>
      <c r="E13" t="s">
        <v>298</v>
      </c>
      <c r="F13" t="s">
        <v>154</v>
      </c>
      <c r="G13" t="s">
        <v>299</v>
      </c>
      <c r="H13" t="s">
        <v>319</v>
      </c>
      <c r="I13" t="s">
        <v>301</v>
      </c>
      <c r="J13" t="s">
        <v>302</v>
      </c>
    </row>
    <row r="14" spans="1:10">
      <c r="A14" t="s">
        <v>295</v>
      </c>
      <c r="B14" t="s">
        <v>156</v>
      </c>
      <c r="C14" t="s">
        <v>296</v>
      </c>
      <c r="D14" t="s">
        <v>321</v>
      </c>
      <c r="E14" t="s">
        <v>298</v>
      </c>
      <c r="F14" t="s">
        <v>156</v>
      </c>
      <c r="G14" t="s">
        <v>299</v>
      </c>
      <c r="H14" t="s">
        <v>306</v>
      </c>
      <c r="I14" t="s">
        <v>301</v>
      </c>
      <c r="J14" t="s">
        <v>302</v>
      </c>
    </row>
    <row r="15" spans="1:10">
      <c r="A15" t="s">
        <v>295</v>
      </c>
      <c r="B15" t="s">
        <v>158</v>
      </c>
      <c r="C15" t="s">
        <v>296</v>
      </c>
      <c r="D15" t="s">
        <v>322</v>
      </c>
      <c r="E15" t="s">
        <v>298</v>
      </c>
      <c r="F15" t="s">
        <v>158</v>
      </c>
      <c r="G15" t="s">
        <v>299</v>
      </c>
      <c r="H15" t="s">
        <v>306</v>
      </c>
      <c r="I15" t="s">
        <v>301</v>
      </c>
      <c r="J15" t="s">
        <v>302</v>
      </c>
    </row>
    <row r="16" spans="1:10">
      <c r="A16" t="s">
        <v>295</v>
      </c>
      <c r="B16" t="s">
        <v>162</v>
      </c>
      <c r="C16" t="s">
        <v>296</v>
      </c>
      <c r="D16" t="s">
        <v>323</v>
      </c>
      <c r="E16" t="s">
        <v>298</v>
      </c>
      <c r="F16" t="s">
        <v>162</v>
      </c>
      <c r="G16" t="s">
        <v>299</v>
      </c>
      <c r="H16" t="s">
        <v>300</v>
      </c>
      <c r="I16" t="s">
        <v>301</v>
      </c>
      <c r="J16" t="s">
        <v>302</v>
      </c>
    </row>
    <row r="17" spans="1:10">
      <c r="A17" t="s">
        <v>295</v>
      </c>
      <c r="B17" t="s">
        <v>163</v>
      </c>
      <c r="C17" t="s">
        <v>296</v>
      </c>
      <c r="D17" t="s">
        <v>324</v>
      </c>
      <c r="E17" t="s">
        <v>298</v>
      </c>
      <c r="F17" t="s">
        <v>163</v>
      </c>
      <c r="G17" t="s">
        <v>299</v>
      </c>
      <c r="H17" t="s">
        <v>300</v>
      </c>
      <c r="I17" t="s">
        <v>301</v>
      </c>
      <c r="J17" t="s">
        <v>302</v>
      </c>
    </row>
    <row r="18" spans="1:10">
      <c r="A18" t="s">
        <v>295</v>
      </c>
      <c r="B18" t="s">
        <v>165</v>
      </c>
      <c r="C18" t="s">
        <v>296</v>
      </c>
      <c r="D18" t="s">
        <v>325</v>
      </c>
      <c r="E18" t="s">
        <v>298</v>
      </c>
      <c r="F18" t="s">
        <v>165</v>
      </c>
      <c r="G18" t="s">
        <v>299</v>
      </c>
      <c r="H18" t="s">
        <v>300</v>
      </c>
      <c r="I18" t="s">
        <v>301</v>
      </c>
      <c r="J18" t="s">
        <v>302</v>
      </c>
    </row>
    <row r="19" spans="1:10">
      <c r="A19" t="s">
        <v>295</v>
      </c>
      <c r="B19" t="s">
        <v>161</v>
      </c>
      <c r="C19" t="s">
        <v>296</v>
      </c>
      <c r="D19" t="s">
        <v>304</v>
      </c>
      <c r="E19" t="s">
        <v>298</v>
      </c>
      <c r="F19" t="s">
        <v>161</v>
      </c>
      <c r="G19" t="s">
        <v>299</v>
      </c>
      <c r="H19" t="s">
        <v>300</v>
      </c>
      <c r="I19" t="s">
        <v>301</v>
      </c>
      <c r="J19" t="s">
        <v>302</v>
      </c>
    </row>
    <row r="20" spans="1:10">
      <c r="A20" t="s">
        <v>295</v>
      </c>
      <c r="B20" t="s">
        <v>166</v>
      </c>
      <c r="C20" t="s">
        <v>296</v>
      </c>
      <c r="D20" t="s">
        <v>326</v>
      </c>
      <c r="E20" t="s">
        <v>298</v>
      </c>
      <c r="F20" t="s">
        <v>166</v>
      </c>
      <c r="G20" t="s">
        <v>299</v>
      </c>
      <c r="H20" t="s">
        <v>300</v>
      </c>
      <c r="I20" t="s">
        <v>301</v>
      </c>
      <c r="J20" t="s">
        <v>302</v>
      </c>
    </row>
    <row r="21" spans="1:10">
      <c r="A21" t="s">
        <v>295</v>
      </c>
      <c r="B21" t="s">
        <v>167</v>
      </c>
      <c r="C21" t="s">
        <v>296</v>
      </c>
      <c r="D21" t="s">
        <v>327</v>
      </c>
      <c r="E21" t="s">
        <v>298</v>
      </c>
      <c r="F21" t="s">
        <v>167</v>
      </c>
      <c r="G21" t="s">
        <v>299</v>
      </c>
      <c r="H21" t="s">
        <v>300</v>
      </c>
      <c r="I21" t="s">
        <v>301</v>
      </c>
      <c r="J21" t="s">
        <v>302</v>
      </c>
    </row>
    <row r="22" spans="1:10">
      <c r="A22" t="s">
        <v>295</v>
      </c>
      <c r="B22" t="s">
        <v>169</v>
      </c>
      <c r="C22" t="s">
        <v>296</v>
      </c>
      <c r="D22" t="s">
        <v>328</v>
      </c>
      <c r="E22" t="s">
        <v>298</v>
      </c>
      <c r="F22" t="s">
        <v>169</v>
      </c>
      <c r="G22" t="s">
        <v>299</v>
      </c>
      <c r="H22" t="s">
        <v>300</v>
      </c>
      <c r="I22" t="s">
        <v>301</v>
      </c>
      <c r="J22" t="s">
        <v>302</v>
      </c>
    </row>
    <row r="23" spans="1:10">
      <c r="A23" t="s">
        <v>295</v>
      </c>
      <c r="B23" t="s">
        <v>171</v>
      </c>
      <c r="C23" t="s">
        <v>296</v>
      </c>
      <c r="D23" t="s">
        <v>329</v>
      </c>
      <c r="E23" t="s">
        <v>298</v>
      </c>
      <c r="F23" t="s">
        <v>171</v>
      </c>
      <c r="G23" t="s">
        <v>299</v>
      </c>
      <c r="H23" t="s">
        <v>300</v>
      </c>
      <c r="I23" t="s">
        <v>301</v>
      </c>
      <c r="J23" t="s">
        <v>302</v>
      </c>
    </row>
    <row r="24" spans="1:10">
      <c r="A24" t="s">
        <v>295</v>
      </c>
      <c r="B24" t="s">
        <v>172</v>
      </c>
      <c r="C24" t="s">
        <v>296</v>
      </c>
      <c r="D24" t="s">
        <v>330</v>
      </c>
      <c r="E24" t="s">
        <v>298</v>
      </c>
      <c r="F24" t="s">
        <v>172</v>
      </c>
      <c r="G24" t="s">
        <v>299</v>
      </c>
      <c r="H24" t="s">
        <v>300</v>
      </c>
      <c r="I24" t="s">
        <v>301</v>
      </c>
      <c r="J24" t="s">
        <v>302</v>
      </c>
    </row>
    <row r="25" spans="1:10">
      <c r="A25" t="s">
        <v>295</v>
      </c>
      <c r="B25" t="s">
        <v>174</v>
      </c>
      <c r="C25" t="s">
        <v>296</v>
      </c>
      <c r="D25" t="s">
        <v>331</v>
      </c>
      <c r="E25" t="s">
        <v>298</v>
      </c>
      <c r="F25" t="s">
        <v>174</v>
      </c>
      <c r="G25" t="s">
        <v>299</v>
      </c>
      <c r="H25" t="s">
        <v>300</v>
      </c>
      <c r="I25" t="s">
        <v>301</v>
      </c>
      <c r="J25" t="s">
        <v>302</v>
      </c>
    </row>
    <row r="26" spans="1:10">
      <c r="A26" t="s">
        <v>295</v>
      </c>
      <c r="B26" t="s">
        <v>175</v>
      </c>
      <c r="C26" t="s">
        <v>296</v>
      </c>
      <c r="D26" t="s">
        <v>332</v>
      </c>
      <c r="E26" t="s">
        <v>298</v>
      </c>
      <c r="F26" t="s">
        <v>175</v>
      </c>
      <c r="G26" t="s">
        <v>299</v>
      </c>
      <c r="H26" t="s">
        <v>300</v>
      </c>
      <c r="I26" t="s">
        <v>301</v>
      </c>
      <c r="J26" t="s">
        <v>302</v>
      </c>
    </row>
    <row r="27" spans="1:10">
      <c r="A27" t="s">
        <v>295</v>
      </c>
      <c r="B27" t="s">
        <v>176</v>
      </c>
      <c r="C27" t="s">
        <v>296</v>
      </c>
      <c r="D27" t="s">
        <v>333</v>
      </c>
      <c r="E27" t="s">
        <v>298</v>
      </c>
      <c r="F27" t="s">
        <v>176</v>
      </c>
      <c r="G27" t="s">
        <v>299</v>
      </c>
      <c r="H27" t="s">
        <v>313</v>
      </c>
      <c r="I27" t="s">
        <v>301</v>
      </c>
      <c r="J27" t="s">
        <v>302</v>
      </c>
    </row>
    <row r="28" spans="1:10">
      <c r="A28" t="s">
        <v>295</v>
      </c>
      <c r="B28" t="s">
        <v>177</v>
      </c>
      <c r="C28" t="s">
        <v>296</v>
      </c>
      <c r="D28" t="s">
        <v>334</v>
      </c>
      <c r="E28" t="s">
        <v>298</v>
      </c>
      <c r="F28" t="s">
        <v>177</v>
      </c>
      <c r="G28" t="s">
        <v>299</v>
      </c>
      <c r="H28" t="s">
        <v>300</v>
      </c>
      <c r="I28" t="s">
        <v>301</v>
      </c>
      <c r="J28" t="s">
        <v>302</v>
      </c>
    </row>
    <row r="29" spans="1:10">
      <c r="A29">
        <v>0</v>
      </c>
      <c r="B29" t="s">
        <v>335</v>
      </c>
      <c r="C29" t="s">
        <v>336</v>
      </c>
    </row>
    <row r="30" spans="1:10">
      <c r="A30" t="s">
        <v>295</v>
      </c>
      <c r="B30" t="s">
        <v>179</v>
      </c>
      <c r="C30" t="s">
        <v>296</v>
      </c>
      <c r="D30" t="s">
        <v>337</v>
      </c>
      <c r="E30" t="s">
        <v>298</v>
      </c>
      <c r="F30" t="s">
        <v>179</v>
      </c>
      <c r="G30" t="s">
        <v>299</v>
      </c>
      <c r="H30" t="s">
        <v>313</v>
      </c>
      <c r="I30" t="s">
        <v>301</v>
      </c>
      <c r="J30" t="s">
        <v>302</v>
      </c>
    </row>
    <row r="31" spans="1:10">
      <c r="A31" t="s">
        <v>295</v>
      </c>
      <c r="B31" t="s">
        <v>180</v>
      </c>
      <c r="C31" t="s">
        <v>296</v>
      </c>
      <c r="D31" t="s">
        <v>338</v>
      </c>
      <c r="E31" t="s">
        <v>298</v>
      </c>
      <c r="F31" t="s">
        <v>180</v>
      </c>
      <c r="G31" t="s">
        <v>299</v>
      </c>
      <c r="H31" t="s">
        <v>300</v>
      </c>
      <c r="I31" t="s">
        <v>301</v>
      </c>
      <c r="J31" t="s">
        <v>302</v>
      </c>
    </row>
    <row r="32" spans="1:10">
      <c r="A32" t="s">
        <v>295</v>
      </c>
      <c r="B32" t="s">
        <v>181</v>
      </c>
      <c r="C32" t="s">
        <v>296</v>
      </c>
      <c r="D32" t="s">
        <v>339</v>
      </c>
      <c r="E32" t="s">
        <v>298</v>
      </c>
      <c r="F32" t="s">
        <v>181</v>
      </c>
      <c r="G32" t="s">
        <v>299</v>
      </c>
      <c r="H32" t="s">
        <v>300</v>
      </c>
      <c r="I32" t="s">
        <v>301</v>
      </c>
      <c r="J32" t="s">
        <v>302</v>
      </c>
    </row>
    <row r="33" spans="1:10">
      <c r="A33" t="s">
        <v>295</v>
      </c>
      <c r="B33" t="s">
        <v>182</v>
      </c>
      <c r="C33" t="s">
        <v>296</v>
      </c>
      <c r="D33" t="s">
        <v>340</v>
      </c>
      <c r="E33" t="s">
        <v>298</v>
      </c>
      <c r="F33" t="s">
        <v>182</v>
      </c>
      <c r="G33" t="s">
        <v>299</v>
      </c>
      <c r="H33" t="s">
        <v>300</v>
      </c>
      <c r="I33" t="s">
        <v>301</v>
      </c>
      <c r="J33" t="s">
        <v>302</v>
      </c>
    </row>
    <row r="34" spans="1:10">
      <c r="A34" t="s">
        <v>295</v>
      </c>
      <c r="B34" t="s">
        <v>184</v>
      </c>
      <c r="C34" t="s">
        <v>296</v>
      </c>
      <c r="D34" t="s">
        <v>341</v>
      </c>
      <c r="E34" t="s">
        <v>298</v>
      </c>
      <c r="F34" t="s">
        <v>184</v>
      </c>
      <c r="G34" t="s">
        <v>299</v>
      </c>
      <c r="H34" t="s">
        <v>300</v>
      </c>
      <c r="I34" t="s">
        <v>301</v>
      </c>
      <c r="J34" t="s">
        <v>302</v>
      </c>
    </row>
    <row r="35" spans="1:10">
      <c r="A35" t="s">
        <v>295</v>
      </c>
      <c r="B35" t="s">
        <v>185</v>
      </c>
      <c r="C35" t="s">
        <v>296</v>
      </c>
      <c r="D35" t="s">
        <v>342</v>
      </c>
      <c r="E35" t="s">
        <v>298</v>
      </c>
      <c r="F35" t="s">
        <v>185</v>
      </c>
      <c r="G35" t="s">
        <v>299</v>
      </c>
      <c r="H35" t="s">
        <v>300</v>
      </c>
      <c r="I35" t="s">
        <v>301</v>
      </c>
      <c r="J35" t="s">
        <v>302</v>
      </c>
    </row>
    <row r="36" spans="1:10">
      <c r="A36" t="s">
        <v>295</v>
      </c>
      <c r="B36" t="s">
        <v>186</v>
      </c>
      <c r="C36" t="s">
        <v>296</v>
      </c>
      <c r="D36" t="s">
        <v>343</v>
      </c>
      <c r="E36" t="s">
        <v>298</v>
      </c>
      <c r="F36" t="s">
        <v>186</v>
      </c>
      <c r="G36" t="s">
        <v>299</v>
      </c>
      <c r="H36" t="s">
        <v>317</v>
      </c>
      <c r="I36" t="s">
        <v>301</v>
      </c>
      <c r="J36" t="s">
        <v>302</v>
      </c>
    </row>
    <row r="37" spans="1:10">
      <c r="A37" t="s">
        <v>295</v>
      </c>
      <c r="B37" t="s">
        <v>188</v>
      </c>
      <c r="C37" t="s">
        <v>296</v>
      </c>
      <c r="D37" t="s">
        <v>344</v>
      </c>
      <c r="E37" t="s">
        <v>298</v>
      </c>
      <c r="F37" t="s">
        <v>188</v>
      </c>
      <c r="G37" t="s">
        <v>299</v>
      </c>
      <c r="H37" t="s">
        <v>300</v>
      </c>
      <c r="I37" t="s">
        <v>301</v>
      </c>
      <c r="J37" t="s">
        <v>302</v>
      </c>
    </row>
    <row r="38" spans="1:10">
      <c r="A38" t="s">
        <v>295</v>
      </c>
      <c r="B38" t="s">
        <v>189</v>
      </c>
      <c r="C38" t="s">
        <v>296</v>
      </c>
      <c r="D38" t="s">
        <v>345</v>
      </c>
      <c r="E38" t="s">
        <v>298</v>
      </c>
      <c r="F38" t="s">
        <v>189</v>
      </c>
      <c r="G38" t="s">
        <v>299</v>
      </c>
      <c r="H38" t="s">
        <v>300</v>
      </c>
      <c r="I38" t="s">
        <v>301</v>
      </c>
      <c r="J38" t="s">
        <v>302</v>
      </c>
    </row>
    <row r="39" spans="1:10">
      <c r="A39" t="s">
        <v>295</v>
      </c>
      <c r="B39" t="s">
        <v>190</v>
      </c>
      <c r="C39" t="s">
        <v>296</v>
      </c>
      <c r="D39" t="s">
        <v>346</v>
      </c>
      <c r="E39" t="s">
        <v>298</v>
      </c>
      <c r="F39" t="s">
        <v>190</v>
      </c>
      <c r="G39" t="s">
        <v>299</v>
      </c>
      <c r="H39" t="s">
        <v>300</v>
      </c>
      <c r="I39" t="s">
        <v>301</v>
      </c>
      <c r="J39" t="s">
        <v>302</v>
      </c>
    </row>
    <row r="40" spans="1:10">
      <c r="A40" t="s">
        <v>295</v>
      </c>
      <c r="B40" t="s">
        <v>192</v>
      </c>
      <c r="C40" t="s">
        <v>296</v>
      </c>
      <c r="D40" t="s">
        <v>347</v>
      </c>
      <c r="E40" t="s">
        <v>298</v>
      </c>
      <c r="F40" t="s">
        <v>192</v>
      </c>
      <c r="G40" t="s">
        <v>299</v>
      </c>
      <c r="H40" t="s">
        <v>348</v>
      </c>
      <c r="I40" t="s">
        <v>301</v>
      </c>
      <c r="J40" t="s">
        <v>302</v>
      </c>
    </row>
    <row r="41" spans="1:10">
      <c r="A41" t="s">
        <v>295</v>
      </c>
      <c r="B41" t="s">
        <v>194</v>
      </c>
      <c r="C41" t="s">
        <v>296</v>
      </c>
      <c r="D41" t="s">
        <v>349</v>
      </c>
      <c r="E41" t="s">
        <v>298</v>
      </c>
      <c r="F41" t="s">
        <v>194</v>
      </c>
      <c r="G41" t="s">
        <v>299</v>
      </c>
      <c r="H41" t="s">
        <v>348</v>
      </c>
      <c r="I41" t="s">
        <v>301</v>
      </c>
      <c r="J41" t="s">
        <v>302</v>
      </c>
    </row>
    <row r="42" spans="1:10">
      <c r="A42" t="s">
        <v>295</v>
      </c>
      <c r="B42" t="s">
        <v>195</v>
      </c>
      <c r="C42" t="s">
        <v>296</v>
      </c>
      <c r="D42" t="s">
        <v>350</v>
      </c>
      <c r="E42" t="s">
        <v>298</v>
      </c>
      <c r="F42" t="s">
        <v>195</v>
      </c>
      <c r="G42" t="s">
        <v>299</v>
      </c>
      <c r="H42" t="s">
        <v>300</v>
      </c>
      <c r="I42" t="s">
        <v>301</v>
      </c>
      <c r="J42" t="s">
        <v>302</v>
      </c>
    </row>
    <row r="43" spans="1:10">
      <c r="A43" t="s">
        <v>295</v>
      </c>
      <c r="B43" t="s">
        <v>196</v>
      </c>
      <c r="C43" t="s">
        <v>296</v>
      </c>
      <c r="D43" t="s">
        <v>351</v>
      </c>
      <c r="E43" t="s">
        <v>298</v>
      </c>
      <c r="F43" t="s">
        <v>196</v>
      </c>
      <c r="G43" t="s">
        <v>299</v>
      </c>
      <c r="H43" t="s">
        <v>300</v>
      </c>
      <c r="I43" t="s">
        <v>301</v>
      </c>
      <c r="J43" t="s">
        <v>302</v>
      </c>
    </row>
    <row r="44" spans="1:10">
      <c r="A44" t="s">
        <v>295</v>
      </c>
      <c r="B44" t="s">
        <v>197</v>
      </c>
      <c r="C44" t="s">
        <v>296</v>
      </c>
      <c r="D44" t="s">
        <v>352</v>
      </c>
      <c r="E44" t="s">
        <v>298</v>
      </c>
      <c r="F44" t="s">
        <v>197</v>
      </c>
      <c r="G44" t="s">
        <v>299</v>
      </c>
      <c r="H44" t="s">
        <v>353</v>
      </c>
      <c r="I44" t="s">
        <v>301</v>
      </c>
      <c r="J44" t="s">
        <v>302</v>
      </c>
    </row>
    <row r="45" spans="1:10">
      <c r="A45" t="s">
        <v>295</v>
      </c>
      <c r="B45" t="s">
        <v>199</v>
      </c>
      <c r="C45" t="s">
        <v>296</v>
      </c>
      <c r="D45" t="s">
        <v>354</v>
      </c>
      <c r="E45" t="s">
        <v>298</v>
      </c>
      <c r="F45" t="s">
        <v>199</v>
      </c>
      <c r="G45" t="s">
        <v>299</v>
      </c>
      <c r="H45" t="s">
        <v>310</v>
      </c>
      <c r="I45" t="s">
        <v>301</v>
      </c>
      <c r="J45" t="s">
        <v>302</v>
      </c>
    </row>
    <row r="46" spans="1:10">
      <c r="A46" t="s">
        <v>295</v>
      </c>
      <c r="B46" t="s">
        <v>200</v>
      </c>
      <c r="C46" t="s">
        <v>296</v>
      </c>
      <c r="D46" t="s">
        <v>355</v>
      </c>
      <c r="E46" t="s">
        <v>298</v>
      </c>
      <c r="F46" t="s">
        <v>200</v>
      </c>
      <c r="G46" t="s">
        <v>299</v>
      </c>
      <c r="H46" t="s">
        <v>356</v>
      </c>
      <c r="I46" t="s">
        <v>301</v>
      </c>
      <c r="J46" t="s">
        <v>302</v>
      </c>
    </row>
    <row r="47" spans="1:10">
      <c r="A47" t="s">
        <v>295</v>
      </c>
      <c r="B47" t="s">
        <v>201</v>
      </c>
      <c r="C47" t="s">
        <v>296</v>
      </c>
      <c r="D47" t="s">
        <v>357</v>
      </c>
      <c r="E47" t="s">
        <v>298</v>
      </c>
      <c r="F47" t="s">
        <v>201</v>
      </c>
      <c r="G47" t="s">
        <v>299</v>
      </c>
      <c r="H47" t="s">
        <v>356</v>
      </c>
      <c r="I47" t="s">
        <v>301</v>
      </c>
      <c r="J47" t="s">
        <v>302</v>
      </c>
    </row>
    <row r="48" spans="1:10">
      <c r="A48" t="s">
        <v>295</v>
      </c>
      <c r="B48" t="s">
        <v>202</v>
      </c>
      <c r="C48" t="s">
        <v>296</v>
      </c>
      <c r="D48" t="s">
        <v>358</v>
      </c>
      <c r="E48" t="s">
        <v>298</v>
      </c>
      <c r="F48" t="s">
        <v>202</v>
      </c>
      <c r="G48" t="s">
        <v>299</v>
      </c>
      <c r="H48" t="s">
        <v>300</v>
      </c>
      <c r="I48" t="s">
        <v>301</v>
      </c>
      <c r="J48" t="s">
        <v>302</v>
      </c>
    </row>
    <row r="49" spans="1:10">
      <c r="A49" t="s">
        <v>295</v>
      </c>
      <c r="B49" t="s">
        <v>203</v>
      </c>
      <c r="C49" t="s">
        <v>296</v>
      </c>
      <c r="D49" t="s">
        <v>359</v>
      </c>
      <c r="E49" t="s">
        <v>298</v>
      </c>
      <c r="F49" t="s">
        <v>203</v>
      </c>
      <c r="G49" t="s">
        <v>299</v>
      </c>
      <c r="H49" t="s">
        <v>300</v>
      </c>
      <c r="I49" t="s">
        <v>301</v>
      </c>
      <c r="J49" t="s">
        <v>302</v>
      </c>
    </row>
    <row r="50" spans="1:10">
      <c r="A50" t="s">
        <v>295</v>
      </c>
      <c r="B50" t="s">
        <v>204</v>
      </c>
      <c r="C50" t="s">
        <v>296</v>
      </c>
      <c r="D50" t="s">
        <v>360</v>
      </c>
      <c r="E50" t="s">
        <v>298</v>
      </c>
      <c r="F50" t="s">
        <v>204</v>
      </c>
      <c r="G50" t="s">
        <v>299</v>
      </c>
      <c r="H50" t="s">
        <v>300</v>
      </c>
      <c r="I50" t="s">
        <v>301</v>
      </c>
      <c r="J50" t="s">
        <v>302</v>
      </c>
    </row>
    <row r="51" spans="1:10">
      <c r="A51" t="s">
        <v>295</v>
      </c>
      <c r="B51" t="s">
        <v>205</v>
      </c>
      <c r="C51" t="s">
        <v>296</v>
      </c>
      <c r="D51" t="s">
        <v>361</v>
      </c>
      <c r="E51" t="s">
        <v>298</v>
      </c>
      <c r="F51" t="s">
        <v>205</v>
      </c>
      <c r="G51" t="s">
        <v>299</v>
      </c>
      <c r="H51" t="s">
        <v>353</v>
      </c>
      <c r="I51" t="s">
        <v>301</v>
      </c>
      <c r="J51" t="s">
        <v>302</v>
      </c>
    </row>
    <row r="52" spans="1:10">
      <c r="A52" t="s">
        <v>295</v>
      </c>
      <c r="B52" t="s">
        <v>206</v>
      </c>
      <c r="C52" t="s">
        <v>296</v>
      </c>
      <c r="D52" t="s">
        <v>362</v>
      </c>
      <c r="E52" t="s">
        <v>298</v>
      </c>
      <c r="F52" t="s">
        <v>206</v>
      </c>
      <c r="G52" t="s">
        <v>299</v>
      </c>
      <c r="H52" t="s">
        <v>300</v>
      </c>
      <c r="I52" t="s">
        <v>301</v>
      </c>
      <c r="J52" t="s">
        <v>302</v>
      </c>
    </row>
    <row r="53" spans="1:10">
      <c r="A53" t="s">
        <v>295</v>
      </c>
      <c r="B53" t="s">
        <v>207</v>
      </c>
      <c r="C53" t="s">
        <v>296</v>
      </c>
      <c r="D53" t="s">
        <v>363</v>
      </c>
      <c r="E53" t="s">
        <v>298</v>
      </c>
      <c r="F53" t="s">
        <v>207</v>
      </c>
      <c r="G53" t="s">
        <v>299</v>
      </c>
      <c r="H53" t="s">
        <v>306</v>
      </c>
      <c r="I53" t="s">
        <v>301</v>
      </c>
      <c r="J53" t="s">
        <v>302</v>
      </c>
    </row>
    <row r="54" spans="1:10">
      <c r="A54" t="s">
        <v>295</v>
      </c>
      <c r="B54" t="s">
        <v>208</v>
      </c>
      <c r="C54" t="s">
        <v>296</v>
      </c>
      <c r="D54" t="s">
        <v>364</v>
      </c>
      <c r="E54" t="s">
        <v>298</v>
      </c>
      <c r="F54" t="s">
        <v>208</v>
      </c>
      <c r="G54" t="s">
        <v>299</v>
      </c>
      <c r="H54" t="s">
        <v>300</v>
      </c>
      <c r="I54" t="s">
        <v>301</v>
      </c>
      <c r="J54" t="s">
        <v>302</v>
      </c>
    </row>
    <row r="55" spans="1:10">
      <c r="A55" t="s">
        <v>295</v>
      </c>
      <c r="B55" t="s">
        <v>209</v>
      </c>
      <c r="C55" t="s">
        <v>296</v>
      </c>
      <c r="D55" t="s">
        <v>365</v>
      </c>
      <c r="E55" t="s">
        <v>298</v>
      </c>
      <c r="F55" t="s">
        <v>209</v>
      </c>
      <c r="G55" t="s">
        <v>299</v>
      </c>
      <c r="H55" t="s">
        <v>306</v>
      </c>
      <c r="I55" t="s">
        <v>301</v>
      </c>
      <c r="J55" t="s">
        <v>302</v>
      </c>
    </row>
    <row r="56" spans="1:10">
      <c r="A56" t="s">
        <v>295</v>
      </c>
      <c r="B56" t="s">
        <v>210</v>
      </c>
      <c r="C56" t="s">
        <v>296</v>
      </c>
      <c r="D56" t="s">
        <v>366</v>
      </c>
      <c r="E56" t="s">
        <v>298</v>
      </c>
      <c r="F56" t="s">
        <v>210</v>
      </c>
      <c r="G56" t="s">
        <v>299</v>
      </c>
      <c r="H56" t="s">
        <v>300</v>
      </c>
      <c r="I56" t="s">
        <v>301</v>
      </c>
      <c r="J56" t="s">
        <v>302</v>
      </c>
    </row>
    <row r="57" spans="1:10">
      <c r="A57" t="s">
        <v>295</v>
      </c>
      <c r="B57" t="s">
        <v>211</v>
      </c>
      <c r="C57" t="s">
        <v>296</v>
      </c>
      <c r="D57" t="s">
        <v>367</v>
      </c>
      <c r="E57" t="s">
        <v>298</v>
      </c>
      <c r="F57" t="s">
        <v>211</v>
      </c>
      <c r="G57" t="s">
        <v>299</v>
      </c>
      <c r="H57" t="s">
        <v>300</v>
      </c>
      <c r="I57" t="s">
        <v>301</v>
      </c>
      <c r="J57" t="s">
        <v>302</v>
      </c>
    </row>
    <row r="58" spans="1:10">
      <c r="A58" t="s">
        <v>295</v>
      </c>
      <c r="B58" t="s">
        <v>212</v>
      </c>
      <c r="C58" t="s">
        <v>296</v>
      </c>
      <c r="D58" t="s">
        <v>368</v>
      </c>
      <c r="E58" t="s">
        <v>298</v>
      </c>
      <c r="F58" t="s">
        <v>212</v>
      </c>
      <c r="G58" t="s">
        <v>299</v>
      </c>
      <c r="H58" t="s">
        <v>300</v>
      </c>
      <c r="I58" t="s">
        <v>301</v>
      </c>
      <c r="J58" t="s">
        <v>302</v>
      </c>
    </row>
    <row r="59" spans="1:10">
      <c r="A59" t="s">
        <v>295</v>
      </c>
      <c r="B59" t="s">
        <v>214</v>
      </c>
      <c r="C59" t="s">
        <v>296</v>
      </c>
      <c r="D59" t="s">
        <v>369</v>
      </c>
      <c r="E59" t="s">
        <v>298</v>
      </c>
      <c r="F59" t="s">
        <v>370</v>
      </c>
      <c r="G59" t="s">
        <v>299</v>
      </c>
      <c r="H59" t="s">
        <v>300</v>
      </c>
      <c r="I59" t="s">
        <v>301</v>
      </c>
      <c r="J59" t="s">
        <v>302</v>
      </c>
    </row>
    <row r="60" spans="1:10">
      <c r="A60" t="s">
        <v>295</v>
      </c>
      <c r="B60" t="s">
        <v>215</v>
      </c>
      <c r="C60" t="s">
        <v>296</v>
      </c>
      <c r="D60" t="s">
        <v>371</v>
      </c>
      <c r="E60" t="s">
        <v>298</v>
      </c>
      <c r="F60" t="s">
        <v>215</v>
      </c>
      <c r="G60" t="s">
        <v>299</v>
      </c>
      <c r="H60" t="s">
        <v>308</v>
      </c>
      <c r="I60" t="s">
        <v>301</v>
      </c>
      <c r="J60" t="s">
        <v>302</v>
      </c>
    </row>
    <row r="61" spans="1:10">
      <c r="A61" t="s">
        <v>295</v>
      </c>
      <c r="B61" t="s">
        <v>217</v>
      </c>
      <c r="C61" t="s">
        <v>296</v>
      </c>
      <c r="D61" t="s">
        <v>372</v>
      </c>
      <c r="E61" t="s">
        <v>298</v>
      </c>
      <c r="F61" t="s">
        <v>217</v>
      </c>
      <c r="G61" t="s">
        <v>299</v>
      </c>
      <c r="H61" t="s">
        <v>306</v>
      </c>
      <c r="I61" t="s">
        <v>301</v>
      </c>
      <c r="J61" t="s">
        <v>302</v>
      </c>
    </row>
    <row r="62" spans="1:10">
      <c r="A62" t="s">
        <v>295</v>
      </c>
      <c r="B62" t="s">
        <v>218</v>
      </c>
      <c r="C62" t="s">
        <v>296</v>
      </c>
      <c r="D62" t="s">
        <v>373</v>
      </c>
      <c r="E62" t="s">
        <v>298</v>
      </c>
      <c r="F62" t="s">
        <v>374</v>
      </c>
      <c r="G62" t="s">
        <v>299</v>
      </c>
      <c r="H62" t="s">
        <v>319</v>
      </c>
      <c r="I62" t="s">
        <v>301</v>
      </c>
      <c r="J62" t="s">
        <v>302</v>
      </c>
    </row>
    <row r="63" spans="1:10">
      <c r="A63" t="s">
        <v>295</v>
      </c>
      <c r="B63" t="s">
        <v>219</v>
      </c>
      <c r="C63" t="s">
        <v>296</v>
      </c>
      <c r="D63" t="s">
        <v>375</v>
      </c>
      <c r="E63" t="s">
        <v>298</v>
      </c>
      <c r="F63" t="s">
        <v>219</v>
      </c>
      <c r="G63" t="s">
        <v>299</v>
      </c>
      <c r="H63" t="s">
        <v>310</v>
      </c>
      <c r="I63" t="s">
        <v>301</v>
      </c>
      <c r="J63" t="s">
        <v>302</v>
      </c>
    </row>
    <row r="64" spans="1:10">
      <c r="A64" t="s">
        <v>295</v>
      </c>
      <c r="B64" t="s">
        <v>220</v>
      </c>
      <c r="C64" t="s">
        <v>296</v>
      </c>
      <c r="D64" t="s">
        <v>376</v>
      </c>
      <c r="E64" t="s">
        <v>298</v>
      </c>
      <c r="F64" t="s">
        <v>377</v>
      </c>
      <c r="G64" t="s">
        <v>299</v>
      </c>
      <c r="H64" t="s">
        <v>310</v>
      </c>
      <c r="I64" t="s">
        <v>301</v>
      </c>
      <c r="J64" t="s">
        <v>302</v>
      </c>
    </row>
    <row r="65" spans="1:10">
      <c r="A65" t="s">
        <v>295</v>
      </c>
      <c r="B65" t="s">
        <v>221</v>
      </c>
      <c r="C65" t="s">
        <v>296</v>
      </c>
      <c r="D65" t="s">
        <v>378</v>
      </c>
      <c r="E65" t="s">
        <v>298</v>
      </c>
      <c r="F65" t="s">
        <v>221</v>
      </c>
      <c r="G65" t="s">
        <v>299</v>
      </c>
      <c r="H65" t="s">
        <v>353</v>
      </c>
      <c r="I65" t="s">
        <v>301</v>
      </c>
      <c r="J65" t="s">
        <v>302</v>
      </c>
    </row>
    <row r="66" spans="1:10">
      <c r="A66" t="s">
        <v>295</v>
      </c>
      <c r="B66" t="s">
        <v>222</v>
      </c>
      <c r="C66" t="s">
        <v>296</v>
      </c>
      <c r="D66" t="s">
        <v>379</v>
      </c>
      <c r="E66" t="s">
        <v>298</v>
      </c>
      <c r="F66" t="s">
        <v>222</v>
      </c>
      <c r="G66" t="s">
        <v>299</v>
      </c>
      <c r="H66" t="s">
        <v>306</v>
      </c>
      <c r="I66" t="s">
        <v>301</v>
      </c>
      <c r="J66" t="s">
        <v>302</v>
      </c>
    </row>
    <row r="67" spans="1:10">
      <c r="A67" t="s">
        <v>295</v>
      </c>
      <c r="B67" t="s">
        <v>223</v>
      </c>
      <c r="C67" t="s">
        <v>296</v>
      </c>
      <c r="D67" t="s">
        <v>380</v>
      </c>
      <c r="E67" t="s">
        <v>298</v>
      </c>
      <c r="F67" t="s">
        <v>223</v>
      </c>
      <c r="G67" t="s">
        <v>299</v>
      </c>
      <c r="H67" t="s">
        <v>300</v>
      </c>
      <c r="I67" t="s">
        <v>301</v>
      </c>
      <c r="J67" t="s">
        <v>302</v>
      </c>
    </row>
    <row r="68" spans="1:10">
      <c r="A68" t="s">
        <v>295</v>
      </c>
      <c r="B68" t="s">
        <v>224</v>
      </c>
      <c r="C68" t="s">
        <v>296</v>
      </c>
      <c r="D68" t="s">
        <v>381</v>
      </c>
      <c r="E68" t="s">
        <v>298</v>
      </c>
      <c r="F68" t="s">
        <v>382</v>
      </c>
      <c r="G68" t="s">
        <v>299</v>
      </c>
      <c r="H68" t="s">
        <v>317</v>
      </c>
      <c r="I68" t="s">
        <v>301</v>
      </c>
      <c r="J68" t="s">
        <v>302</v>
      </c>
    </row>
    <row r="69" spans="1:10">
      <c r="A69" t="s">
        <v>295</v>
      </c>
      <c r="B69" t="s">
        <v>225</v>
      </c>
      <c r="C69" t="s">
        <v>296</v>
      </c>
      <c r="D69" t="s">
        <v>383</v>
      </c>
      <c r="E69" t="s">
        <v>298</v>
      </c>
      <c r="F69" t="s">
        <v>225</v>
      </c>
      <c r="G69" t="s">
        <v>299</v>
      </c>
      <c r="H69" t="s">
        <v>300</v>
      </c>
      <c r="I69" t="s">
        <v>301</v>
      </c>
      <c r="J69" t="s">
        <v>302</v>
      </c>
    </row>
    <row r="70" spans="1:10">
      <c r="A70" t="s">
        <v>295</v>
      </c>
      <c r="B70" t="s">
        <v>226</v>
      </c>
      <c r="C70" t="s">
        <v>296</v>
      </c>
      <c r="D70" t="s">
        <v>384</v>
      </c>
      <c r="E70" t="s">
        <v>298</v>
      </c>
      <c r="F70" t="s">
        <v>226</v>
      </c>
      <c r="G70" t="s">
        <v>299</v>
      </c>
      <c r="H70" t="s">
        <v>300</v>
      </c>
      <c r="I70" t="s">
        <v>301</v>
      </c>
      <c r="J70" t="s">
        <v>302</v>
      </c>
    </row>
    <row r="71" spans="1:10">
      <c r="A71" t="s">
        <v>295</v>
      </c>
      <c r="B71" t="s">
        <v>227</v>
      </c>
      <c r="C71" t="s">
        <v>296</v>
      </c>
      <c r="D71" t="s">
        <v>385</v>
      </c>
      <c r="E71" t="s">
        <v>298</v>
      </c>
      <c r="F71" t="s">
        <v>227</v>
      </c>
      <c r="G71" t="s">
        <v>299</v>
      </c>
      <c r="H71" t="s">
        <v>348</v>
      </c>
      <c r="I71" t="s">
        <v>301</v>
      </c>
      <c r="J71" t="s">
        <v>302</v>
      </c>
    </row>
    <row r="72" spans="1:10">
      <c r="A72" t="s">
        <v>295</v>
      </c>
      <c r="B72" t="s">
        <v>228</v>
      </c>
      <c r="C72" t="s">
        <v>296</v>
      </c>
      <c r="D72" t="s">
        <v>386</v>
      </c>
      <c r="E72" t="s">
        <v>298</v>
      </c>
      <c r="F72" t="s">
        <v>228</v>
      </c>
      <c r="G72" t="s">
        <v>299</v>
      </c>
      <c r="H72" t="s">
        <v>387</v>
      </c>
      <c r="I72" t="s">
        <v>301</v>
      </c>
      <c r="J72" t="s">
        <v>302</v>
      </c>
    </row>
    <row r="73" spans="1:10">
      <c r="A73" t="s">
        <v>295</v>
      </c>
      <c r="B73" t="s">
        <v>229</v>
      </c>
      <c r="C73" t="s">
        <v>296</v>
      </c>
      <c r="D73" t="s">
        <v>388</v>
      </c>
      <c r="E73" t="s">
        <v>298</v>
      </c>
      <c r="F73" t="s">
        <v>229</v>
      </c>
      <c r="G73" t="s">
        <v>299</v>
      </c>
      <c r="H73" t="s">
        <v>389</v>
      </c>
      <c r="I73" t="s">
        <v>301</v>
      </c>
      <c r="J73" t="s">
        <v>302</v>
      </c>
    </row>
    <row r="74" spans="1:10">
      <c r="A74" t="s">
        <v>295</v>
      </c>
      <c r="B74" t="s">
        <v>230</v>
      </c>
      <c r="C74" t="s">
        <v>296</v>
      </c>
      <c r="D74" t="s">
        <v>390</v>
      </c>
      <c r="E74" t="s">
        <v>298</v>
      </c>
      <c r="F74" t="s">
        <v>391</v>
      </c>
      <c r="G74" t="s">
        <v>299</v>
      </c>
      <c r="H74" t="s">
        <v>392</v>
      </c>
      <c r="I74" t="s">
        <v>301</v>
      </c>
      <c r="J74" t="s">
        <v>302</v>
      </c>
    </row>
    <row r="75" spans="1:10">
      <c r="A75" t="s">
        <v>295</v>
      </c>
      <c r="B75" t="s">
        <v>231</v>
      </c>
      <c r="C75" t="s">
        <v>296</v>
      </c>
      <c r="D75" t="s">
        <v>393</v>
      </c>
      <c r="E75" t="s">
        <v>298</v>
      </c>
      <c r="F75" t="s">
        <v>231</v>
      </c>
      <c r="G75" t="s">
        <v>299</v>
      </c>
      <c r="H75" t="s">
        <v>394</v>
      </c>
      <c r="I75" t="s">
        <v>301</v>
      </c>
      <c r="J75" t="s">
        <v>302</v>
      </c>
    </row>
    <row r="76" spans="1:10">
      <c r="A76" t="s">
        <v>295</v>
      </c>
      <c r="B76" t="s">
        <v>243</v>
      </c>
      <c r="C76" t="s">
        <v>296</v>
      </c>
      <c r="D76" t="s">
        <v>395</v>
      </c>
      <c r="E76" t="s">
        <v>298</v>
      </c>
      <c r="F76" t="s">
        <v>243</v>
      </c>
      <c r="G76" t="s">
        <v>299</v>
      </c>
      <c r="H76" t="s">
        <v>396</v>
      </c>
      <c r="I76" t="s">
        <v>301</v>
      </c>
      <c r="J76" t="s">
        <v>302</v>
      </c>
    </row>
    <row r="77" spans="1:10">
      <c r="A77" t="s">
        <v>295</v>
      </c>
      <c r="B77" t="s">
        <v>233</v>
      </c>
      <c r="C77" t="s">
        <v>296</v>
      </c>
      <c r="D77" t="s">
        <v>397</v>
      </c>
      <c r="E77" t="s">
        <v>298</v>
      </c>
      <c r="F77" t="s">
        <v>233</v>
      </c>
      <c r="G77" t="s">
        <v>299</v>
      </c>
      <c r="H77" t="s">
        <v>392</v>
      </c>
      <c r="I77" t="s">
        <v>301</v>
      </c>
      <c r="J77" t="s">
        <v>302</v>
      </c>
    </row>
    <row r="78" spans="1:10">
      <c r="A78" t="s">
        <v>295</v>
      </c>
      <c r="B78" t="s">
        <v>244</v>
      </c>
      <c r="C78" t="s">
        <v>296</v>
      </c>
      <c r="D78" t="s">
        <v>398</v>
      </c>
      <c r="E78" t="s">
        <v>298</v>
      </c>
      <c r="F78" t="s">
        <v>244</v>
      </c>
      <c r="G78" t="s">
        <v>299</v>
      </c>
      <c r="H78" t="s">
        <v>389</v>
      </c>
      <c r="I78" t="s">
        <v>301</v>
      </c>
      <c r="J78" t="s">
        <v>302</v>
      </c>
    </row>
    <row r="79" spans="1:10">
      <c r="A79" t="s">
        <v>295</v>
      </c>
      <c r="B79" t="s">
        <v>235</v>
      </c>
      <c r="C79" t="s">
        <v>296</v>
      </c>
      <c r="D79" t="s">
        <v>399</v>
      </c>
      <c r="E79" t="s">
        <v>298</v>
      </c>
      <c r="F79" t="s">
        <v>235</v>
      </c>
      <c r="G79" t="s">
        <v>299</v>
      </c>
      <c r="H79" t="s">
        <v>400</v>
      </c>
      <c r="I79" t="s">
        <v>301</v>
      </c>
      <c r="J79" t="s">
        <v>302</v>
      </c>
    </row>
    <row r="80" spans="1:10">
      <c r="A80" t="s">
        <v>295</v>
      </c>
      <c r="B80" t="s">
        <v>245</v>
      </c>
      <c r="C80" t="s">
        <v>296</v>
      </c>
      <c r="D80" t="s">
        <v>401</v>
      </c>
      <c r="E80" t="s">
        <v>298</v>
      </c>
      <c r="F80" t="s">
        <v>245</v>
      </c>
      <c r="G80" t="s">
        <v>299</v>
      </c>
      <c r="H80" t="s">
        <v>389</v>
      </c>
      <c r="I80" t="s">
        <v>301</v>
      </c>
      <c r="J80" t="s">
        <v>302</v>
      </c>
    </row>
    <row r="81" spans="1:10">
      <c r="A81" t="s">
        <v>295</v>
      </c>
      <c r="B81" t="s">
        <v>238</v>
      </c>
      <c r="C81" t="s">
        <v>296</v>
      </c>
      <c r="D81" t="s">
        <v>402</v>
      </c>
      <c r="E81" t="s">
        <v>298</v>
      </c>
      <c r="F81" t="s">
        <v>238</v>
      </c>
      <c r="G81" t="s">
        <v>299</v>
      </c>
      <c r="H81" t="s">
        <v>396</v>
      </c>
      <c r="I81" t="s">
        <v>301</v>
      </c>
      <c r="J81" t="s">
        <v>302</v>
      </c>
    </row>
    <row r="82" spans="1:10">
      <c r="A82" t="s">
        <v>295</v>
      </c>
      <c r="B82" t="s">
        <v>239</v>
      </c>
      <c r="C82" t="s">
        <v>296</v>
      </c>
      <c r="D82" t="s">
        <v>403</v>
      </c>
      <c r="E82" t="s">
        <v>298</v>
      </c>
      <c r="F82" t="s">
        <v>239</v>
      </c>
      <c r="G82" t="s">
        <v>299</v>
      </c>
      <c r="H82" t="s">
        <v>387</v>
      </c>
      <c r="I82" t="s">
        <v>301</v>
      </c>
      <c r="J82" t="s">
        <v>302</v>
      </c>
    </row>
    <row r="83" spans="1:10">
      <c r="A83" t="s">
        <v>295</v>
      </c>
      <c r="B83" t="s">
        <v>240</v>
      </c>
      <c r="C83" t="s">
        <v>296</v>
      </c>
      <c r="D83" t="s">
        <v>404</v>
      </c>
      <c r="E83" t="s">
        <v>298</v>
      </c>
      <c r="F83" t="s">
        <v>240</v>
      </c>
      <c r="G83" t="s">
        <v>299</v>
      </c>
      <c r="H83" t="s">
        <v>389</v>
      </c>
      <c r="I83" t="s">
        <v>301</v>
      </c>
      <c r="J83" t="s">
        <v>302</v>
      </c>
    </row>
    <row r="84" spans="1:10">
      <c r="A84" t="s">
        <v>295</v>
      </c>
      <c r="B84" t="s">
        <v>242</v>
      </c>
      <c r="C84" t="s">
        <v>296</v>
      </c>
      <c r="D84" t="s">
        <v>405</v>
      </c>
      <c r="E84" t="s">
        <v>298</v>
      </c>
      <c r="F84" t="s">
        <v>242</v>
      </c>
      <c r="G84" t="s">
        <v>299</v>
      </c>
      <c r="H84" t="s">
        <v>353</v>
      </c>
      <c r="I84" t="s">
        <v>301</v>
      </c>
      <c r="J84" t="s">
        <v>302</v>
      </c>
    </row>
    <row r="85" spans="1:10">
      <c r="A85" t="s">
        <v>295</v>
      </c>
      <c r="B85" t="s">
        <v>241</v>
      </c>
      <c r="C85" t="s">
        <v>296</v>
      </c>
      <c r="D85" t="s">
        <v>406</v>
      </c>
      <c r="E85" t="s">
        <v>298</v>
      </c>
      <c r="F85" t="s">
        <v>241</v>
      </c>
      <c r="G85" t="s">
        <v>299</v>
      </c>
      <c r="H85" t="s">
        <v>407</v>
      </c>
      <c r="I85" t="s">
        <v>301</v>
      </c>
      <c r="J85" t="s">
        <v>302</v>
      </c>
    </row>
    <row r="86" spans="1:10">
      <c r="A86" t="s">
        <v>295</v>
      </c>
      <c r="B86" t="s">
        <v>232</v>
      </c>
      <c r="C86" t="s">
        <v>296</v>
      </c>
      <c r="D86" t="s">
        <v>408</v>
      </c>
      <c r="E86" t="s">
        <v>298</v>
      </c>
      <c r="F86" t="s">
        <v>232</v>
      </c>
      <c r="G86" t="s">
        <v>299</v>
      </c>
      <c r="H86" t="s">
        <v>392</v>
      </c>
      <c r="I86" t="s">
        <v>301</v>
      </c>
      <c r="J86" t="s">
        <v>302</v>
      </c>
    </row>
    <row r="87" spans="1:10">
      <c r="A87" t="s">
        <v>295</v>
      </c>
      <c r="B87" t="s">
        <v>247</v>
      </c>
      <c r="C87" t="s">
        <v>296</v>
      </c>
      <c r="D87" t="s">
        <v>409</v>
      </c>
      <c r="E87" t="s">
        <v>298</v>
      </c>
      <c r="F87" t="s">
        <v>247</v>
      </c>
      <c r="G87" t="s">
        <v>299</v>
      </c>
      <c r="H87" t="s">
        <v>389</v>
      </c>
      <c r="I87" t="s">
        <v>301</v>
      </c>
      <c r="J87" t="s">
        <v>302</v>
      </c>
    </row>
    <row r="88" spans="1:10">
      <c r="A88" t="s">
        <v>295</v>
      </c>
      <c r="B88" t="s">
        <v>234</v>
      </c>
      <c r="C88" t="s">
        <v>296</v>
      </c>
      <c r="D88" t="s">
        <v>410</v>
      </c>
      <c r="E88" t="s">
        <v>298</v>
      </c>
      <c r="F88" t="s">
        <v>234</v>
      </c>
      <c r="G88" t="s">
        <v>299</v>
      </c>
      <c r="H88" t="s">
        <v>396</v>
      </c>
      <c r="I88" t="s">
        <v>301</v>
      </c>
      <c r="J88" t="s">
        <v>302</v>
      </c>
    </row>
    <row r="89" spans="1:10">
      <c r="A89" t="s">
        <v>295</v>
      </c>
      <c r="B89" t="s">
        <v>248</v>
      </c>
      <c r="C89" t="s">
        <v>296</v>
      </c>
      <c r="D89" t="s">
        <v>411</v>
      </c>
      <c r="E89" t="s">
        <v>298</v>
      </c>
      <c r="F89" t="s">
        <v>248</v>
      </c>
      <c r="G89" t="s">
        <v>299</v>
      </c>
      <c r="H89" t="s">
        <v>394</v>
      </c>
      <c r="I89" t="s">
        <v>301</v>
      </c>
      <c r="J89" t="s">
        <v>302</v>
      </c>
    </row>
    <row r="90" spans="1:10">
      <c r="A90" t="s">
        <v>295</v>
      </c>
      <c r="B90" t="s">
        <v>236</v>
      </c>
      <c r="C90" t="s">
        <v>296</v>
      </c>
      <c r="D90" t="s">
        <v>412</v>
      </c>
      <c r="E90" t="s">
        <v>298</v>
      </c>
      <c r="F90" t="s">
        <v>236</v>
      </c>
      <c r="G90" t="s">
        <v>299</v>
      </c>
      <c r="H90" t="s">
        <v>396</v>
      </c>
      <c r="I90" t="s">
        <v>301</v>
      </c>
      <c r="J90" t="s">
        <v>302</v>
      </c>
    </row>
    <row r="91" spans="1:10">
      <c r="A91" t="s">
        <v>295</v>
      </c>
      <c r="B91" t="s">
        <v>249</v>
      </c>
      <c r="C91" t="s">
        <v>296</v>
      </c>
      <c r="D91" t="s">
        <v>413</v>
      </c>
      <c r="E91" t="s">
        <v>298</v>
      </c>
      <c r="F91" t="s">
        <v>249</v>
      </c>
      <c r="G91" t="s">
        <v>299</v>
      </c>
      <c r="H91" t="s">
        <v>394</v>
      </c>
      <c r="I91" t="s">
        <v>301</v>
      </c>
      <c r="J91" t="s">
        <v>302</v>
      </c>
    </row>
    <row r="92" spans="1:10">
      <c r="A92" t="s">
        <v>295</v>
      </c>
      <c r="B92" t="s">
        <v>250</v>
      </c>
      <c r="C92" t="s">
        <v>296</v>
      </c>
      <c r="D92" t="s">
        <v>414</v>
      </c>
      <c r="E92" t="s">
        <v>298</v>
      </c>
      <c r="F92" t="s">
        <v>250</v>
      </c>
      <c r="G92" t="s">
        <v>299</v>
      </c>
      <c r="H92" t="s">
        <v>396</v>
      </c>
      <c r="I92" t="s">
        <v>301</v>
      </c>
      <c r="J92" t="s">
        <v>302</v>
      </c>
    </row>
    <row r="93" spans="1:10">
      <c r="A93" t="s">
        <v>295</v>
      </c>
      <c r="B93" t="s">
        <v>251</v>
      </c>
      <c r="C93" t="s">
        <v>296</v>
      </c>
      <c r="D93" t="s">
        <v>415</v>
      </c>
      <c r="E93" t="s">
        <v>298</v>
      </c>
      <c r="F93" t="s">
        <v>251</v>
      </c>
      <c r="G93" t="s">
        <v>299</v>
      </c>
      <c r="H93" t="s">
        <v>396</v>
      </c>
      <c r="I93" t="s">
        <v>301</v>
      </c>
      <c r="J93" t="s">
        <v>302</v>
      </c>
    </row>
    <row r="94" spans="1:10">
      <c r="A94" t="s">
        <v>295</v>
      </c>
      <c r="B94" t="s">
        <v>252</v>
      </c>
      <c r="C94" t="s">
        <v>296</v>
      </c>
      <c r="D94" t="s">
        <v>416</v>
      </c>
      <c r="E94" t="s">
        <v>298</v>
      </c>
      <c r="F94" t="s">
        <v>252</v>
      </c>
      <c r="G94" t="s">
        <v>299</v>
      </c>
      <c r="H94" t="s">
        <v>392</v>
      </c>
      <c r="I94" t="s">
        <v>301</v>
      </c>
      <c r="J94" t="s">
        <v>302</v>
      </c>
    </row>
    <row r="95" spans="1:10">
      <c r="A95" t="s">
        <v>295</v>
      </c>
      <c r="B95" t="s">
        <v>253</v>
      </c>
      <c r="C95" t="s">
        <v>296</v>
      </c>
      <c r="D95" t="s">
        <v>417</v>
      </c>
      <c r="E95" t="s">
        <v>298</v>
      </c>
      <c r="F95" t="s">
        <v>253</v>
      </c>
      <c r="G95" t="s">
        <v>299</v>
      </c>
      <c r="H95" t="s">
        <v>392</v>
      </c>
      <c r="I95" t="s">
        <v>301</v>
      </c>
      <c r="J95" t="s">
        <v>302</v>
      </c>
    </row>
    <row r="96" spans="1:10">
      <c r="A96" t="s">
        <v>295</v>
      </c>
      <c r="B96" t="s">
        <v>254</v>
      </c>
      <c r="C96" t="s">
        <v>296</v>
      </c>
      <c r="D96" t="s">
        <v>418</v>
      </c>
      <c r="E96" t="s">
        <v>298</v>
      </c>
      <c r="F96" t="s">
        <v>254</v>
      </c>
      <c r="G96" t="s">
        <v>299</v>
      </c>
      <c r="H96" t="s">
        <v>392</v>
      </c>
      <c r="I96" t="s">
        <v>301</v>
      </c>
      <c r="J96" t="s">
        <v>302</v>
      </c>
    </row>
    <row r="97" spans="1:10">
      <c r="A97" t="s">
        <v>295</v>
      </c>
      <c r="B97" t="s">
        <v>255</v>
      </c>
      <c r="C97" t="s">
        <v>296</v>
      </c>
      <c r="D97" t="s">
        <v>419</v>
      </c>
      <c r="E97" t="s">
        <v>298</v>
      </c>
      <c r="F97" t="s">
        <v>255</v>
      </c>
      <c r="G97" t="s">
        <v>299</v>
      </c>
      <c r="H97" t="s">
        <v>392</v>
      </c>
      <c r="I97" t="s">
        <v>301</v>
      </c>
      <c r="J97" t="s">
        <v>302</v>
      </c>
    </row>
    <row r="98" spans="1:10">
      <c r="A98" t="s">
        <v>295</v>
      </c>
      <c r="B98" t="s">
        <v>256</v>
      </c>
      <c r="C98" t="s">
        <v>296</v>
      </c>
      <c r="D98" t="s">
        <v>420</v>
      </c>
      <c r="E98" t="s">
        <v>298</v>
      </c>
      <c r="F98" t="s">
        <v>256</v>
      </c>
      <c r="G98" t="s">
        <v>299</v>
      </c>
      <c r="H98" t="s">
        <v>392</v>
      </c>
      <c r="I98" t="s">
        <v>301</v>
      </c>
      <c r="J98" t="s">
        <v>302</v>
      </c>
    </row>
    <row r="99" spans="1:10">
      <c r="A99" t="s">
        <v>295</v>
      </c>
      <c r="B99" t="s">
        <v>257</v>
      </c>
      <c r="C99" t="s">
        <v>296</v>
      </c>
      <c r="D99" t="s">
        <v>421</v>
      </c>
      <c r="E99" t="s">
        <v>298</v>
      </c>
      <c r="F99" t="s">
        <v>257</v>
      </c>
      <c r="G99" t="s">
        <v>299</v>
      </c>
      <c r="H99" t="s">
        <v>422</v>
      </c>
      <c r="I99" t="s">
        <v>301</v>
      </c>
      <c r="J99" t="s">
        <v>302</v>
      </c>
    </row>
    <row r="100" spans="1:10">
      <c r="A100" t="s">
        <v>295</v>
      </c>
      <c r="B100" t="s">
        <v>258</v>
      </c>
      <c r="C100" t="s">
        <v>296</v>
      </c>
      <c r="D100" t="s">
        <v>423</v>
      </c>
      <c r="E100" t="s">
        <v>298</v>
      </c>
      <c r="F100" t="s">
        <v>258</v>
      </c>
      <c r="G100" t="s">
        <v>299</v>
      </c>
      <c r="H100" t="s">
        <v>396</v>
      </c>
      <c r="I100" t="s">
        <v>301</v>
      </c>
      <c r="J100" t="s">
        <v>302</v>
      </c>
    </row>
    <row r="101" spans="1:10">
      <c r="A101" t="s">
        <v>295</v>
      </c>
      <c r="B101" t="s">
        <v>259</v>
      </c>
      <c r="C101" t="s">
        <v>296</v>
      </c>
      <c r="D101" t="s">
        <v>424</v>
      </c>
      <c r="E101" t="s">
        <v>298</v>
      </c>
      <c r="F101" t="s">
        <v>259</v>
      </c>
      <c r="G101" t="s">
        <v>299</v>
      </c>
      <c r="H101" t="s">
        <v>396</v>
      </c>
      <c r="I101" t="s">
        <v>301</v>
      </c>
      <c r="J101" t="s">
        <v>302</v>
      </c>
    </row>
    <row r="102" spans="1:10">
      <c r="A102" t="s">
        <v>295</v>
      </c>
      <c r="B102" t="s">
        <v>260</v>
      </c>
      <c r="C102" t="s">
        <v>296</v>
      </c>
      <c r="D102" t="s">
        <v>425</v>
      </c>
      <c r="E102" t="s">
        <v>298</v>
      </c>
      <c r="F102" t="s">
        <v>260</v>
      </c>
      <c r="G102" t="s">
        <v>299</v>
      </c>
      <c r="H102" t="s">
        <v>353</v>
      </c>
      <c r="I102" t="s">
        <v>301</v>
      </c>
      <c r="J102" t="s">
        <v>302</v>
      </c>
    </row>
    <row r="103" spans="1:10">
      <c r="A103" t="s">
        <v>295</v>
      </c>
      <c r="B103" t="s">
        <v>261</v>
      </c>
      <c r="C103" t="s">
        <v>296</v>
      </c>
      <c r="D103" t="s">
        <v>426</v>
      </c>
      <c r="E103" t="s">
        <v>298</v>
      </c>
      <c r="F103" t="s">
        <v>261</v>
      </c>
      <c r="G103" t="s">
        <v>299</v>
      </c>
      <c r="H103" t="s">
        <v>353</v>
      </c>
      <c r="I103" t="s">
        <v>301</v>
      </c>
      <c r="J103" t="s">
        <v>302</v>
      </c>
    </row>
    <row r="104" spans="1:10">
      <c r="A104" t="s">
        <v>295</v>
      </c>
      <c r="B104" t="s">
        <v>262</v>
      </c>
      <c r="C104" t="s">
        <v>296</v>
      </c>
      <c r="D104" t="s">
        <v>427</v>
      </c>
      <c r="E104" t="s">
        <v>298</v>
      </c>
      <c r="F104" t="s">
        <v>262</v>
      </c>
      <c r="G104" t="s">
        <v>299</v>
      </c>
      <c r="H104" t="s">
        <v>389</v>
      </c>
      <c r="I104" t="s">
        <v>301</v>
      </c>
      <c r="J104" t="s">
        <v>302</v>
      </c>
    </row>
    <row r="105" spans="1:10">
      <c r="A105" t="s">
        <v>295</v>
      </c>
      <c r="B105" t="s">
        <v>263</v>
      </c>
      <c r="C105" t="s">
        <v>296</v>
      </c>
      <c r="D105" t="s">
        <v>428</v>
      </c>
      <c r="E105" t="s">
        <v>298</v>
      </c>
      <c r="F105" t="s">
        <v>263</v>
      </c>
      <c r="G105" t="s">
        <v>299</v>
      </c>
      <c r="H105" t="s">
        <v>389</v>
      </c>
      <c r="I105" t="s">
        <v>301</v>
      </c>
      <c r="J105" t="s">
        <v>302</v>
      </c>
    </row>
    <row r="106" spans="1:10">
      <c r="A106" t="s">
        <v>295</v>
      </c>
      <c r="B106" t="s">
        <v>264</v>
      </c>
      <c r="C106" t="s">
        <v>296</v>
      </c>
      <c r="D106" t="s">
        <v>429</v>
      </c>
      <c r="E106" t="s">
        <v>298</v>
      </c>
      <c r="F106" t="s">
        <v>430</v>
      </c>
      <c r="G106" t="s">
        <v>299</v>
      </c>
      <c r="H106" t="s">
        <v>353</v>
      </c>
      <c r="I106" t="s">
        <v>301</v>
      </c>
      <c r="J106" t="s">
        <v>302</v>
      </c>
    </row>
    <row r="107" spans="1:10">
      <c r="A107" t="s">
        <v>295</v>
      </c>
      <c r="B107" t="s">
        <v>265</v>
      </c>
      <c r="C107" t="s">
        <v>296</v>
      </c>
      <c r="D107" t="s">
        <v>431</v>
      </c>
      <c r="E107" t="s">
        <v>298</v>
      </c>
      <c r="F107" t="s">
        <v>265</v>
      </c>
      <c r="G107" t="s">
        <v>299</v>
      </c>
      <c r="H107" t="s">
        <v>387</v>
      </c>
      <c r="I107" t="s">
        <v>301</v>
      </c>
      <c r="J107" t="s">
        <v>302</v>
      </c>
    </row>
    <row r="108" spans="1:10">
      <c r="A108" t="s">
        <v>295</v>
      </c>
      <c r="B108" t="s">
        <v>266</v>
      </c>
      <c r="C108" t="s">
        <v>296</v>
      </c>
      <c r="D108" t="s">
        <v>432</v>
      </c>
      <c r="E108" t="s">
        <v>298</v>
      </c>
      <c r="F108" t="s">
        <v>266</v>
      </c>
      <c r="G108" t="s">
        <v>299</v>
      </c>
      <c r="H108" t="s">
        <v>387</v>
      </c>
      <c r="I108" t="s">
        <v>301</v>
      </c>
      <c r="J108" t="s">
        <v>302</v>
      </c>
    </row>
    <row r="109" spans="1:10">
      <c r="A109" t="s">
        <v>295</v>
      </c>
      <c r="B109" t="s">
        <v>267</v>
      </c>
      <c r="C109" t="s">
        <v>296</v>
      </c>
      <c r="D109" t="s">
        <v>433</v>
      </c>
      <c r="E109" t="s">
        <v>298</v>
      </c>
      <c r="F109" t="s">
        <v>267</v>
      </c>
      <c r="G109" t="s">
        <v>299</v>
      </c>
      <c r="H109" t="s">
        <v>387</v>
      </c>
      <c r="I109" t="s">
        <v>301</v>
      </c>
      <c r="J109" t="s">
        <v>302</v>
      </c>
    </row>
    <row r="110" spans="1:10">
      <c r="A110" t="s">
        <v>295</v>
      </c>
      <c r="B110" t="s">
        <v>268</v>
      </c>
      <c r="C110" t="s">
        <v>296</v>
      </c>
      <c r="D110" t="s">
        <v>434</v>
      </c>
      <c r="E110" t="s">
        <v>298</v>
      </c>
      <c r="F110" t="s">
        <v>268</v>
      </c>
      <c r="G110" t="s">
        <v>299</v>
      </c>
      <c r="H110" t="s">
        <v>387</v>
      </c>
      <c r="I110" t="s">
        <v>301</v>
      </c>
      <c r="J110" t="s">
        <v>302</v>
      </c>
    </row>
    <row r="111" spans="1:10">
      <c r="A111" t="s">
        <v>295</v>
      </c>
      <c r="B111" t="s">
        <v>269</v>
      </c>
      <c r="C111" t="s">
        <v>296</v>
      </c>
      <c r="D111" t="s">
        <v>435</v>
      </c>
      <c r="E111" t="s">
        <v>298</v>
      </c>
      <c r="F111" t="s">
        <v>269</v>
      </c>
      <c r="G111" t="s">
        <v>299</v>
      </c>
      <c r="H111" t="s">
        <v>392</v>
      </c>
      <c r="I111" t="s">
        <v>301</v>
      </c>
      <c r="J111" t="s">
        <v>302</v>
      </c>
    </row>
    <row r="112" spans="1:10">
      <c r="A112" t="s">
        <v>295</v>
      </c>
      <c r="B112" t="s">
        <v>270</v>
      </c>
      <c r="C112" t="s">
        <v>296</v>
      </c>
      <c r="D112" t="s">
        <v>436</v>
      </c>
      <c r="E112" t="s">
        <v>298</v>
      </c>
      <c r="F112" t="s">
        <v>270</v>
      </c>
      <c r="G112" t="s">
        <v>299</v>
      </c>
      <c r="H112" t="s">
        <v>387</v>
      </c>
      <c r="I112" t="s">
        <v>301</v>
      </c>
      <c r="J112" t="s">
        <v>302</v>
      </c>
    </row>
    <row r="113" spans="1:10">
      <c r="A113" t="s">
        <v>295</v>
      </c>
      <c r="B113" t="s">
        <v>271</v>
      </c>
      <c r="C113" t="s">
        <v>296</v>
      </c>
      <c r="D113" t="s">
        <v>437</v>
      </c>
      <c r="E113" t="s">
        <v>298</v>
      </c>
      <c r="F113" t="s">
        <v>271</v>
      </c>
      <c r="G113" t="s">
        <v>299</v>
      </c>
      <c r="H113" t="s">
        <v>438</v>
      </c>
      <c r="I113" t="s">
        <v>301</v>
      </c>
      <c r="J113" t="s">
        <v>302</v>
      </c>
    </row>
    <row r="114" spans="1:10">
      <c r="A114" t="s">
        <v>295</v>
      </c>
      <c r="B114" t="s">
        <v>272</v>
      </c>
      <c r="C114" t="s">
        <v>296</v>
      </c>
      <c r="D114" t="s">
        <v>439</v>
      </c>
      <c r="E114" t="s">
        <v>298</v>
      </c>
      <c r="F114" t="s">
        <v>272</v>
      </c>
      <c r="G114" t="s">
        <v>299</v>
      </c>
      <c r="H114" t="s">
        <v>438</v>
      </c>
      <c r="I114" t="s">
        <v>301</v>
      </c>
      <c r="J114" t="s">
        <v>302</v>
      </c>
    </row>
    <row r="115" spans="1:10">
      <c r="A115" t="s">
        <v>295</v>
      </c>
      <c r="B115" t="s">
        <v>273</v>
      </c>
      <c r="C115" t="s">
        <v>296</v>
      </c>
      <c r="D115" t="s">
        <v>440</v>
      </c>
      <c r="E115" t="s">
        <v>298</v>
      </c>
      <c r="F115" t="s">
        <v>273</v>
      </c>
      <c r="G115" t="s">
        <v>299</v>
      </c>
      <c r="H115" t="s">
        <v>441</v>
      </c>
      <c r="I115" t="s">
        <v>301</v>
      </c>
      <c r="J115" t="s">
        <v>302</v>
      </c>
    </row>
    <row r="116" spans="1:10">
      <c r="A116" t="s">
        <v>295</v>
      </c>
      <c r="B116" t="s">
        <v>274</v>
      </c>
      <c r="C116" t="s">
        <v>296</v>
      </c>
      <c r="D116" t="s">
        <v>442</v>
      </c>
      <c r="E116" t="s">
        <v>298</v>
      </c>
      <c r="F116" t="s">
        <v>274</v>
      </c>
      <c r="G116" t="s">
        <v>299</v>
      </c>
      <c r="H116" t="s">
        <v>443</v>
      </c>
      <c r="I116" t="s">
        <v>301</v>
      </c>
      <c r="J116" t="s">
        <v>302</v>
      </c>
    </row>
    <row r="117" spans="1:10">
      <c r="A117" t="s">
        <v>295</v>
      </c>
      <c r="B117" t="s">
        <v>275</v>
      </c>
      <c r="C117" t="s">
        <v>296</v>
      </c>
      <c r="D117" t="s">
        <v>444</v>
      </c>
      <c r="E117" t="s">
        <v>298</v>
      </c>
      <c r="F117" t="s">
        <v>275</v>
      </c>
      <c r="G117" t="s">
        <v>299</v>
      </c>
      <c r="H117" t="s">
        <v>396</v>
      </c>
      <c r="I117" t="s">
        <v>301</v>
      </c>
      <c r="J117" t="s">
        <v>302</v>
      </c>
    </row>
    <row r="118" spans="1:10">
      <c r="A118" t="s">
        <v>295</v>
      </c>
      <c r="B118" t="s">
        <v>276</v>
      </c>
      <c r="C118" t="s">
        <v>296</v>
      </c>
      <c r="D118" t="s">
        <v>445</v>
      </c>
      <c r="E118" t="s">
        <v>298</v>
      </c>
      <c r="F118" t="s">
        <v>276</v>
      </c>
      <c r="G118" t="s">
        <v>299</v>
      </c>
      <c r="H118" t="s">
        <v>446</v>
      </c>
      <c r="I118" t="s">
        <v>301</v>
      </c>
      <c r="J118" t="s">
        <v>302</v>
      </c>
    </row>
    <row r="119" spans="1:10">
      <c r="A119">
        <v>0</v>
      </c>
      <c r="B119" t="s">
        <v>447</v>
      </c>
      <c r="C119" t="s">
        <v>336</v>
      </c>
    </row>
    <row r="120" spans="1:10">
      <c r="A120" t="s">
        <v>295</v>
      </c>
      <c r="B120" t="s">
        <v>279</v>
      </c>
      <c r="C120" t="s">
        <v>296</v>
      </c>
      <c r="D120" t="s">
        <v>448</v>
      </c>
      <c r="E120" t="s">
        <v>298</v>
      </c>
      <c r="F120" t="s">
        <v>279</v>
      </c>
      <c r="G120" t="s">
        <v>299</v>
      </c>
      <c r="H120" t="s">
        <v>446</v>
      </c>
      <c r="I120" t="s">
        <v>301</v>
      </c>
      <c r="J120" t="s">
        <v>302</v>
      </c>
    </row>
    <row r="121" spans="1:10">
      <c r="A121" t="s">
        <v>295</v>
      </c>
      <c r="B121" t="s">
        <v>280</v>
      </c>
      <c r="C121" t="s">
        <v>296</v>
      </c>
      <c r="D121" t="s">
        <v>449</v>
      </c>
      <c r="E121" t="s">
        <v>298</v>
      </c>
      <c r="F121" t="s">
        <v>280</v>
      </c>
      <c r="G121" t="s">
        <v>299</v>
      </c>
      <c r="H121" t="s">
        <v>396</v>
      </c>
      <c r="I121" t="s">
        <v>301</v>
      </c>
      <c r="J121" t="s">
        <v>302</v>
      </c>
    </row>
    <row r="122" spans="1:10">
      <c r="A122" t="s">
        <v>295</v>
      </c>
      <c r="B122" t="s">
        <v>281</v>
      </c>
      <c r="C122" t="s">
        <v>296</v>
      </c>
      <c r="D122" t="s">
        <v>450</v>
      </c>
      <c r="E122" t="s">
        <v>298</v>
      </c>
      <c r="F122" t="s">
        <v>281</v>
      </c>
      <c r="G122" t="s">
        <v>299</v>
      </c>
      <c r="H122" t="s">
        <v>446</v>
      </c>
      <c r="I122" t="s">
        <v>301</v>
      </c>
      <c r="J122" t="s">
        <v>302</v>
      </c>
    </row>
    <row r="123" spans="1:10">
      <c r="A123" t="s">
        <v>295</v>
      </c>
      <c r="B123" t="s">
        <v>282</v>
      </c>
      <c r="C123" t="s">
        <v>296</v>
      </c>
      <c r="D123" t="s">
        <v>451</v>
      </c>
      <c r="E123" t="s">
        <v>298</v>
      </c>
      <c r="F123" t="s">
        <v>282</v>
      </c>
      <c r="G123" t="s">
        <v>299</v>
      </c>
      <c r="H123" t="s">
        <v>389</v>
      </c>
      <c r="I123" t="s">
        <v>301</v>
      </c>
      <c r="J123" t="s">
        <v>302</v>
      </c>
    </row>
    <row r="124" spans="1:10">
      <c r="A124" t="s">
        <v>295</v>
      </c>
      <c r="B124" t="s">
        <v>283</v>
      </c>
      <c r="C124" t="s">
        <v>296</v>
      </c>
      <c r="D124" t="s">
        <v>452</v>
      </c>
      <c r="E124" t="s">
        <v>298</v>
      </c>
      <c r="F124" t="s">
        <v>283</v>
      </c>
      <c r="G124" t="s">
        <v>299</v>
      </c>
      <c r="H124" t="s">
        <v>438</v>
      </c>
      <c r="I124" t="s">
        <v>301</v>
      </c>
      <c r="J124" t="s">
        <v>302</v>
      </c>
    </row>
    <row r="125" spans="1:10">
      <c r="A125" t="s">
        <v>295</v>
      </c>
      <c r="B125" t="s">
        <v>284</v>
      </c>
      <c r="C125" t="s">
        <v>296</v>
      </c>
      <c r="D125" t="s">
        <v>453</v>
      </c>
      <c r="E125" t="s">
        <v>298</v>
      </c>
      <c r="F125" t="s">
        <v>284</v>
      </c>
      <c r="G125" t="s">
        <v>299</v>
      </c>
      <c r="H125" t="s">
        <v>396</v>
      </c>
      <c r="I125" t="s">
        <v>301</v>
      </c>
      <c r="J125" t="s">
        <v>302</v>
      </c>
    </row>
    <row r="126" spans="1:10">
      <c r="A126" t="s">
        <v>295</v>
      </c>
      <c r="B126" t="s">
        <v>285</v>
      </c>
      <c r="C126" t="s">
        <v>296</v>
      </c>
      <c r="D126" t="s">
        <v>454</v>
      </c>
      <c r="E126" t="s">
        <v>298</v>
      </c>
      <c r="F126" t="s">
        <v>285</v>
      </c>
      <c r="G126" t="s">
        <v>299</v>
      </c>
      <c r="H126" t="s">
        <v>446</v>
      </c>
      <c r="I126" t="s">
        <v>301</v>
      </c>
      <c r="J126" t="s">
        <v>302</v>
      </c>
    </row>
    <row r="127" spans="1:10">
      <c r="A127" t="s">
        <v>295</v>
      </c>
      <c r="B127" t="s">
        <v>286</v>
      </c>
      <c r="C127" t="s">
        <v>296</v>
      </c>
      <c r="D127" t="s">
        <v>455</v>
      </c>
      <c r="E127" t="s">
        <v>298</v>
      </c>
      <c r="F127" t="s">
        <v>286</v>
      </c>
      <c r="G127" t="s">
        <v>299</v>
      </c>
      <c r="H127" t="s">
        <v>396</v>
      </c>
      <c r="I127" t="s">
        <v>301</v>
      </c>
      <c r="J127" t="s">
        <v>302</v>
      </c>
    </row>
    <row r="128" spans="1:10">
      <c r="A128" t="s">
        <v>295</v>
      </c>
      <c r="B128" t="s">
        <v>287</v>
      </c>
      <c r="C128" t="s">
        <v>296</v>
      </c>
      <c r="D128" t="s">
        <v>456</v>
      </c>
      <c r="E128" t="s">
        <v>298</v>
      </c>
      <c r="F128" t="s">
        <v>287</v>
      </c>
      <c r="G128" t="s">
        <v>299</v>
      </c>
      <c r="H128" t="s">
        <v>446</v>
      </c>
      <c r="I128" t="s">
        <v>301</v>
      </c>
      <c r="J128" t="s">
        <v>302</v>
      </c>
    </row>
    <row r="129" spans="1:10">
      <c r="A129" t="s">
        <v>295</v>
      </c>
      <c r="B129" t="s">
        <v>288</v>
      </c>
      <c r="C129" t="s">
        <v>296</v>
      </c>
      <c r="D129" t="s">
        <v>457</v>
      </c>
      <c r="E129" t="s">
        <v>298</v>
      </c>
      <c r="F129" t="s">
        <v>288</v>
      </c>
      <c r="G129" t="s">
        <v>299</v>
      </c>
      <c r="H129" t="s">
        <v>389</v>
      </c>
      <c r="I129" t="s">
        <v>301</v>
      </c>
      <c r="J129" t="s">
        <v>302</v>
      </c>
    </row>
    <row r="130" spans="1:10">
      <c r="A130" t="s">
        <v>295</v>
      </c>
      <c r="B130" t="s">
        <v>289</v>
      </c>
      <c r="C130" t="s">
        <v>296</v>
      </c>
      <c r="D130" t="s">
        <v>458</v>
      </c>
      <c r="E130" t="s">
        <v>298</v>
      </c>
      <c r="F130" t="s">
        <v>289</v>
      </c>
      <c r="G130" t="s">
        <v>299</v>
      </c>
      <c r="H130" t="s">
        <v>353</v>
      </c>
      <c r="I130" t="s">
        <v>301</v>
      </c>
      <c r="J130" t="s">
        <v>302</v>
      </c>
    </row>
    <row r="131" spans="1:10">
      <c r="A131" t="s">
        <v>295</v>
      </c>
      <c r="B131" t="s">
        <v>290</v>
      </c>
      <c r="C131" t="s">
        <v>296</v>
      </c>
      <c r="D131" t="s">
        <v>459</v>
      </c>
      <c r="E131" t="s">
        <v>298</v>
      </c>
      <c r="F131" t="s">
        <v>290</v>
      </c>
      <c r="G131" t="s">
        <v>299</v>
      </c>
      <c r="H131" t="s">
        <v>396</v>
      </c>
      <c r="I131" t="s">
        <v>301</v>
      </c>
      <c r="J131" t="s">
        <v>302</v>
      </c>
    </row>
    <row r="132" spans="1:10">
      <c r="A132" t="s">
        <v>295</v>
      </c>
      <c r="B132" t="s">
        <v>291</v>
      </c>
      <c r="C132" t="s">
        <v>296</v>
      </c>
      <c r="D132" t="s">
        <v>460</v>
      </c>
      <c r="E132" t="s">
        <v>298</v>
      </c>
      <c r="F132" t="s">
        <v>291</v>
      </c>
      <c r="G132" t="s">
        <v>299</v>
      </c>
      <c r="H132" t="s">
        <v>461</v>
      </c>
      <c r="I132" t="s">
        <v>301</v>
      </c>
      <c r="J132" t="s">
        <v>302</v>
      </c>
    </row>
    <row r="133" spans="1:10">
      <c r="A133" t="s">
        <v>295</v>
      </c>
      <c r="B133" t="s">
        <v>292</v>
      </c>
      <c r="C133" t="s">
        <v>296</v>
      </c>
      <c r="D133" t="s">
        <v>462</v>
      </c>
      <c r="E133" t="s">
        <v>298</v>
      </c>
      <c r="F133" t="s">
        <v>292</v>
      </c>
      <c r="G133" t="s">
        <v>299</v>
      </c>
      <c r="H133" t="s">
        <v>463</v>
      </c>
      <c r="I133" t="s">
        <v>301</v>
      </c>
      <c r="J133" t="s">
        <v>302</v>
      </c>
    </row>
    <row r="134" spans="1:10">
      <c r="A134" t="s">
        <v>295</v>
      </c>
      <c r="B134" t="s">
        <v>293</v>
      </c>
      <c r="C134" t="s">
        <v>296</v>
      </c>
      <c r="D134" t="s">
        <v>464</v>
      </c>
      <c r="E134" t="s">
        <v>298</v>
      </c>
      <c r="F134" t="s">
        <v>293</v>
      </c>
      <c r="G134" t="s">
        <v>299</v>
      </c>
      <c r="H134" t="s">
        <v>396</v>
      </c>
      <c r="I134" t="s">
        <v>301</v>
      </c>
      <c r="J134" t="s">
        <v>302</v>
      </c>
    </row>
    <row r="135" spans="1:10">
      <c r="A135" t="s">
        <v>295</v>
      </c>
      <c r="B135" t="s">
        <v>294</v>
      </c>
      <c r="C135" t="s">
        <v>296</v>
      </c>
      <c r="D135" t="s">
        <v>465</v>
      </c>
      <c r="E135" t="s">
        <v>298</v>
      </c>
      <c r="F135" t="s">
        <v>294</v>
      </c>
      <c r="G135" t="s">
        <v>299</v>
      </c>
      <c r="H135" t="s">
        <v>353</v>
      </c>
      <c r="I135" t="s">
        <v>301</v>
      </c>
      <c r="J135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BBB0-B59F-4815-A8C8-1564C85B3D3E}">
  <dimension ref="A1:B135"/>
  <sheetViews>
    <sheetView topLeftCell="A101" workbookViewId="0">
      <selection activeCell="B30" sqref="B30"/>
    </sheetView>
  </sheetViews>
  <sheetFormatPr baseColWidth="10" defaultRowHeight="15"/>
  <sheetData>
    <row r="1" spans="1:2">
      <c r="A1" t="s">
        <v>138</v>
      </c>
      <c r="B1" t="s">
        <v>297</v>
      </c>
    </row>
    <row r="2" spans="1:2">
      <c r="A2" t="s">
        <v>140</v>
      </c>
      <c r="B2" t="s">
        <v>303</v>
      </c>
    </row>
    <row r="3" spans="1:2">
      <c r="A3" t="s">
        <v>161</v>
      </c>
      <c r="B3" t="s">
        <v>304</v>
      </c>
    </row>
    <row r="4" spans="1:2">
      <c r="A4" t="s">
        <v>141</v>
      </c>
      <c r="B4" t="s">
        <v>305</v>
      </c>
    </row>
    <row r="5" spans="1:2">
      <c r="A5" t="s">
        <v>142</v>
      </c>
      <c r="B5" t="s">
        <v>307</v>
      </c>
    </row>
    <row r="6" spans="1:2">
      <c r="A6" t="s">
        <v>160</v>
      </c>
      <c r="B6" t="s">
        <v>309</v>
      </c>
    </row>
    <row r="7" spans="1:2">
      <c r="A7" t="s">
        <v>144</v>
      </c>
      <c r="B7" t="s">
        <v>311</v>
      </c>
    </row>
    <row r="8" spans="1:2">
      <c r="A8" t="s">
        <v>145</v>
      </c>
      <c r="B8" t="s">
        <v>312</v>
      </c>
    </row>
    <row r="9" spans="1:2">
      <c r="A9" t="s">
        <v>147</v>
      </c>
      <c r="B9" t="s">
        <v>314</v>
      </c>
    </row>
    <row r="10" spans="1:2">
      <c r="A10" t="s">
        <v>149</v>
      </c>
      <c r="B10" t="s">
        <v>315</v>
      </c>
    </row>
    <row r="11" spans="1:2">
      <c r="A11" t="s">
        <v>151</v>
      </c>
      <c r="B11" t="s">
        <v>316</v>
      </c>
    </row>
    <row r="12" spans="1:2">
      <c r="A12" t="s">
        <v>153</v>
      </c>
      <c r="B12" t="s">
        <v>318</v>
      </c>
    </row>
    <row r="13" spans="1:2">
      <c r="A13" t="s">
        <v>154</v>
      </c>
      <c r="B13" t="s">
        <v>320</v>
      </c>
    </row>
    <row r="14" spans="1:2">
      <c r="A14" t="s">
        <v>156</v>
      </c>
      <c r="B14" t="s">
        <v>321</v>
      </c>
    </row>
    <row r="15" spans="1:2">
      <c r="A15" t="s">
        <v>158</v>
      </c>
      <c r="B15" t="s">
        <v>322</v>
      </c>
    </row>
    <row r="16" spans="1:2">
      <c r="A16" t="s">
        <v>162</v>
      </c>
      <c r="B16" t="s">
        <v>323</v>
      </c>
    </row>
    <row r="17" spans="1:2">
      <c r="A17" t="s">
        <v>163</v>
      </c>
      <c r="B17" t="s">
        <v>324</v>
      </c>
    </row>
    <row r="18" spans="1:2">
      <c r="A18" t="s">
        <v>165</v>
      </c>
      <c r="B18" t="s">
        <v>325</v>
      </c>
    </row>
    <row r="19" spans="1:2">
      <c r="A19" t="s">
        <v>161</v>
      </c>
      <c r="B19" t="s">
        <v>304</v>
      </c>
    </row>
    <row r="20" spans="1:2">
      <c r="A20" t="s">
        <v>166</v>
      </c>
      <c r="B20" t="s">
        <v>326</v>
      </c>
    </row>
    <row r="21" spans="1:2">
      <c r="A21" t="s">
        <v>167</v>
      </c>
      <c r="B21" t="s">
        <v>327</v>
      </c>
    </row>
    <row r="22" spans="1:2">
      <c r="A22" t="s">
        <v>169</v>
      </c>
      <c r="B22" t="s">
        <v>328</v>
      </c>
    </row>
    <row r="23" spans="1:2">
      <c r="A23" t="s">
        <v>171</v>
      </c>
      <c r="B23" t="s">
        <v>329</v>
      </c>
    </row>
    <row r="24" spans="1:2">
      <c r="A24" t="s">
        <v>172</v>
      </c>
      <c r="B24" t="s">
        <v>330</v>
      </c>
    </row>
    <row r="25" spans="1:2">
      <c r="A25" t="s">
        <v>174</v>
      </c>
      <c r="B25" t="s">
        <v>331</v>
      </c>
    </row>
    <row r="26" spans="1:2">
      <c r="A26" t="s">
        <v>175</v>
      </c>
      <c r="B26" t="s">
        <v>332</v>
      </c>
    </row>
    <row r="27" spans="1:2">
      <c r="A27" t="s">
        <v>176</v>
      </c>
      <c r="B27" t="s">
        <v>333</v>
      </c>
    </row>
    <row r="28" spans="1:2">
      <c r="A28" t="s">
        <v>177</v>
      </c>
      <c r="B28" t="s">
        <v>334</v>
      </c>
    </row>
    <row r="29" spans="1:2">
      <c r="A29" t="s">
        <v>335</v>
      </c>
      <c r="B29" t="s">
        <v>467</v>
      </c>
    </row>
    <row r="30" spans="1:2">
      <c r="A30" t="s">
        <v>179</v>
      </c>
      <c r="B30" t="s">
        <v>337</v>
      </c>
    </row>
    <row r="31" spans="1:2">
      <c r="A31" t="s">
        <v>180</v>
      </c>
      <c r="B31" t="s">
        <v>338</v>
      </c>
    </row>
    <row r="32" spans="1:2">
      <c r="A32" t="s">
        <v>181</v>
      </c>
      <c r="B32" t="s">
        <v>339</v>
      </c>
    </row>
    <row r="33" spans="1:2">
      <c r="A33" t="s">
        <v>182</v>
      </c>
      <c r="B33" t="s">
        <v>340</v>
      </c>
    </row>
    <row r="34" spans="1:2">
      <c r="A34" t="s">
        <v>184</v>
      </c>
      <c r="B34" t="s">
        <v>341</v>
      </c>
    </row>
    <row r="35" spans="1:2">
      <c r="A35" t="s">
        <v>185</v>
      </c>
      <c r="B35" t="s">
        <v>342</v>
      </c>
    </row>
    <row r="36" spans="1:2">
      <c r="A36" t="s">
        <v>186</v>
      </c>
      <c r="B36" t="s">
        <v>343</v>
      </c>
    </row>
    <row r="37" spans="1:2">
      <c r="A37" t="s">
        <v>188</v>
      </c>
      <c r="B37" t="s">
        <v>344</v>
      </c>
    </row>
    <row r="38" spans="1:2">
      <c r="A38" t="s">
        <v>189</v>
      </c>
      <c r="B38" t="s">
        <v>345</v>
      </c>
    </row>
    <row r="39" spans="1:2">
      <c r="A39" t="s">
        <v>190</v>
      </c>
      <c r="B39" t="s">
        <v>346</v>
      </c>
    </row>
    <row r="40" spans="1:2">
      <c r="A40" t="s">
        <v>192</v>
      </c>
      <c r="B40" t="s">
        <v>347</v>
      </c>
    </row>
    <row r="41" spans="1:2">
      <c r="A41" t="s">
        <v>194</v>
      </c>
      <c r="B41" t="s">
        <v>349</v>
      </c>
    </row>
    <row r="42" spans="1:2">
      <c r="A42" t="s">
        <v>195</v>
      </c>
      <c r="B42" t="s">
        <v>350</v>
      </c>
    </row>
    <row r="43" spans="1:2">
      <c r="A43" t="s">
        <v>196</v>
      </c>
      <c r="B43" t="s">
        <v>351</v>
      </c>
    </row>
    <row r="44" spans="1:2">
      <c r="A44" t="s">
        <v>197</v>
      </c>
      <c r="B44" t="s">
        <v>352</v>
      </c>
    </row>
    <row r="45" spans="1:2">
      <c r="A45" t="s">
        <v>199</v>
      </c>
      <c r="B45" t="s">
        <v>354</v>
      </c>
    </row>
    <row r="46" spans="1:2">
      <c r="A46" t="s">
        <v>200</v>
      </c>
      <c r="B46" t="s">
        <v>355</v>
      </c>
    </row>
    <row r="47" spans="1:2">
      <c r="A47" t="s">
        <v>201</v>
      </c>
      <c r="B47" t="s">
        <v>357</v>
      </c>
    </row>
    <row r="48" spans="1:2">
      <c r="A48" t="s">
        <v>202</v>
      </c>
      <c r="B48" t="s">
        <v>358</v>
      </c>
    </row>
    <row r="49" spans="1:2">
      <c r="A49" t="s">
        <v>203</v>
      </c>
      <c r="B49" t="s">
        <v>359</v>
      </c>
    </row>
    <row r="50" spans="1:2">
      <c r="A50" t="s">
        <v>204</v>
      </c>
      <c r="B50" t="s">
        <v>360</v>
      </c>
    </row>
    <row r="51" spans="1:2">
      <c r="A51" t="s">
        <v>205</v>
      </c>
      <c r="B51" t="s">
        <v>361</v>
      </c>
    </row>
    <row r="52" spans="1:2">
      <c r="A52" t="s">
        <v>206</v>
      </c>
      <c r="B52" t="s">
        <v>362</v>
      </c>
    </row>
    <row r="53" spans="1:2">
      <c r="A53" t="s">
        <v>207</v>
      </c>
      <c r="B53" t="s">
        <v>363</v>
      </c>
    </row>
    <row r="54" spans="1:2">
      <c r="A54" t="s">
        <v>208</v>
      </c>
      <c r="B54" t="s">
        <v>364</v>
      </c>
    </row>
    <row r="55" spans="1:2">
      <c r="A55" t="s">
        <v>209</v>
      </c>
      <c r="B55" t="s">
        <v>365</v>
      </c>
    </row>
    <row r="56" spans="1:2">
      <c r="A56" t="s">
        <v>210</v>
      </c>
      <c r="B56" t="s">
        <v>366</v>
      </c>
    </row>
    <row r="57" spans="1:2">
      <c r="A57" t="s">
        <v>211</v>
      </c>
      <c r="B57" t="s">
        <v>367</v>
      </c>
    </row>
    <row r="58" spans="1:2">
      <c r="A58" t="s">
        <v>212</v>
      </c>
      <c r="B58" t="s">
        <v>368</v>
      </c>
    </row>
    <row r="59" spans="1:2">
      <c r="A59" t="s">
        <v>214</v>
      </c>
      <c r="B59" t="s">
        <v>369</v>
      </c>
    </row>
    <row r="60" spans="1:2">
      <c r="A60" t="s">
        <v>215</v>
      </c>
      <c r="B60" t="s">
        <v>371</v>
      </c>
    </row>
    <row r="61" spans="1:2">
      <c r="A61" t="s">
        <v>217</v>
      </c>
      <c r="B61" t="s">
        <v>372</v>
      </c>
    </row>
    <row r="62" spans="1:2">
      <c r="A62" t="s">
        <v>218</v>
      </c>
      <c r="B62" t="s">
        <v>373</v>
      </c>
    </row>
    <row r="63" spans="1:2">
      <c r="A63" t="s">
        <v>219</v>
      </c>
      <c r="B63" t="s">
        <v>375</v>
      </c>
    </row>
    <row r="64" spans="1:2">
      <c r="A64" t="s">
        <v>220</v>
      </c>
      <c r="B64" t="s">
        <v>376</v>
      </c>
    </row>
    <row r="65" spans="1:2">
      <c r="A65" t="s">
        <v>221</v>
      </c>
      <c r="B65" t="s">
        <v>378</v>
      </c>
    </row>
    <row r="66" spans="1:2">
      <c r="A66" t="s">
        <v>222</v>
      </c>
      <c r="B66" t="s">
        <v>379</v>
      </c>
    </row>
    <row r="67" spans="1:2">
      <c r="A67" t="s">
        <v>223</v>
      </c>
      <c r="B67" t="s">
        <v>380</v>
      </c>
    </row>
    <row r="68" spans="1:2">
      <c r="A68" t="s">
        <v>224</v>
      </c>
      <c r="B68" t="s">
        <v>381</v>
      </c>
    </row>
    <row r="69" spans="1:2">
      <c r="A69" t="s">
        <v>225</v>
      </c>
      <c r="B69" t="s">
        <v>383</v>
      </c>
    </row>
    <row r="70" spans="1:2">
      <c r="A70" t="s">
        <v>226</v>
      </c>
      <c r="B70" t="s">
        <v>384</v>
      </c>
    </row>
    <row r="71" spans="1:2">
      <c r="A71" t="s">
        <v>227</v>
      </c>
      <c r="B71" t="s">
        <v>385</v>
      </c>
    </row>
    <row r="72" spans="1:2">
      <c r="A72" t="s">
        <v>228</v>
      </c>
      <c r="B72" t="s">
        <v>386</v>
      </c>
    </row>
    <row r="73" spans="1:2">
      <c r="A73" t="s">
        <v>229</v>
      </c>
      <c r="B73" t="s">
        <v>388</v>
      </c>
    </row>
    <row r="74" spans="1:2">
      <c r="A74" t="s">
        <v>230</v>
      </c>
      <c r="B74" t="s">
        <v>390</v>
      </c>
    </row>
    <row r="75" spans="1:2">
      <c r="A75" t="s">
        <v>231</v>
      </c>
      <c r="B75" t="s">
        <v>393</v>
      </c>
    </row>
    <row r="76" spans="1:2">
      <c r="A76" t="s">
        <v>243</v>
      </c>
      <c r="B76" t="s">
        <v>395</v>
      </c>
    </row>
    <row r="77" spans="1:2">
      <c r="A77" t="s">
        <v>233</v>
      </c>
      <c r="B77" t="s">
        <v>397</v>
      </c>
    </row>
    <row r="78" spans="1:2">
      <c r="A78" t="s">
        <v>244</v>
      </c>
      <c r="B78" t="s">
        <v>398</v>
      </c>
    </row>
    <row r="79" spans="1:2">
      <c r="A79" t="s">
        <v>235</v>
      </c>
      <c r="B79" t="s">
        <v>399</v>
      </c>
    </row>
    <row r="80" spans="1:2">
      <c r="A80" t="s">
        <v>245</v>
      </c>
      <c r="B80" t="s">
        <v>401</v>
      </c>
    </row>
    <row r="81" spans="1:2">
      <c r="A81" t="s">
        <v>238</v>
      </c>
      <c r="B81" t="s">
        <v>402</v>
      </c>
    </row>
    <row r="82" spans="1:2">
      <c r="A82" t="s">
        <v>239</v>
      </c>
      <c r="B82" t="s">
        <v>403</v>
      </c>
    </row>
    <row r="83" spans="1:2">
      <c r="A83" t="s">
        <v>240</v>
      </c>
      <c r="B83" t="s">
        <v>404</v>
      </c>
    </row>
    <row r="84" spans="1:2">
      <c r="A84" t="s">
        <v>242</v>
      </c>
      <c r="B84" t="s">
        <v>405</v>
      </c>
    </row>
    <row r="85" spans="1:2">
      <c r="A85" t="s">
        <v>241</v>
      </c>
      <c r="B85" t="s">
        <v>406</v>
      </c>
    </row>
    <row r="86" spans="1:2">
      <c r="A86" t="s">
        <v>232</v>
      </c>
      <c r="B86" t="s">
        <v>408</v>
      </c>
    </row>
    <row r="87" spans="1:2">
      <c r="A87" t="s">
        <v>247</v>
      </c>
      <c r="B87" t="s">
        <v>409</v>
      </c>
    </row>
    <row r="88" spans="1:2">
      <c r="A88" t="s">
        <v>234</v>
      </c>
      <c r="B88" t="s">
        <v>410</v>
      </c>
    </row>
    <row r="89" spans="1:2">
      <c r="A89" t="s">
        <v>248</v>
      </c>
      <c r="B89" t="s">
        <v>411</v>
      </c>
    </row>
    <row r="90" spans="1:2">
      <c r="A90" t="s">
        <v>236</v>
      </c>
      <c r="B90" t="s">
        <v>412</v>
      </c>
    </row>
    <row r="91" spans="1:2">
      <c r="A91" t="s">
        <v>249</v>
      </c>
      <c r="B91" t="s">
        <v>413</v>
      </c>
    </row>
    <row r="92" spans="1:2">
      <c r="A92" t="s">
        <v>250</v>
      </c>
      <c r="B92" t="s">
        <v>414</v>
      </c>
    </row>
    <row r="93" spans="1:2">
      <c r="A93" t="s">
        <v>251</v>
      </c>
      <c r="B93" t="s">
        <v>415</v>
      </c>
    </row>
    <row r="94" spans="1:2">
      <c r="A94" t="s">
        <v>252</v>
      </c>
      <c r="B94" t="s">
        <v>416</v>
      </c>
    </row>
    <row r="95" spans="1:2">
      <c r="A95" t="s">
        <v>253</v>
      </c>
      <c r="B95" t="s">
        <v>417</v>
      </c>
    </row>
    <row r="96" spans="1:2">
      <c r="A96" t="s">
        <v>254</v>
      </c>
      <c r="B96" t="s">
        <v>418</v>
      </c>
    </row>
    <row r="97" spans="1:2">
      <c r="A97" t="s">
        <v>255</v>
      </c>
      <c r="B97" t="s">
        <v>419</v>
      </c>
    </row>
    <row r="98" spans="1:2">
      <c r="A98" t="s">
        <v>256</v>
      </c>
      <c r="B98" t="s">
        <v>420</v>
      </c>
    </row>
    <row r="99" spans="1:2">
      <c r="A99" t="s">
        <v>257</v>
      </c>
      <c r="B99" t="s">
        <v>421</v>
      </c>
    </row>
    <row r="100" spans="1:2">
      <c r="A100" t="s">
        <v>258</v>
      </c>
      <c r="B100" t="s">
        <v>423</v>
      </c>
    </row>
    <row r="101" spans="1:2">
      <c r="A101" t="s">
        <v>259</v>
      </c>
      <c r="B101" t="s">
        <v>424</v>
      </c>
    </row>
    <row r="102" spans="1:2">
      <c r="A102" t="s">
        <v>260</v>
      </c>
      <c r="B102" t="s">
        <v>425</v>
      </c>
    </row>
    <row r="103" spans="1:2">
      <c r="A103" t="s">
        <v>261</v>
      </c>
      <c r="B103" t="s">
        <v>426</v>
      </c>
    </row>
    <row r="104" spans="1:2">
      <c r="A104" t="s">
        <v>262</v>
      </c>
      <c r="B104" t="s">
        <v>427</v>
      </c>
    </row>
    <row r="105" spans="1:2">
      <c r="A105" t="s">
        <v>263</v>
      </c>
      <c r="B105" t="s">
        <v>428</v>
      </c>
    </row>
    <row r="106" spans="1:2">
      <c r="A106" t="s">
        <v>264</v>
      </c>
      <c r="B106" t="s">
        <v>429</v>
      </c>
    </row>
    <row r="107" spans="1:2">
      <c r="A107" t="s">
        <v>265</v>
      </c>
      <c r="B107" t="s">
        <v>431</v>
      </c>
    </row>
    <row r="108" spans="1:2">
      <c r="A108" t="s">
        <v>266</v>
      </c>
      <c r="B108" t="s">
        <v>432</v>
      </c>
    </row>
    <row r="109" spans="1:2">
      <c r="A109" t="s">
        <v>267</v>
      </c>
      <c r="B109" t="s">
        <v>433</v>
      </c>
    </row>
    <row r="110" spans="1:2">
      <c r="A110" t="s">
        <v>268</v>
      </c>
      <c r="B110" t="s">
        <v>434</v>
      </c>
    </row>
    <row r="111" spans="1:2">
      <c r="A111" t="s">
        <v>269</v>
      </c>
      <c r="B111" t="s">
        <v>435</v>
      </c>
    </row>
    <row r="112" spans="1:2">
      <c r="A112" t="s">
        <v>270</v>
      </c>
      <c r="B112" t="s">
        <v>436</v>
      </c>
    </row>
    <row r="113" spans="1:2">
      <c r="A113" t="s">
        <v>271</v>
      </c>
      <c r="B113" t="s">
        <v>437</v>
      </c>
    </row>
    <row r="114" spans="1:2">
      <c r="A114" t="s">
        <v>272</v>
      </c>
      <c r="B114" t="s">
        <v>439</v>
      </c>
    </row>
    <row r="115" spans="1:2">
      <c r="A115" t="s">
        <v>273</v>
      </c>
      <c r="B115" t="s">
        <v>440</v>
      </c>
    </row>
    <row r="116" spans="1:2">
      <c r="A116" t="s">
        <v>274</v>
      </c>
      <c r="B116" t="s">
        <v>442</v>
      </c>
    </row>
    <row r="117" spans="1:2">
      <c r="A117" t="s">
        <v>275</v>
      </c>
      <c r="B117" t="s">
        <v>444</v>
      </c>
    </row>
    <row r="118" spans="1:2">
      <c r="A118" t="s">
        <v>276</v>
      </c>
      <c r="B118" t="s">
        <v>445</v>
      </c>
    </row>
    <row r="119" spans="1:2">
      <c r="A119" t="s">
        <v>447</v>
      </c>
      <c r="B119" t="s">
        <v>467</v>
      </c>
    </row>
    <row r="120" spans="1:2">
      <c r="A120" t="s">
        <v>279</v>
      </c>
      <c r="B120" t="s">
        <v>448</v>
      </c>
    </row>
    <row r="121" spans="1:2">
      <c r="A121" t="s">
        <v>280</v>
      </c>
      <c r="B121" t="s">
        <v>449</v>
      </c>
    </row>
    <row r="122" spans="1:2">
      <c r="A122" t="s">
        <v>281</v>
      </c>
      <c r="B122" t="s">
        <v>450</v>
      </c>
    </row>
    <row r="123" spans="1:2">
      <c r="A123" t="s">
        <v>282</v>
      </c>
      <c r="B123" t="s">
        <v>451</v>
      </c>
    </row>
    <row r="124" spans="1:2">
      <c r="A124" t="s">
        <v>283</v>
      </c>
      <c r="B124" t="s">
        <v>452</v>
      </c>
    </row>
    <row r="125" spans="1:2">
      <c r="A125" t="s">
        <v>284</v>
      </c>
      <c r="B125" t="s">
        <v>453</v>
      </c>
    </row>
    <row r="126" spans="1:2">
      <c r="A126" t="s">
        <v>285</v>
      </c>
      <c r="B126" t="s">
        <v>454</v>
      </c>
    </row>
    <row r="127" spans="1:2">
      <c r="A127" t="s">
        <v>286</v>
      </c>
      <c r="B127" t="s">
        <v>455</v>
      </c>
    </row>
    <row r="128" spans="1:2">
      <c r="A128" t="s">
        <v>287</v>
      </c>
      <c r="B128" t="s">
        <v>456</v>
      </c>
    </row>
    <row r="129" spans="1:2">
      <c r="A129" t="s">
        <v>288</v>
      </c>
      <c r="B129" t="s">
        <v>457</v>
      </c>
    </row>
    <row r="130" spans="1:2">
      <c r="A130" t="s">
        <v>289</v>
      </c>
      <c r="B130" t="s">
        <v>458</v>
      </c>
    </row>
    <row r="131" spans="1:2">
      <c r="A131" t="s">
        <v>290</v>
      </c>
      <c r="B131" t="s">
        <v>459</v>
      </c>
    </row>
    <row r="132" spans="1:2">
      <c r="A132" t="s">
        <v>291</v>
      </c>
      <c r="B132" t="s">
        <v>460</v>
      </c>
    </row>
    <row r="133" spans="1:2">
      <c r="A133" t="s">
        <v>292</v>
      </c>
      <c r="B133" t="s">
        <v>462</v>
      </c>
    </row>
    <row r="134" spans="1:2">
      <c r="A134" t="s">
        <v>293</v>
      </c>
      <c r="B134" t="s">
        <v>464</v>
      </c>
    </row>
    <row r="135" spans="1:2">
      <c r="A135" t="s">
        <v>294</v>
      </c>
      <c r="B135" t="s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Hoja5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2022-04-01T00:26:42Z</dcterms:created>
  <dcterms:modified xsi:type="dcterms:W3CDTF">2022-04-08T23:59:37Z</dcterms:modified>
</cp:coreProperties>
</file>