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ryliuk\Desktop\"/>
    </mc:Choice>
  </mc:AlternateContent>
  <bookViews>
    <workbookView xWindow="0" yWindow="0" windowWidth="28800" windowHeight="12330" tabRatio="684" activeTab="2"/>
  </bookViews>
  <sheets>
    <sheet name="Таблиця" sheetId="1" r:id="rId1"/>
    <sheet name="Наявне" sheetId="16" r:id="rId2"/>
    <sheet name="Потреба" sheetId="17" r:id="rId3"/>
  </sheets>
  <definedNames>
    <definedName name="_xlnm.Print_Area" localSheetId="1">Наявне!$A$1:$B$144</definedName>
    <definedName name="_xlnm.Print_Area" localSheetId="2">Потреба!$A$1:$B$21</definedName>
    <definedName name="_xlnm.Print_Area" localSheetId="0">Таблиця!$A$1:$E$44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7" l="1"/>
  <c r="B132" i="16" l="1"/>
  <c r="B133" i="16" s="1"/>
</calcChain>
</file>

<file path=xl/sharedStrings.xml><?xml version="1.0" encoding="utf-8"?>
<sst xmlns="http://schemas.openxmlformats.org/spreadsheetml/2006/main" count="284" uniqueCount="207">
  <si>
    <t>Якісні показники</t>
  </si>
  <si>
    <t>Кількісні показники</t>
  </si>
  <si>
    <t>Показники</t>
  </si>
  <si>
    <t>Середня ціна/зарплата/тариф тощо</t>
  </si>
  <si>
    <t>Всього витрат, тис. грн.</t>
  </si>
  <si>
    <t>Кількість студентів за держ замовленням</t>
  </si>
  <si>
    <t>з них:</t>
  </si>
  <si>
    <t>Кількість студентів денної форми навчання</t>
  </si>
  <si>
    <t>Кількість студентів заочної форми навчання</t>
  </si>
  <si>
    <t>Кількість студентів за контрактом</t>
  </si>
  <si>
    <t>НПП, що мають вчене звання професор, академіки НАН</t>
  </si>
  <si>
    <t>Доценти, що мають вчене звання "доцент"</t>
  </si>
  <si>
    <t>Доценти з науковим ступенем без вченого звання</t>
  </si>
  <si>
    <t>Асистенти з науковим ступенем</t>
  </si>
  <si>
    <t>Асистенти, викладачі без наукового ступеня</t>
  </si>
  <si>
    <t>Навчальна практика</t>
  </si>
  <si>
    <t>планове місце проведення</t>
  </si>
  <si>
    <t>кількість днів</t>
  </si>
  <si>
    <t>Матеріальне забезпечення освітньої програми</t>
  </si>
  <si>
    <t>Наявне матеріальне забезпечення (перелічити обладнання, предмети, програмне та методичне забезпечення, матеріали, необхідні для здійснення навчального процесу саме по цій програмі)</t>
  </si>
  <si>
    <t xml:space="preserve"> Потреба в додатковому матеріальному забезпеченні (перелічити обладнання, матеріали, програмне та методичне забезпечення, реактиви, що відсутні в матеріально-технічній базі університету і які необхідно придбати для здійснення навчального процесу по цій програмі)</t>
  </si>
  <si>
    <t>Інші витрати</t>
  </si>
  <si>
    <t>Витрати на комунальні послуги</t>
  </si>
  <si>
    <t>теплопостачання</t>
  </si>
  <si>
    <t>водопостачання</t>
  </si>
  <si>
    <t>електроенергія</t>
  </si>
  <si>
    <t>газопостачання</t>
  </si>
  <si>
    <t xml:space="preserve">ВСЬОГО витрат на програму </t>
  </si>
  <si>
    <t>*У випадку наявності курсв іноземною мовою. Окремо виділити задіяний науково-педагогічний персонал</t>
  </si>
  <si>
    <t>Ф - заповнює факультет</t>
  </si>
  <si>
    <t>П - заповнює ПФВ</t>
  </si>
  <si>
    <t>Б - заповнює бухгалтерія</t>
  </si>
  <si>
    <t>Х - не заповнюється</t>
  </si>
  <si>
    <t>Х</t>
  </si>
  <si>
    <t>П</t>
  </si>
  <si>
    <t>Б</t>
  </si>
  <si>
    <t>Фізичний факультет</t>
  </si>
  <si>
    <t>4 тижні (навчальна практика за фахом з відривом від теоретичного навчання)</t>
  </si>
  <si>
    <t>Гальванометр М1032</t>
  </si>
  <si>
    <t>Генератор Г3-33</t>
  </si>
  <si>
    <t>Джерело живлення 0-30 6А</t>
  </si>
  <si>
    <t>Джерело живлення Б5-8</t>
  </si>
  <si>
    <t>Джерело живлення кероване</t>
  </si>
  <si>
    <t>Магазин опорів МСР-60М</t>
  </si>
  <si>
    <t>Магазин опорів Р33</t>
  </si>
  <si>
    <t>Магазин Р-575</t>
  </si>
  <si>
    <t>Мікроамперметр Е514</t>
  </si>
  <si>
    <t>Мультиметр цифровий-тестер DVM 1090</t>
  </si>
  <si>
    <t>Осцилограф аналоговий двоканальний</t>
  </si>
  <si>
    <t>Осцилограф С1-64</t>
  </si>
  <si>
    <t>Осцилограф С1-83</t>
  </si>
  <si>
    <t>Установка "Вивчення p-n переходу"</t>
  </si>
  <si>
    <t>Установка "Вивчення ефекту Холла"</t>
  </si>
  <si>
    <t>Установка "Вивчення темп. залежності"</t>
  </si>
  <si>
    <t>Установка "Визначення гістерезису"</t>
  </si>
  <si>
    <t>Цифровий мультіметр 65</t>
  </si>
  <si>
    <t>Цифровий мультіметр 68</t>
  </si>
  <si>
    <t>Частотомір Ф5080</t>
  </si>
  <si>
    <t>Гоніометр Г-5</t>
  </si>
  <si>
    <t>Спектрофотометр СФ-10</t>
  </si>
  <si>
    <t>Інтерферометр ИТР-1</t>
  </si>
  <si>
    <t>Катетометр КМ-8</t>
  </si>
  <si>
    <t>Лазер ЛТ-72</t>
  </si>
  <si>
    <t>Лазер Ексімерний</t>
  </si>
  <si>
    <t>Мікроінтерферометр Лінніка</t>
  </si>
  <si>
    <t>Мікроскоп МБС-10</t>
  </si>
  <si>
    <t>Поляриметр СМ-3</t>
  </si>
  <si>
    <t>Теодоліт 2Т30</t>
  </si>
  <si>
    <t xml:space="preserve">Устан. Вивчення дифракц. гратки </t>
  </si>
  <si>
    <t>Фотометрична лавка</t>
  </si>
  <si>
    <t>Фотометр пульфіха</t>
  </si>
  <si>
    <t>Мікроскоп «Юннат»</t>
  </si>
  <si>
    <t>Джерело УФ випромінювання</t>
  </si>
  <si>
    <t>Комплект оптичн. обладн. «Світло»</t>
  </si>
  <si>
    <t>Вартість</t>
  </si>
  <si>
    <t>Джерело живлення УИП-1</t>
  </si>
  <si>
    <t>Електромагніт ФЛ-1</t>
  </si>
  <si>
    <t>232.10</t>
  </si>
  <si>
    <t>Мікроскоп М-12</t>
  </si>
  <si>
    <t>17.60</t>
  </si>
  <si>
    <t>1679.70</t>
  </si>
  <si>
    <t>Прилад ППБА-3</t>
  </si>
  <si>
    <t>31.90</t>
  </si>
  <si>
    <t>Прилад ППБЛ-3</t>
  </si>
  <si>
    <t>Спектрограф ДФС-13</t>
  </si>
  <si>
    <t>1447.60</t>
  </si>
  <si>
    <t>Спектрограф КСА-1</t>
  </si>
  <si>
    <t>657.80</t>
  </si>
  <si>
    <t>Установка «Вивчення абсолютно чорного тіла»</t>
  </si>
  <si>
    <t>4032.60</t>
  </si>
  <si>
    <t>Установка «Вивчення зовнішнього фотоефекту»</t>
  </si>
  <si>
    <t>4570.50</t>
  </si>
  <si>
    <t>Установка «Вивчення питомого заряду електрона»</t>
  </si>
  <si>
    <t>1296.90</t>
  </si>
  <si>
    <t>Установка «Вивчення резон. потен. мет.Ф.Г.»</t>
  </si>
  <si>
    <t>3680.60</t>
  </si>
  <si>
    <t>Спектрограф ИСП-51</t>
  </si>
  <si>
    <t>146.30</t>
  </si>
  <si>
    <t>Windows7/XP, WinEdit, Latex, Adobe Reader, Ubuntu, HEA soft (high energy astrophysics soft), XMM-Newton SAS, IDL, Qt, Python</t>
  </si>
  <si>
    <t xml:space="preserve">Мультимедійний проектор EPSON </t>
  </si>
  <si>
    <t>Спектрометр ДФС-24</t>
  </si>
  <si>
    <t>61.80</t>
  </si>
  <si>
    <t>Гіроскоп з блоком живлення</t>
  </si>
  <si>
    <t>Установка «Зіткнення куль»</t>
  </si>
  <si>
    <t>Установка «Машіна Атвуда»</t>
  </si>
  <si>
    <t>308.8</t>
  </si>
  <si>
    <t>Установка «Маятник Обербека»</t>
  </si>
  <si>
    <t>396.4</t>
  </si>
  <si>
    <t>Установка «Маятник універсальний»</t>
  </si>
  <si>
    <t>325.6</t>
  </si>
  <si>
    <t>Установка «Модуль Юнга»</t>
  </si>
  <si>
    <t>297.5</t>
  </si>
  <si>
    <t>Установка «Вивчення власних коливань струн»</t>
  </si>
  <si>
    <t>281.8</t>
  </si>
  <si>
    <t>Установка «Вивчення звукових хвиль»</t>
  </si>
  <si>
    <t>314.4</t>
  </si>
  <si>
    <t>Установка «Вивчення хвильових явищ на поверхні води»</t>
  </si>
  <si>
    <t>891.6</t>
  </si>
  <si>
    <t xml:space="preserve">Насос вакуумний НВП  </t>
  </si>
  <si>
    <t>218.8</t>
  </si>
  <si>
    <t>ЛАТР (лабораторний трансформатор)</t>
  </si>
  <si>
    <t>Термостат 1-ТЖ</t>
  </si>
  <si>
    <t>Установка «Визначення віднощенння питомих теплоємностей»</t>
  </si>
  <si>
    <t>341.3</t>
  </si>
  <si>
    <t>Установка «Визначення ентропії»</t>
  </si>
  <si>
    <t>669.3</t>
  </si>
  <si>
    <t>Установка «Визначення коефіцієнта в’язкості»</t>
  </si>
  <si>
    <t>467.1</t>
  </si>
  <si>
    <t>Установка «Визначення коефіцієнта взаємної дифузії»</t>
  </si>
  <si>
    <t>596.3</t>
  </si>
  <si>
    <t>Установка «Визначення коефіцієнта теплопровідності повітря»</t>
  </si>
  <si>
    <t>588.4</t>
  </si>
  <si>
    <t>Установка «Визначення питомої теплоємності»</t>
  </si>
  <si>
    <t>Установка «Визначення теплоємності твердих тіл»</t>
  </si>
  <si>
    <t>558.1</t>
  </si>
  <si>
    <t>Установка «Визначення теплоти пароутворення»</t>
  </si>
  <si>
    <t>Установка «Визначення універсальної газової сталої</t>
  </si>
  <si>
    <t>955.6</t>
  </si>
  <si>
    <t xml:space="preserve"> програмне забезпечення:</t>
  </si>
  <si>
    <t>Додатки</t>
  </si>
  <si>
    <t>Розподіл науково-педагогічного персоналу*, у %:</t>
  </si>
  <si>
    <t>1 курс</t>
  </si>
  <si>
    <t>Кількість</t>
  </si>
  <si>
    <t>Всього</t>
  </si>
  <si>
    <t>За весь термін навчання по програмі                                3 роки 10 місяців</t>
  </si>
  <si>
    <t>Спектрографи – 1 шт.</t>
  </si>
  <si>
    <t>Монохроматор – 1 шт.</t>
  </si>
  <si>
    <t>Спектрофотометр – 1шт.</t>
  </si>
  <si>
    <t>Мікрофотометр – 1шт.</t>
  </si>
  <si>
    <t>Координатно-вимірювальний мікроскоп – 1 шт.</t>
  </si>
  <si>
    <t>Вимірювальний мікроскоп -1шт.</t>
  </si>
  <si>
    <t>Персональні компютери – 4 шт.</t>
  </si>
  <si>
    <t xml:space="preserve">Комп’ютер ПК Compass (5 шт.) </t>
  </si>
  <si>
    <t xml:space="preserve"> Персональний ком. GRAND ArMada 2A114 (3 шт.) </t>
  </si>
  <si>
    <t>Комп’ютер ПК Compass A 3000/1024/200 (1 шт.)</t>
  </si>
  <si>
    <t>Монітор Samsung 740N (5 шт.)</t>
  </si>
  <si>
    <t xml:space="preserve"> Свіч DGS 1016D (1 шт.) </t>
  </si>
  <si>
    <t>Джерело безперебійного живлення Powercom WAR 600A (4 шт.)</t>
  </si>
  <si>
    <t>Прилад для напилення плівок: ВУП-коп</t>
  </si>
  <si>
    <t xml:space="preserve">Дифрактометр ренгенівький ДРОН-3 (№11371969 Сан. паспорт № 45р-10)  - </t>
  </si>
  <si>
    <t xml:space="preserve">Просвічуючий електронний мікроскоп ЭМ–125К ЭМ-125К (№10455275ФЗ) Сан.паспорт № 563р-09 -  </t>
  </si>
  <si>
    <t>Обчислювальний сервер  СР105, програмне забезпечення  Gaussian 2003</t>
  </si>
  <si>
    <t xml:space="preserve">Осцилографи с1-101 </t>
  </si>
  <si>
    <t xml:space="preserve"> Комп’ютер ПК Compass (5 шт.) </t>
  </si>
  <si>
    <r>
      <t xml:space="preserve"> ДРОН-4.07 (</t>
    </r>
    <r>
      <rPr>
        <i/>
        <sz val="12"/>
        <color theme="1"/>
        <rFont val="Times New Roman"/>
        <family val="1"/>
        <charset val="204"/>
      </rPr>
      <t>санітарний паспорт 564р-09</t>
    </r>
    <r>
      <rPr>
        <sz val="12"/>
        <color theme="1"/>
        <rFont val="Times New Roman"/>
        <family val="1"/>
        <charset val="204"/>
      </rPr>
      <t>),  – 5000 грн.</t>
    </r>
  </si>
  <si>
    <t>ІТО-400 (500 грн.),  ИТ-Л (1000 грн.),  тераомметр   Е6-13 (260 грн),   тесламетр FH 54 ) - 41 000 грн.</t>
  </si>
  <si>
    <r>
      <t>Установка ІМАШ 20-78,  N134 (</t>
    </r>
    <r>
      <rPr>
        <i/>
        <sz val="12"/>
        <color theme="1"/>
        <rFont val="Times New Roman"/>
        <family val="1"/>
        <charset val="204"/>
      </rPr>
      <t>паспорт Д82.950.005ПС</t>
    </r>
    <r>
      <rPr>
        <sz val="12"/>
        <color theme="1"/>
        <rFont val="Times New Roman"/>
        <family val="1"/>
        <charset val="204"/>
      </rPr>
      <t>)  – балансова вартість  1379 грн)</t>
    </r>
  </si>
  <si>
    <t>Селективний нановольтметр Unipan 23 №01331079 ) – 1 000 грн.</t>
  </si>
  <si>
    <t xml:space="preserve"> Монохроматор ДМР-4, П №01350992  – 142 грн.</t>
  </si>
  <si>
    <t>Лазер ЛГІ-21, П  01331112  – 177 грн.</t>
  </si>
  <si>
    <t>Осцилограф С1-92, П № 214-1700+250-85, №01331138 ) – 309 грн.</t>
  </si>
  <si>
    <r>
      <t xml:space="preserve">Лампа КГМ UT-70C </t>
    </r>
    <r>
      <rPr>
        <i/>
        <sz val="12"/>
        <color theme="1"/>
        <rFont val="Times New Roman"/>
        <family val="1"/>
        <charset val="204"/>
      </rPr>
      <t>(паспорт №41404819</t>
    </r>
    <r>
      <rPr>
        <b/>
        <i/>
        <sz val="12"/>
        <color theme="1"/>
        <rFont val="Times New Roman"/>
        <family val="1"/>
        <charset val="204"/>
      </rPr>
      <t>) –</t>
    </r>
    <r>
      <rPr>
        <sz val="12"/>
        <color theme="1"/>
        <rFont val="Times New Roman"/>
        <family val="1"/>
        <charset val="204"/>
      </rPr>
      <t xml:space="preserve"> 909 грн., Instek GOS-620, (</t>
    </r>
    <r>
      <rPr>
        <i/>
        <sz val="12"/>
        <color theme="1"/>
        <rFont val="Times New Roman"/>
        <family val="1"/>
        <charset val="204"/>
      </rPr>
      <t xml:space="preserve">паспорт №E851775) </t>
    </r>
    <r>
      <rPr>
        <sz val="12"/>
        <color theme="1"/>
        <rFont val="Times New Roman"/>
        <family val="1"/>
        <charset val="204"/>
      </rPr>
      <t>– 4632 грн</t>
    </r>
    <r>
      <rPr>
        <i/>
        <sz val="12"/>
        <color theme="1"/>
        <rFont val="Times New Roman"/>
        <family val="1"/>
        <charset val="204"/>
      </rPr>
      <t>.</t>
    </r>
  </si>
  <si>
    <t>а) іонізаційної камери – 16256 грн.;</t>
  </si>
  <si>
    <t>б) лічильників Гейгера – 14799 грн.;</t>
  </si>
  <si>
    <t>Система гамма-променевої спектроскопії – 49511 грн.;</t>
  </si>
  <si>
    <t>Детектор ДГДК – 393 грн.;</t>
  </si>
  <si>
    <t>Радіометри на базі :</t>
  </si>
  <si>
    <t>Осцилограф цифровий – 7537 грн.;</t>
  </si>
  <si>
    <t>Блоки живлення: 195 грн.х3, 342 грн.х3, 104 грн.х2</t>
  </si>
  <si>
    <t xml:space="preserve"> Нановольтметр Unipan 232В №01332833 (кімната 123) – 1 000 грн.</t>
  </si>
  <si>
    <t>Орієнтовна вартість</t>
  </si>
  <si>
    <t>K205-01, монітор, Celeron 1Gb, HDD 80gb</t>
  </si>
  <si>
    <t>K205-02, монітор, Celeron 1Gb, HDD 80gb</t>
  </si>
  <si>
    <t>K205-03, монітор, Celeron 1Gb, HDD 80gb</t>
  </si>
  <si>
    <t>K205-04, монітор, Celeron 1Gb, HDD 80gb</t>
  </si>
  <si>
    <t>K205-05, монітор, Celeron 1Gb, HDD 80gb</t>
  </si>
  <si>
    <t>K205-06, монітор, Celeron 1Gb, HDD 80gb</t>
  </si>
  <si>
    <t>K205-07, монітор, Celeron 1Gb, HDD 80gb</t>
  </si>
  <si>
    <t>K205-08, монітор, Celeron 1Gb, HDD 80gb</t>
  </si>
  <si>
    <t>K205-09, монітор, Celeron 1Gb, HDD 80gb</t>
  </si>
  <si>
    <t>K205-10, монітор, Celeron 1Gb, HDD 80gb</t>
  </si>
  <si>
    <t>Комутатор, D-Link, DES 1026</t>
  </si>
  <si>
    <t>Ноутбук Acer Aspire 5315 15”</t>
  </si>
  <si>
    <t>Проектор Acer DLP Projector X1160</t>
  </si>
  <si>
    <t>На 1 студента</t>
  </si>
  <si>
    <t>Декан фізичного факультету</t>
  </si>
  <si>
    <t>М.В.Макарець</t>
  </si>
  <si>
    <t>Декан фізичного факульту</t>
  </si>
  <si>
    <t>М.В. Макарець</t>
  </si>
  <si>
    <t xml:space="preserve">Maple (не нижче 13 версії) </t>
  </si>
  <si>
    <t xml:space="preserve">Origin </t>
  </si>
  <si>
    <t xml:space="preserve">MATLAB </t>
  </si>
  <si>
    <t xml:space="preserve"> Ноутбук (Intel Core i7,  SSD 1 ТБ, ОЗУ&gt;32 ГБ)</t>
  </si>
  <si>
    <t xml:space="preserve">Мультимедійний проектор (світловий потік &gt; 3000 лм) </t>
  </si>
  <si>
    <t xml:space="preserve">Компютери з монітором (5 штук) </t>
  </si>
  <si>
    <t xml:space="preserve">Наявне матеріальне забезпечення для підготовки фахівців Освітня програма "Фізичне матеріалознавство/неметалічне матеріалознавство"   (бакалавр) </t>
  </si>
  <si>
    <t xml:space="preserve">Освітньо - професійна програма "Фізичне матеріалознавство/неметалічне матеріалознавство"   (бакалавр)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</si>
</sst>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mbria"/>
      <family val="1"/>
      <charset val="204"/>
      <scheme val="maj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b/>
      <i/>
      <sz val="14"/>
      <color theme="1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i/>
      <sz val="12"/>
      <color rgb="FFFF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3" borderId="0" xfId="0" applyFill="1" applyBorder="1" applyAlignment="1">
      <alignment horizontal="center"/>
    </xf>
    <xf numFmtId="0" fontId="2" fillId="3" borderId="0" xfId="0" applyFont="1" applyFill="1" applyBorder="1" applyAlignment="1">
      <alignment horizontal="center" wrapText="1"/>
    </xf>
    <xf numFmtId="1" fontId="1" fillId="3" borderId="0" xfId="0" applyNumberFormat="1" applyFont="1" applyFill="1" applyBorder="1" applyAlignment="1">
      <alignment horizontal="right"/>
    </xf>
    <xf numFmtId="0" fontId="1" fillId="3" borderId="0" xfId="0" applyFont="1" applyFill="1" applyBorder="1" applyAlignment="1">
      <alignment horizontal="center"/>
    </xf>
    <xf numFmtId="1" fontId="0" fillId="3" borderId="0" xfId="0" applyNumberForma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right" wrapText="1"/>
    </xf>
    <xf numFmtId="9" fontId="4" fillId="3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right" wrapText="1"/>
    </xf>
    <xf numFmtId="0" fontId="4" fillId="2" borderId="1" xfId="0" applyFont="1" applyFill="1" applyBorder="1"/>
    <xf numFmtId="0" fontId="9" fillId="2" borderId="1" xfId="0" applyFont="1" applyFill="1" applyBorder="1" applyAlignment="1">
      <alignment horizontal="right" wrapText="1"/>
    </xf>
    <xf numFmtId="0" fontId="4" fillId="0" borderId="0" xfId="0" applyFont="1" applyAlignment="1">
      <alignment horizontal="right" wrapText="1"/>
    </xf>
    <xf numFmtId="9" fontId="10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right" wrapText="1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wrapText="1"/>
    </xf>
    <xf numFmtId="2" fontId="3" fillId="0" borderId="1" xfId="0" applyNumberFormat="1" applyFont="1" applyBorder="1" applyAlignment="1">
      <alignment horizontal="left"/>
    </xf>
    <xf numFmtId="0" fontId="3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2" fontId="8" fillId="0" borderId="4" xfId="0" applyNumberFormat="1" applyFont="1" applyBorder="1" applyAlignment="1">
      <alignment horizontal="left" vertical="center" wrapText="1"/>
    </xf>
    <xf numFmtId="2" fontId="3" fillId="0" borderId="4" xfId="0" applyNumberFormat="1" applyFont="1" applyBorder="1" applyAlignment="1">
      <alignment horizontal="left" vertical="center" wrapText="1"/>
    </xf>
    <xf numFmtId="4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0" fontId="3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/>
    </xf>
    <xf numFmtId="0" fontId="3" fillId="0" borderId="6" xfId="0" applyFont="1" applyBorder="1" applyAlignment="1">
      <alignment horizontal="left" vertical="top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wrapText="1"/>
    </xf>
    <xf numFmtId="0" fontId="3" fillId="0" borderId="6" xfId="0" applyFont="1" applyFill="1" applyBorder="1"/>
    <xf numFmtId="0" fontId="13" fillId="0" borderId="8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0" fontId="3" fillId="0" borderId="9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2" fontId="15" fillId="0" borderId="6" xfId="0" applyNumberFormat="1" applyFont="1" applyBorder="1" applyAlignment="1">
      <alignment horizontal="left"/>
    </xf>
    <xf numFmtId="0" fontId="16" fillId="0" borderId="10" xfId="0" applyFont="1" applyBorder="1" applyAlignment="1">
      <alignment horizontal="center" vertical="top" wrapText="1"/>
    </xf>
    <xf numFmtId="0" fontId="16" fillId="0" borderId="1" xfId="0" applyFont="1" applyBorder="1" applyAlignment="1">
      <alignment vertical="center"/>
    </xf>
    <xf numFmtId="0" fontId="15" fillId="0" borderId="6" xfId="0" applyFont="1" applyBorder="1"/>
    <xf numFmtId="0" fontId="17" fillId="0" borderId="0" xfId="0" applyFont="1"/>
    <xf numFmtId="0" fontId="17" fillId="0" borderId="0" xfId="0" applyFont="1" applyAlignment="1">
      <alignment horizontal="left"/>
    </xf>
    <xf numFmtId="0" fontId="18" fillId="0" borderId="0" xfId="0" applyFont="1" applyAlignment="1">
      <alignment horizontal="right" wrapText="1"/>
    </xf>
    <xf numFmtId="0" fontId="18" fillId="0" borderId="0" xfId="0" applyFont="1" applyAlignment="1">
      <alignment horizontal="center"/>
    </xf>
    <xf numFmtId="0" fontId="18" fillId="0" borderId="0" xfId="0" applyFont="1"/>
    <xf numFmtId="0" fontId="4" fillId="0" borderId="5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top" wrapText="1"/>
    </xf>
    <xf numFmtId="0" fontId="15" fillId="0" borderId="7" xfId="0" applyFont="1" applyBorder="1" applyAlignment="1">
      <alignment horizontal="left" vertical="top"/>
    </xf>
    <xf numFmtId="0" fontId="15" fillId="0" borderId="11" xfId="0" applyFont="1" applyBorder="1" applyAlignment="1">
      <alignment horizontal="left" vertical="top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zoomScale="130" zoomScaleNormal="130" workbookViewId="0">
      <selection activeCell="A4" sqref="A4"/>
    </sheetView>
  </sheetViews>
  <sheetFormatPr defaultRowHeight="15" x14ac:dyDescent="0.25"/>
  <cols>
    <col min="1" max="1" width="44.28515625" style="24" customWidth="1"/>
    <col min="2" max="2" width="30.140625" style="13" customWidth="1"/>
    <col min="3" max="3" width="21" style="12" customWidth="1"/>
    <col min="4" max="4" width="20.7109375" style="12" customWidth="1"/>
    <col min="5" max="5" width="11.7109375" style="12" customWidth="1"/>
    <col min="6" max="6" width="12.28515625" style="2" customWidth="1"/>
    <col min="7" max="7" width="13.42578125" customWidth="1"/>
  </cols>
  <sheetData>
    <row r="1" spans="1:7" s="1" customFormat="1" x14ac:dyDescent="0.25">
      <c r="A1" s="72" t="s">
        <v>206</v>
      </c>
      <c r="B1" s="73"/>
      <c r="C1" s="73"/>
      <c r="D1" s="73"/>
      <c r="E1" s="73"/>
      <c r="F1" s="2"/>
    </row>
    <row r="2" spans="1:7" s="1" customFormat="1" x14ac:dyDescent="0.25">
      <c r="A2" s="73"/>
      <c r="B2" s="73"/>
      <c r="C2" s="73"/>
      <c r="D2" s="73"/>
      <c r="E2" s="73"/>
      <c r="F2" s="2"/>
    </row>
    <row r="3" spans="1:7" s="1" customFormat="1" ht="15.75" thickBot="1" x14ac:dyDescent="0.3">
      <c r="A3" s="74"/>
      <c r="B3" s="74"/>
      <c r="C3" s="74"/>
      <c r="D3" s="74"/>
      <c r="E3" s="74"/>
      <c r="F3" s="2"/>
    </row>
    <row r="4" spans="1:7" ht="61.5" customHeight="1" thickBot="1" x14ac:dyDescent="0.3">
      <c r="A4" s="49" t="s">
        <v>144</v>
      </c>
      <c r="B4" s="50" t="s">
        <v>0</v>
      </c>
      <c r="C4" s="75" t="s">
        <v>1</v>
      </c>
      <c r="D4" s="76"/>
      <c r="E4" s="16"/>
    </row>
    <row r="5" spans="1:7" ht="44.25" thickBot="1" x14ac:dyDescent="0.3">
      <c r="A5" s="17" t="s">
        <v>2</v>
      </c>
      <c r="B5" s="18" t="s">
        <v>141</v>
      </c>
      <c r="C5" s="18" t="s">
        <v>142</v>
      </c>
      <c r="D5" s="18" t="s">
        <v>3</v>
      </c>
      <c r="E5" s="18" t="s">
        <v>4</v>
      </c>
    </row>
    <row r="6" spans="1:7" ht="15.75" thickBot="1" x14ac:dyDescent="0.3">
      <c r="A6" s="27" t="s">
        <v>5</v>
      </c>
      <c r="B6" s="16"/>
      <c r="C6" s="16"/>
      <c r="D6" s="16"/>
      <c r="E6" s="16"/>
    </row>
    <row r="7" spans="1:7" ht="15.75" thickBot="1" x14ac:dyDescent="0.3">
      <c r="A7" s="21" t="s">
        <v>6</v>
      </c>
      <c r="B7" s="15"/>
      <c r="C7" s="15"/>
      <c r="D7" s="15"/>
      <c r="E7" s="15"/>
    </row>
    <row r="8" spans="1:7" ht="30.75" thickBot="1" x14ac:dyDescent="0.3">
      <c r="A8" s="19" t="s">
        <v>7</v>
      </c>
      <c r="B8" s="15">
        <v>10</v>
      </c>
      <c r="C8" s="15" t="s">
        <v>33</v>
      </c>
      <c r="D8" s="15" t="s">
        <v>33</v>
      </c>
      <c r="E8" s="15" t="s">
        <v>33</v>
      </c>
    </row>
    <row r="9" spans="1:7" ht="30.75" thickBot="1" x14ac:dyDescent="0.3">
      <c r="A9" s="19" t="s">
        <v>8</v>
      </c>
      <c r="B9" s="15">
        <v>0</v>
      </c>
      <c r="C9" s="15" t="s">
        <v>33</v>
      </c>
      <c r="D9" s="15" t="s">
        <v>33</v>
      </c>
      <c r="E9" s="15" t="s">
        <v>33</v>
      </c>
    </row>
    <row r="10" spans="1:7" ht="15.75" thickBot="1" x14ac:dyDescent="0.3">
      <c r="A10" s="27" t="s">
        <v>9</v>
      </c>
      <c r="B10" s="16"/>
      <c r="C10" s="16"/>
      <c r="D10" s="16"/>
      <c r="E10" s="16"/>
    </row>
    <row r="11" spans="1:7" ht="15.75" thickBot="1" x14ac:dyDescent="0.3">
      <c r="A11" s="21" t="s">
        <v>6</v>
      </c>
      <c r="B11" s="15"/>
      <c r="C11" s="15"/>
      <c r="D11" s="15"/>
      <c r="E11" s="15"/>
    </row>
    <row r="12" spans="1:7" ht="30.75" thickBot="1" x14ac:dyDescent="0.3">
      <c r="A12" s="19" t="s">
        <v>7</v>
      </c>
      <c r="B12" s="15">
        <v>0</v>
      </c>
      <c r="C12" s="15" t="s">
        <v>33</v>
      </c>
      <c r="D12" s="15" t="s">
        <v>33</v>
      </c>
      <c r="E12" s="15" t="s">
        <v>33</v>
      </c>
      <c r="F12" s="3"/>
      <c r="G12" s="4"/>
    </row>
    <row r="13" spans="1:7" ht="30.75" thickBot="1" x14ac:dyDescent="0.3">
      <c r="A13" s="19" t="s">
        <v>8</v>
      </c>
      <c r="B13" s="15">
        <v>0</v>
      </c>
      <c r="C13" s="15" t="s">
        <v>33</v>
      </c>
      <c r="D13" s="15" t="s">
        <v>33</v>
      </c>
      <c r="E13" s="15" t="s">
        <v>33</v>
      </c>
      <c r="F13" s="5"/>
      <c r="G13" s="6"/>
    </row>
    <row r="14" spans="1:7" ht="30.75" thickBot="1" x14ac:dyDescent="0.3">
      <c r="A14" s="27" t="s">
        <v>140</v>
      </c>
      <c r="B14" s="25">
        <v>1</v>
      </c>
      <c r="C14" s="26"/>
      <c r="D14" s="26"/>
      <c r="E14" s="26"/>
      <c r="F14" s="7"/>
      <c r="G14" s="8"/>
    </row>
    <row r="15" spans="1:7" ht="30.75" thickBot="1" x14ac:dyDescent="0.3">
      <c r="A15" s="19" t="s">
        <v>10</v>
      </c>
      <c r="B15" s="20">
        <v>0.32</v>
      </c>
      <c r="C15" s="15" t="s">
        <v>34</v>
      </c>
      <c r="D15" s="15" t="s">
        <v>34</v>
      </c>
      <c r="E15" s="15" t="s">
        <v>34</v>
      </c>
      <c r="F15" s="9"/>
      <c r="G15" s="5"/>
    </row>
    <row r="16" spans="1:7" ht="15.75" thickBot="1" x14ac:dyDescent="0.3">
      <c r="A16" s="19" t="s">
        <v>11</v>
      </c>
      <c r="B16" s="20">
        <v>0.55000000000000004</v>
      </c>
      <c r="C16" s="15" t="s">
        <v>34</v>
      </c>
      <c r="D16" s="15" t="s">
        <v>34</v>
      </c>
      <c r="E16" s="15" t="s">
        <v>34</v>
      </c>
      <c r="F16" s="9"/>
      <c r="G16" s="5"/>
    </row>
    <row r="17" spans="1:7" ht="30.75" thickBot="1" x14ac:dyDescent="0.3">
      <c r="A17" s="19" t="s">
        <v>12</v>
      </c>
      <c r="B17" s="20">
        <v>0.06</v>
      </c>
      <c r="C17" s="15" t="s">
        <v>34</v>
      </c>
      <c r="D17" s="15" t="s">
        <v>34</v>
      </c>
      <c r="E17" s="15" t="s">
        <v>34</v>
      </c>
      <c r="F17" s="9"/>
      <c r="G17" s="5"/>
    </row>
    <row r="18" spans="1:7" ht="15.75" thickBot="1" x14ac:dyDescent="0.3">
      <c r="A18" s="19" t="s">
        <v>13</v>
      </c>
      <c r="B18" s="20">
        <v>7.0000000000000007E-2</v>
      </c>
      <c r="C18" s="15" t="s">
        <v>34</v>
      </c>
      <c r="D18" s="15" t="s">
        <v>34</v>
      </c>
      <c r="E18" s="15" t="s">
        <v>34</v>
      </c>
      <c r="F18" s="10"/>
      <c r="G18" s="5"/>
    </row>
    <row r="19" spans="1:7" ht="30.75" thickBot="1" x14ac:dyDescent="0.3">
      <c r="A19" s="19" t="s">
        <v>14</v>
      </c>
      <c r="B19" s="20">
        <v>0</v>
      </c>
      <c r="C19" s="15" t="s">
        <v>34</v>
      </c>
      <c r="D19" s="15" t="s">
        <v>34</v>
      </c>
      <c r="E19" s="15" t="s">
        <v>34</v>
      </c>
      <c r="F19" s="9"/>
      <c r="G19" s="5"/>
    </row>
    <row r="20" spans="1:7" ht="15.75" thickBot="1" x14ac:dyDescent="0.3">
      <c r="A20" s="23" t="s">
        <v>15</v>
      </c>
      <c r="B20" s="16"/>
      <c r="C20" s="22"/>
      <c r="D20" s="22"/>
      <c r="E20" s="22"/>
    </row>
    <row r="21" spans="1:7" ht="15.75" thickBot="1" x14ac:dyDescent="0.3">
      <c r="A21" s="21" t="s">
        <v>16</v>
      </c>
      <c r="B21" s="15" t="s">
        <v>36</v>
      </c>
      <c r="C21" s="14"/>
      <c r="D21" s="14"/>
      <c r="E21" s="14"/>
    </row>
    <row r="22" spans="1:7" ht="36" customHeight="1" thickBot="1" x14ac:dyDescent="0.3">
      <c r="A22" s="21" t="s">
        <v>17</v>
      </c>
      <c r="B22" s="70" t="s">
        <v>37</v>
      </c>
      <c r="C22" s="71"/>
      <c r="D22" s="14" t="s">
        <v>34</v>
      </c>
      <c r="E22" s="14" t="s">
        <v>34</v>
      </c>
    </row>
    <row r="23" spans="1:7" ht="30.75" thickBot="1" x14ac:dyDescent="0.3">
      <c r="A23" s="27" t="s">
        <v>18</v>
      </c>
      <c r="B23" s="29"/>
      <c r="C23" s="28"/>
      <c r="D23" s="28"/>
      <c r="E23" s="28"/>
    </row>
    <row r="24" spans="1:7" ht="75.75" thickBot="1" x14ac:dyDescent="0.3">
      <c r="A24" s="51" t="s">
        <v>19</v>
      </c>
      <c r="B24" s="15" t="s">
        <v>139</v>
      </c>
      <c r="C24" s="14" t="s">
        <v>35</v>
      </c>
      <c r="D24" s="14" t="s">
        <v>35</v>
      </c>
      <c r="E24" s="14" t="s">
        <v>35</v>
      </c>
    </row>
    <row r="25" spans="1:7" ht="105.75" thickBot="1" x14ac:dyDescent="0.3">
      <c r="A25" s="51" t="s">
        <v>20</v>
      </c>
      <c r="B25" s="15" t="s">
        <v>139</v>
      </c>
      <c r="C25" s="14" t="s">
        <v>35</v>
      </c>
      <c r="D25" s="14" t="s">
        <v>35</v>
      </c>
      <c r="E25" s="14" t="s">
        <v>35</v>
      </c>
    </row>
    <row r="26" spans="1:7" ht="15.75" thickBot="1" x14ac:dyDescent="0.3">
      <c r="A26" s="21"/>
      <c r="B26" s="15"/>
      <c r="C26" s="14"/>
      <c r="D26" s="14"/>
      <c r="E26" s="14"/>
    </row>
    <row r="27" spans="1:7" ht="15.75" thickBot="1" x14ac:dyDescent="0.3">
      <c r="A27" s="21" t="s">
        <v>21</v>
      </c>
      <c r="B27" s="15"/>
      <c r="C27" s="14"/>
      <c r="D27" s="14"/>
      <c r="E27" s="14"/>
    </row>
    <row r="28" spans="1:7" ht="15.75" thickBot="1" x14ac:dyDescent="0.3">
      <c r="A28" s="21" t="s">
        <v>22</v>
      </c>
      <c r="B28" s="15" t="s">
        <v>33</v>
      </c>
      <c r="C28" s="14" t="s">
        <v>34</v>
      </c>
      <c r="D28" s="14" t="s">
        <v>34</v>
      </c>
      <c r="E28" s="14" t="s">
        <v>34</v>
      </c>
    </row>
    <row r="29" spans="1:7" ht="15.75" thickBot="1" x14ac:dyDescent="0.3">
      <c r="A29" s="21" t="s">
        <v>23</v>
      </c>
      <c r="B29" s="15" t="s">
        <v>33</v>
      </c>
      <c r="C29" s="14" t="s">
        <v>34</v>
      </c>
      <c r="D29" s="14" t="s">
        <v>34</v>
      </c>
      <c r="E29" s="14" t="s">
        <v>34</v>
      </c>
    </row>
    <row r="30" spans="1:7" ht="15.75" thickBot="1" x14ac:dyDescent="0.3">
      <c r="A30" s="21" t="s">
        <v>24</v>
      </c>
      <c r="B30" s="15" t="s">
        <v>33</v>
      </c>
      <c r="C30" s="14" t="s">
        <v>34</v>
      </c>
      <c r="D30" s="14" t="s">
        <v>34</v>
      </c>
      <c r="E30" s="14" t="s">
        <v>34</v>
      </c>
    </row>
    <row r="31" spans="1:7" ht="15.75" thickBot="1" x14ac:dyDescent="0.3">
      <c r="A31" s="21" t="s">
        <v>25</v>
      </c>
      <c r="B31" s="15" t="s">
        <v>33</v>
      </c>
      <c r="C31" s="14" t="s">
        <v>34</v>
      </c>
      <c r="D31" s="14" t="s">
        <v>34</v>
      </c>
      <c r="E31" s="14" t="s">
        <v>34</v>
      </c>
    </row>
    <row r="32" spans="1:7" ht="15.75" thickBot="1" x14ac:dyDescent="0.3">
      <c r="A32" s="21" t="s">
        <v>26</v>
      </c>
      <c r="B32" s="15" t="s">
        <v>33</v>
      </c>
      <c r="C32" s="14" t="s">
        <v>34</v>
      </c>
      <c r="D32" s="14" t="s">
        <v>34</v>
      </c>
      <c r="E32" s="14" t="s">
        <v>34</v>
      </c>
    </row>
    <row r="33" spans="1:5" ht="15.75" thickBot="1" x14ac:dyDescent="0.3">
      <c r="A33" s="21"/>
      <c r="B33" s="15" t="s">
        <v>33</v>
      </c>
      <c r="C33" s="14" t="s">
        <v>34</v>
      </c>
      <c r="D33" s="14" t="s">
        <v>34</v>
      </c>
      <c r="E33" s="14" t="s">
        <v>34</v>
      </c>
    </row>
    <row r="34" spans="1:5" x14ac:dyDescent="0.25">
      <c r="A34" s="24" t="s">
        <v>27</v>
      </c>
    </row>
    <row r="35" spans="1:5" ht="45" x14ac:dyDescent="0.25">
      <c r="A35" s="24" t="s">
        <v>28</v>
      </c>
    </row>
    <row r="38" spans="1:5" x14ac:dyDescent="0.25">
      <c r="A38" s="24" t="s">
        <v>29</v>
      </c>
    </row>
    <row r="39" spans="1:5" x14ac:dyDescent="0.25">
      <c r="A39" s="24" t="s">
        <v>30</v>
      </c>
    </row>
    <row r="40" spans="1:5" x14ac:dyDescent="0.25">
      <c r="A40" s="24" t="s">
        <v>31</v>
      </c>
    </row>
    <row r="41" spans="1:5" x14ac:dyDescent="0.25">
      <c r="A41" s="24" t="s">
        <v>32</v>
      </c>
    </row>
    <row r="43" spans="1:5" ht="20.25" x14ac:dyDescent="0.3">
      <c r="A43" s="67" t="s">
        <v>195</v>
      </c>
      <c r="B43" s="68"/>
      <c r="C43" s="69" t="s">
        <v>198</v>
      </c>
    </row>
  </sheetData>
  <mergeCells count="3">
    <mergeCell ref="B22:C22"/>
    <mergeCell ref="A1:E3"/>
    <mergeCell ref="C4:D4"/>
  </mergeCells>
  <pageMargins left="0.7" right="0.7" top="0.75" bottom="0.75" header="0.3" footer="0.3"/>
  <pageSetup paperSize="9" scale="68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38"/>
  <sheetViews>
    <sheetView topLeftCell="A25" workbookViewId="0">
      <selection sqref="A1:A2"/>
    </sheetView>
  </sheetViews>
  <sheetFormatPr defaultColWidth="9.140625" defaultRowHeight="15" x14ac:dyDescent="0.25"/>
  <cols>
    <col min="1" max="1" width="111.140625" style="32" customWidth="1"/>
    <col min="2" max="2" width="18.28515625" style="32" customWidth="1"/>
    <col min="3" max="16384" width="9.140625" style="32"/>
  </cols>
  <sheetData>
    <row r="1" spans="1:2" x14ac:dyDescent="0.25">
      <c r="A1" s="77" t="s">
        <v>205</v>
      </c>
      <c r="B1" s="79" t="s">
        <v>74</v>
      </c>
    </row>
    <row r="2" spans="1:2" ht="29.25" customHeight="1" x14ac:dyDescent="0.25">
      <c r="A2" s="78"/>
      <c r="B2" s="80"/>
    </row>
    <row r="3" spans="1:2" ht="16.5" thickBot="1" x14ac:dyDescent="0.3">
      <c r="A3" s="44" t="s">
        <v>145</v>
      </c>
      <c r="B3" s="45">
        <v>11665</v>
      </c>
    </row>
    <row r="4" spans="1:2" ht="16.5" thickBot="1" x14ac:dyDescent="0.3">
      <c r="A4" s="30" t="s">
        <v>146</v>
      </c>
      <c r="B4" s="33">
        <v>684.2</v>
      </c>
    </row>
    <row r="5" spans="1:2" ht="16.5" thickBot="1" x14ac:dyDescent="0.3">
      <c r="A5" s="30" t="s">
        <v>147</v>
      </c>
      <c r="B5" s="33">
        <v>35355.1</v>
      </c>
    </row>
    <row r="6" spans="1:2" ht="16.5" thickBot="1" x14ac:dyDescent="0.3">
      <c r="A6" s="30" t="s">
        <v>148</v>
      </c>
      <c r="B6" s="33">
        <v>177.1</v>
      </c>
    </row>
    <row r="7" spans="1:2" ht="16.5" thickBot="1" x14ac:dyDescent="0.3">
      <c r="A7" s="30" t="s">
        <v>149</v>
      </c>
      <c r="B7" s="33">
        <v>298</v>
      </c>
    </row>
    <row r="8" spans="1:2" ht="16.5" thickBot="1" x14ac:dyDescent="0.3">
      <c r="A8" s="30" t="s">
        <v>150</v>
      </c>
      <c r="B8" s="33">
        <v>171.6</v>
      </c>
    </row>
    <row r="9" spans="1:2" ht="16.5" thickBot="1" x14ac:dyDescent="0.3">
      <c r="A9" s="30" t="s">
        <v>151</v>
      </c>
      <c r="B9" s="33">
        <v>12698.4</v>
      </c>
    </row>
    <row r="10" spans="1:2" ht="16.5" thickBot="1" x14ac:dyDescent="0.3">
      <c r="A10" s="34" t="s">
        <v>152</v>
      </c>
      <c r="B10" s="33">
        <v>2721</v>
      </c>
    </row>
    <row r="11" spans="1:2" ht="16.5" thickBot="1" x14ac:dyDescent="0.3">
      <c r="A11" s="34" t="s">
        <v>153</v>
      </c>
      <c r="B11" s="33">
        <v>1716</v>
      </c>
    </row>
    <row r="12" spans="1:2" ht="16.5" thickBot="1" x14ac:dyDescent="0.3">
      <c r="A12" s="34" t="s">
        <v>154</v>
      </c>
      <c r="B12" s="33">
        <v>2800</v>
      </c>
    </row>
    <row r="13" spans="1:2" ht="16.5" thickBot="1" x14ac:dyDescent="0.3">
      <c r="A13" s="34" t="s">
        <v>155</v>
      </c>
      <c r="B13" s="33">
        <v>1100</v>
      </c>
    </row>
    <row r="14" spans="1:2" ht="16.5" thickBot="1" x14ac:dyDescent="0.3">
      <c r="A14" s="35" t="s">
        <v>156</v>
      </c>
      <c r="B14" s="33">
        <v>1200</v>
      </c>
    </row>
    <row r="15" spans="1:2" ht="16.5" thickBot="1" x14ac:dyDescent="0.3">
      <c r="A15" s="34" t="s">
        <v>157</v>
      </c>
      <c r="B15" s="33">
        <v>600</v>
      </c>
    </row>
    <row r="16" spans="1:2" ht="16.5" thickBot="1" x14ac:dyDescent="0.3">
      <c r="A16" s="34" t="s">
        <v>99</v>
      </c>
      <c r="B16" s="33">
        <v>6000</v>
      </c>
    </row>
    <row r="17" spans="1:2" ht="15" customHeight="1" thickBot="1" x14ac:dyDescent="0.3">
      <c r="A17" s="31" t="s">
        <v>98</v>
      </c>
      <c r="B17" s="33">
        <v>51000</v>
      </c>
    </row>
    <row r="18" spans="1:2" ht="16.5" thickBot="1" x14ac:dyDescent="0.3">
      <c r="A18" s="36" t="s">
        <v>38</v>
      </c>
      <c r="B18" s="37">
        <v>11.5</v>
      </c>
    </row>
    <row r="19" spans="1:2" ht="16.5" thickBot="1" x14ac:dyDescent="0.3">
      <c r="A19" s="36" t="s">
        <v>39</v>
      </c>
      <c r="B19" s="37">
        <v>28.8</v>
      </c>
    </row>
    <row r="20" spans="1:2" ht="16.5" thickBot="1" x14ac:dyDescent="0.3">
      <c r="A20" s="36" t="s">
        <v>40</v>
      </c>
      <c r="B20" s="37">
        <v>166.7</v>
      </c>
    </row>
    <row r="21" spans="1:2" ht="16.5" thickBot="1" x14ac:dyDescent="0.3">
      <c r="A21" s="36" t="s">
        <v>41</v>
      </c>
      <c r="B21" s="37">
        <v>42</v>
      </c>
    </row>
    <row r="22" spans="1:2" ht="16.5" thickBot="1" x14ac:dyDescent="0.3">
      <c r="A22" s="36" t="s">
        <v>42</v>
      </c>
      <c r="B22" s="37">
        <v>217.8</v>
      </c>
    </row>
    <row r="23" spans="1:2" ht="16.5" thickBot="1" x14ac:dyDescent="0.3">
      <c r="A23" s="36" t="s">
        <v>43</v>
      </c>
      <c r="B23" s="37">
        <v>28</v>
      </c>
    </row>
    <row r="24" spans="1:2" ht="16.5" thickBot="1" x14ac:dyDescent="0.3">
      <c r="A24" s="36" t="s">
        <v>44</v>
      </c>
      <c r="B24" s="37">
        <v>36</v>
      </c>
    </row>
    <row r="25" spans="1:2" ht="16.5" thickBot="1" x14ac:dyDescent="0.3">
      <c r="A25" s="36" t="s">
        <v>45</v>
      </c>
      <c r="B25" s="37">
        <v>23.6</v>
      </c>
    </row>
    <row r="26" spans="1:2" ht="16.5" thickBot="1" x14ac:dyDescent="0.3">
      <c r="A26" s="36" t="s">
        <v>46</v>
      </c>
      <c r="B26" s="37">
        <v>40</v>
      </c>
    </row>
    <row r="27" spans="1:2" ht="16.5" thickBot="1" x14ac:dyDescent="0.3">
      <c r="A27" s="36" t="s">
        <v>47</v>
      </c>
      <c r="B27" s="37">
        <v>482</v>
      </c>
    </row>
    <row r="28" spans="1:2" ht="16.5" thickBot="1" x14ac:dyDescent="0.3">
      <c r="A28" s="36" t="s">
        <v>48</v>
      </c>
      <c r="B28" s="37">
        <v>463.2</v>
      </c>
    </row>
    <row r="29" spans="1:2" ht="16.5" thickBot="1" x14ac:dyDescent="0.3">
      <c r="A29" s="36" t="s">
        <v>49</v>
      </c>
      <c r="B29" s="37">
        <v>149.4</v>
      </c>
    </row>
    <row r="30" spans="1:2" ht="16.5" thickBot="1" x14ac:dyDescent="0.3">
      <c r="A30" s="36" t="s">
        <v>51</v>
      </c>
      <c r="B30" s="37">
        <v>300.89999999999998</v>
      </c>
    </row>
    <row r="31" spans="1:2" ht="16.5" thickBot="1" x14ac:dyDescent="0.3">
      <c r="A31" s="36" t="s">
        <v>52</v>
      </c>
      <c r="B31" s="37">
        <v>385.1</v>
      </c>
    </row>
    <row r="32" spans="1:2" ht="16.5" thickBot="1" x14ac:dyDescent="0.3">
      <c r="A32" s="36" t="s">
        <v>53</v>
      </c>
      <c r="B32" s="37">
        <v>361.6</v>
      </c>
    </row>
    <row r="33" spans="1:2" ht="16.5" thickBot="1" x14ac:dyDescent="0.3">
      <c r="A33" s="36" t="s">
        <v>54</v>
      </c>
      <c r="B33" s="37">
        <v>202.1</v>
      </c>
    </row>
    <row r="34" spans="1:2" ht="16.5" thickBot="1" x14ac:dyDescent="0.3">
      <c r="A34" s="36" t="s">
        <v>55</v>
      </c>
      <c r="B34" s="37">
        <v>86</v>
      </c>
    </row>
    <row r="35" spans="1:2" ht="16.5" thickBot="1" x14ac:dyDescent="0.3">
      <c r="A35" s="36" t="s">
        <v>56</v>
      </c>
      <c r="B35" s="37">
        <v>3792</v>
      </c>
    </row>
    <row r="36" spans="1:2" ht="16.5" thickBot="1" x14ac:dyDescent="0.3">
      <c r="A36" s="36" t="s">
        <v>57</v>
      </c>
      <c r="B36" s="37">
        <v>81</v>
      </c>
    </row>
    <row r="37" spans="1:2" ht="16.5" thickBot="1" x14ac:dyDescent="0.3">
      <c r="A37" s="36" t="s">
        <v>58</v>
      </c>
      <c r="B37" s="31">
        <v>286</v>
      </c>
    </row>
    <row r="38" spans="1:2" ht="16.5" thickBot="1" x14ac:dyDescent="0.3">
      <c r="A38" s="36" t="s">
        <v>58</v>
      </c>
      <c r="B38" s="31">
        <v>286</v>
      </c>
    </row>
    <row r="39" spans="1:2" ht="16.5" thickBot="1" x14ac:dyDescent="0.3">
      <c r="A39" s="36" t="s">
        <v>59</v>
      </c>
      <c r="B39" s="31">
        <v>2091.1</v>
      </c>
    </row>
    <row r="40" spans="1:2" ht="16.5" thickBot="1" x14ac:dyDescent="0.3">
      <c r="A40" s="36" t="s">
        <v>60</v>
      </c>
      <c r="B40" s="31">
        <v>195.8</v>
      </c>
    </row>
    <row r="41" spans="1:2" ht="16.5" thickBot="1" x14ac:dyDescent="0.3">
      <c r="A41" s="34" t="s">
        <v>61</v>
      </c>
      <c r="B41" s="31">
        <v>358.6</v>
      </c>
    </row>
    <row r="42" spans="1:2" ht="16.5" thickBot="1" x14ac:dyDescent="0.3">
      <c r="A42" s="34" t="s">
        <v>61</v>
      </c>
      <c r="B42" s="31">
        <v>13.2</v>
      </c>
    </row>
    <row r="43" spans="1:2" ht="16.5" thickBot="1" x14ac:dyDescent="0.3">
      <c r="A43" s="34" t="s">
        <v>62</v>
      </c>
      <c r="B43" s="31">
        <v>408.1</v>
      </c>
    </row>
    <row r="44" spans="1:2" ht="16.5" thickBot="1" x14ac:dyDescent="0.3">
      <c r="A44" s="34" t="s">
        <v>63</v>
      </c>
      <c r="B44" s="31">
        <v>22518.1</v>
      </c>
    </row>
    <row r="45" spans="1:2" ht="16.5" thickBot="1" x14ac:dyDescent="0.3">
      <c r="A45" s="34" t="s">
        <v>64</v>
      </c>
      <c r="B45" s="31">
        <v>206.8</v>
      </c>
    </row>
    <row r="46" spans="1:2" ht="16.5" thickBot="1" x14ac:dyDescent="0.3">
      <c r="A46" s="34" t="s">
        <v>65</v>
      </c>
      <c r="B46" s="31">
        <v>118.1</v>
      </c>
    </row>
    <row r="47" spans="1:2" ht="16.5" thickBot="1" x14ac:dyDescent="0.3">
      <c r="A47" s="34" t="s">
        <v>66</v>
      </c>
      <c r="B47" s="31">
        <v>327.8</v>
      </c>
    </row>
    <row r="48" spans="1:2" ht="16.5" thickBot="1" x14ac:dyDescent="0.3">
      <c r="A48" s="34" t="s">
        <v>67</v>
      </c>
      <c r="B48" s="31">
        <v>132</v>
      </c>
    </row>
    <row r="49" spans="1:2" ht="16.5" thickBot="1" x14ac:dyDescent="0.3">
      <c r="A49" s="34" t="s">
        <v>68</v>
      </c>
      <c r="B49" s="31">
        <v>13315.5</v>
      </c>
    </row>
    <row r="50" spans="1:2" ht="16.5" thickBot="1" x14ac:dyDescent="0.3">
      <c r="A50" s="34" t="s">
        <v>69</v>
      </c>
      <c r="B50" s="31">
        <v>1118.7</v>
      </c>
    </row>
    <row r="51" spans="1:2" ht="16.5" thickBot="1" x14ac:dyDescent="0.3">
      <c r="A51" s="34" t="s">
        <v>70</v>
      </c>
      <c r="B51" s="31">
        <v>173.8</v>
      </c>
    </row>
    <row r="52" spans="1:2" ht="16.5" thickBot="1" x14ac:dyDescent="0.3">
      <c r="A52" s="34" t="s">
        <v>71</v>
      </c>
      <c r="B52" s="31">
        <v>775</v>
      </c>
    </row>
    <row r="53" spans="1:2" ht="16.5" thickBot="1" x14ac:dyDescent="0.3">
      <c r="A53" s="34" t="s">
        <v>72</v>
      </c>
      <c r="B53" s="31">
        <v>2280</v>
      </c>
    </row>
    <row r="54" spans="1:2" ht="16.5" thickBot="1" x14ac:dyDescent="0.3">
      <c r="A54" s="34" t="s">
        <v>73</v>
      </c>
      <c r="B54" s="31">
        <v>32025</v>
      </c>
    </row>
    <row r="55" spans="1:2" ht="16.5" thickBot="1" x14ac:dyDescent="0.3">
      <c r="A55" s="31" t="s">
        <v>75</v>
      </c>
      <c r="B55" s="31">
        <v>34</v>
      </c>
    </row>
    <row r="56" spans="1:2" ht="16.5" thickBot="1" x14ac:dyDescent="0.3">
      <c r="A56" s="31" t="s">
        <v>76</v>
      </c>
      <c r="B56" s="31" t="s">
        <v>77</v>
      </c>
    </row>
    <row r="57" spans="1:2" ht="16.5" thickBot="1" x14ac:dyDescent="0.3">
      <c r="A57" s="31" t="s">
        <v>78</v>
      </c>
      <c r="B57" s="31" t="s">
        <v>79</v>
      </c>
    </row>
    <row r="58" spans="1:2" ht="16.5" thickBot="1" x14ac:dyDescent="0.3">
      <c r="A58" s="31" t="s">
        <v>50</v>
      </c>
      <c r="B58" s="31" t="s">
        <v>80</v>
      </c>
    </row>
    <row r="59" spans="1:2" ht="16.5" thickBot="1" x14ac:dyDescent="0.3">
      <c r="A59" s="31" t="s">
        <v>81</v>
      </c>
      <c r="B59" s="31" t="s">
        <v>82</v>
      </c>
    </row>
    <row r="60" spans="1:2" ht="16.5" thickBot="1" x14ac:dyDescent="0.3">
      <c r="A60" s="31" t="s">
        <v>83</v>
      </c>
      <c r="B60" s="31" t="s">
        <v>82</v>
      </c>
    </row>
    <row r="61" spans="1:2" ht="16.5" thickBot="1" x14ac:dyDescent="0.3">
      <c r="A61" s="31" t="s">
        <v>84</v>
      </c>
      <c r="B61" s="31" t="s">
        <v>85</v>
      </c>
    </row>
    <row r="62" spans="1:2" ht="16.5" thickBot="1" x14ac:dyDescent="0.3">
      <c r="A62" s="31" t="s">
        <v>84</v>
      </c>
      <c r="B62" s="31" t="s">
        <v>85</v>
      </c>
    </row>
    <row r="63" spans="1:2" ht="16.5" thickBot="1" x14ac:dyDescent="0.3">
      <c r="A63" s="31" t="s">
        <v>86</v>
      </c>
      <c r="B63" s="31" t="s">
        <v>87</v>
      </c>
    </row>
    <row r="64" spans="1:2" ht="16.5" thickBot="1" x14ac:dyDescent="0.3">
      <c r="A64" s="31" t="s">
        <v>86</v>
      </c>
      <c r="B64" s="31" t="s">
        <v>87</v>
      </c>
    </row>
    <row r="65" spans="1:2" ht="16.5" thickBot="1" x14ac:dyDescent="0.3">
      <c r="A65" s="31" t="s">
        <v>88</v>
      </c>
      <c r="B65" s="31" t="s">
        <v>89</v>
      </c>
    </row>
    <row r="66" spans="1:2" ht="16.5" thickBot="1" x14ac:dyDescent="0.3">
      <c r="A66" s="31" t="s">
        <v>90</v>
      </c>
      <c r="B66" s="31" t="s">
        <v>91</v>
      </c>
    </row>
    <row r="67" spans="1:2" ht="16.5" thickBot="1" x14ac:dyDescent="0.3">
      <c r="A67" s="31" t="s">
        <v>92</v>
      </c>
      <c r="B67" s="31" t="s">
        <v>93</v>
      </c>
    </row>
    <row r="68" spans="1:2" ht="16.5" thickBot="1" x14ac:dyDescent="0.3">
      <c r="A68" s="31" t="s">
        <v>94</v>
      </c>
      <c r="B68" s="31" t="s">
        <v>95</v>
      </c>
    </row>
    <row r="69" spans="1:2" ht="16.5" thickBot="1" x14ac:dyDescent="0.3">
      <c r="A69" s="31" t="s">
        <v>96</v>
      </c>
      <c r="B69" s="31" t="s">
        <v>97</v>
      </c>
    </row>
    <row r="70" spans="1:2" ht="16.5" thickBot="1" x14ac:dyDescent="0.3">
      <c r="A70" s="38" t="s">
        <v>100</v>
      </c>
      <c r="B70" s="38" t="s">
        <v>101</v>
      </c>
    </row>
    <row r="71" spans="1:2" ht="16.5" thickBot="1" x14ac:dyDescent="0.3">
      <c r="A71" s="39" t="s">
        <v>102</v>
      </c>
      <c r="B71" s="39">
        <v>1010</v>
      </c>
    </row>
    <row r="72" spans="1:2" ht="16.5" thickBot="1" x14ac:dyDescent="0.3">
      <c r="A72" s="39" t="s">
        <v>103</v>
      </c>
      <c r="B72" s="39">
        <v>381</v>
      </c>
    </row>
    <row r="73" spans="1:2" ht="16.5" thickBot="1" x14ac:dyDescent="0.3">
      <c r="A73" s="39" t="s">
        <v>104</v>
      </c>
      <c r="B73" s="39" t="s">
        <v>105</v>
      </c>
    </row>
    <row r="74" spans="1:2" ht="16.5" thickBot="1" x14ac:dyDescent="0.3">
      <c r="A74" s="39" t="s">
        <v>106</v>
      </c>
      <c r="B74" s="39" t="s">
        <v>107</v>
      </c>
    </row>
    <row r="75" spans="1:2" ht="16.5" thickBot="1" x14ac:dyDescent="0.3">
      <c r="A75" s="39" t="s">
        <v>108</v>
      </c>
      <c r="B75" s="38" t="s">
        <v>109</v>
      </c>
    </row>
    <row r="76" spans="1:2" ht="16.5" thickBot="1" x14ac:dyDescent="0.3">
      <c r="A76" s="38" t="s">
        <v>110</v>
      </c>
      <c r="B76" s="38" t="s">
        <v>111</v>
      </c>
    </row>
    <row r="77" spans="1:2" ht="16.5" thickBot="1" x14ac:dyDescent="0.3">
      <c r="A77" s="38" t="s">
        <v>112</v>
      </c>
      <c r="B77" s="38" t="s">
        <v>113</v>
      </c>
    </row>
    <row r="78" spans="1:2" ht="16.5" thickBot="1" x14ac:dyDescent="0.3">
      <c r="A78" s="38" t="s">
        <v>114</v>
      </c>
      <c r="B78" s="38" t="s">
        <v>115</v>
      </c>
    </row>
    <row r="79" spans="1:2" ht="16.5" thickBot="1" x14ac:dyDescent="0.3">
      <c r="A79" s="38" t="s">
        <v>116</v>
      </c>
      <c r="B79" s="38" t="s">
        <v>117</v>
      </c>
    </row>
    <row r="80" spans="1:2" ht="16.5" thickBot="1" x14ac:dyDescent="0.3">
      <c r="A80" s="39" t="s">
        <v>118</v>
      </c>
      <c r="B80" s="40" t="s">
        <v>119</v>
      </c>
    </row>
    <row r="81" spans="1:2" ht="16.5" thickBot="1" x14ac:dyDescent="0.3">
      <c r="A81" s="39" t="s">
        <v>120</v>
      </c>
      <c r="B81" s="40">
        <v>357</v>
      </c>
    </row>
    <row r="82" spans="1:2" ht="16.5" thickBot="1" x14ac:dyDescent="0.3">
      <c r="A82" s="39" t="s">
        <v>67</v>
      </c>
      <c r="B82" s="40">
        <v>12</v>
      </c>
    </row>
    <row r="83" spans="1:2" ht="16.5" thickBot="1" x14ac:dyDescent="0.3">
      <c r="A83" s="39" t="s">
        <v>121</v>
      </c>
      <c r="B83" s="40">
        <v>35</v>
      </c>
    </row>
    <row r="84" spans="1:2" ht="16.5" thickBot="1" x14ac:dyDescent="0.3">
      <c r="A84" s="39" t="s">
        <v>122</v>
      </c>
      <c r="B84" s="40" t="s">
        <v>123</v>
      </c>
    </row>
    <row r="85" spans="1:2" ht="16.5" thickBot="1" x14ac:dyDescent="0.3">
      <c r="A85" s="39" t="s">
        <v>124</v>
      </c>
      <c r="B85" s="40" t="s">
        <v>125</v>
      </c>
    </row>
    <row r="86" spans="1:2" ht="16.5" thickBot="1" x14ac:dyDescent="0.3">
      <c r="A86" s="39" t="s">
        <v>126</v>
      </c>
      <c r="B86" s="40" t="s">
        <v>127</v>
      </c>
    </row>
    <row r="87" spans="1:2" ht="16.5" thickBot="1" x14ac:dyDescent="0.3">
      <c r="A87" s="39" t="s">
        <v>128</v>
      </c>
      <c r="B87" s="41" t="s">
        <v>129</v>
      </c>
    </row>
    <row r="88" spans="1:2" ht="16.5" thickBot="1" x14ac:dyDescent="0.3">
      <c r="A88" s="38" t="s">
        <v>130</v>
      </c>
      <c r="B88" s="41" t="s">
        <v>131</v>
      </c>
    </row>
    <row r="89" spans="1:2" ht="16.5" thickBot="1" x14ac:dyDescent="0.3">
      <c r="A89" s="38" t="s">
        <v>132</v>
      </c>
      <c r="B89" s="41">
        <v>790</v>
      </c>
    </row>
    <row r="90" spans="1:2" ht="16.5" thickBot="1" x14ac:dyDescent="0.3">
      <c r="A90" s="38" t="s">
        <v>133</v>
      </c>
      <c r="B90" s="41" t="s">
        <v>134</v>
      </c>
    </row>
    <row r="91" spans="1:2" ht="16.5" thickBot="1" x14ac:dyDescent="0.3">
      <c r="A91" s="38" t="s">
        <v>135</v>
      </c>
      <c r="B91" s="41" t="s">
        <v>117</v>
      </c>
    </row>
    <row r="92" spans="1:2" ht="16.5" thickBot="1" x14ac:dyDescent="0.3">
      <c r="A92" s="38" t="s">
        <v>136</v>
      </c>
      <c r="B92" s="41" t="s">
        <v>137</v>
      </c>
    </row>
    <row r="93" spans="1:2" ht="16.5" thickBot="1" x14ac:dyDescent="0.3">
      <c r="A93" s="36" t="s">
        <v>158</v>
      </c>
      <c r="B93" s="42">
        <v>4150.7</v>
      </c>
    </row>
    <row r="94" spans="1:2" ht="16.5" thickBot="1" x14ac:dyDescent="0.3">
      <c r="A94" s="36" t="s">
        <v>159</v>
      </c>
      <c r="B94" s="33">
        <v>371</v>
      </c>
    </row>
    <row r="95" spans="1:2" ht="16.5" thickBot="1" x14ac:dyDescent="0.3">
      <c r="A95" s="36" t="s">
        <v>160</v>
      </c>
      <c r="B95" s="33">
        <v>1842.5</v>
      </c>
    </row>
    <row r="96" spans="1:2" ht="16.5" thickBot="1" x14ac:dyDescent="0.3">
      <c r="A96" s="36" t="s">
        <v>161</v>
      </c>
      <c r="B96" s="43">
        <v>14105</v>
      </c>
    </row>
    <row r="97" spans="1:2" ht="16.5" thickBot="1" x14ac:dyDescent="0.3">
      <c r="A97" s="36" t="s">
        <v>162</v>
      </c>
      <c r="B97" s="33">
        <v>124.3</v>
      </c>
    </row>
    <row r="98" spans="1:2" ht="16.5" thickBot="1" x14ac:dyDescent="0.3">
      <c r="A98" s="34" t="s">
        <v>163</v>
      </c>
      <c r="B98" s="33">
        <v>2721</v>
      </c>
    </row>
    <row r="99" spans="1:2" ht="16.5" thickBot="1" x14ac:dyDescent="0.3">
      <c r="A99" s="34" t="s">
        <v>99</v>
      </c>
      <c r="B99" s="33">
        <v>6000</v>
      </c>
    </row>
    <row r="100" spans="1:2" ht="37.9" customHeight="1" thickBot="1" x14ac:dyDescent="0.3">
      <c r="A100" s="31" t="s">
        <v>98</v>
      </c>
      <c r="B100" s="33">
        <v>51000</v>
      </c>
    </row>
    <row r="101" spans="1:2" ht="16.5" thickBot="1" x14ac:dyDescent="0.3">
      <c r="A101" s="31" t="s">
        <v>164</v>
      </c>
      <c r="B101" s="33">
        <v>5000</v>
      </c>
    </row>
    <row r="102" spans="1:2" ht="16.5" thickBot="1" x14ac:dyDescent="0.3">
      <c r="A102" s="31" t="s">
        <v>165</v>
      </c>
      <c r="B102" s="33">
        <v>42760</v>
      </c>
    </row>
    <row r="103" spans="1:2" ht="16.5" thickBot="1" x14ac:dyDescent="0.3">
      <c r="A103" s="31" t="s">
        <v>166</v>
      </c>
      <c r="B103" s="33">
        <v>1379</v>
      </c>
    </row>
    <row r="104" spans="1:2" ht="16.5" thickBot="1" x14ac:dyDescent="0.3">
      <c r="A104" s="31" t="s">
        <v>179</v>
      </c>
      <c r="B104" s="33">
        <v>1000</v>
      </c>
    </row>
    <row r="105" spans="1:2" ht="16.5" thickBot="1" x14ac:dyDescent="0.3">
      <c r="A105" s="31" t="s">
        <v>167</v>
      </c>
      <c r="B105" s="33">
        <v>1000</v>
      </c>
    </row>
    <row r="106" spans="1:2" ht="16.5" thickBot="1" x14ac:dyDescent="0.3">
      <c r="A106" s="31" t="s">
        <v>168</v>
      </c>
      <c r="B106" s="33">
        <v>284</v>
      </c>
    </row>
    <row r="107" spans="1:2" ht="16.5" thickBot="1" x14ac:dyDescent="0.3">
      <c r="A107" s="31" t="s">
        <v>169</v>
      </c>
      <c r="B107" s="33">
        <v>354</v>
      </c>
    </row>
    <row r="108" spans="1:2" ht="16.5" thickBot="1" x14ac:dyDescent="0.3">
      <c r="A108" s="31" t="s">
        <v>170</v>
      </c>
      <c r="B108" s="33">
        <v>618</v>
      </c>
    </row>
    <row r="109" spans="1:2" ht="16.5" thickBot="1" x14ac:dyDescent="0.3">
      <c r="A109" s="31" t="s">
        <v>171</v>
      </c>
      <c r="B109" s="33">
        <v>5541</v>
      </c>
    </row>
    <row r="110" spans="1:2" ht="16.5" thickBot="1" x14ac:dyDescent="0.3">
      <c r="A110" s="56" t="s">
        <v>175</v>
      </c>
      <c r="B110" s="33">
        <v>393</v>
      </c>
    </row>
    <row r="111" spans="1:2" ht="16.5" thickBot="1" x14ac:dyDescent="0.3">
      <c r="A111" s="56" t="s">
        <v>176</v>
      </c>
      <c r="B111" s="33">
        <v>0</v>
      </c>
    </row>
    <row r="112" spans="1:2" ht="16.5" thickBot="1" x14ac:dyDescent="0.3">
      <c r="A112" s="56" t="s">
        <v>172</v>
      </c>
      <c r="B112" s="33">
        <v>16256</v>
      </c>
    </row>
    <row r="113" spans="1:2" ht="16.5" thickBot="1" x14ac:dyDescent="0.3">
      <c r="A113" s="56" t="s">
        <v>173</v>
      </c>
      <c r="B113" s="33">
        <v>14799</v>
      </c>
    </row>
    <row r="114" spans="1:2" ht="16.5" thickBot="1" x14ac:dyDescent="0.3">
      <c r="A114" s="34" t="s">
        <v>174</v>
      </c>
      <c r="B114" s="33">
        <v>49511</v>
      </c>
    </row>
    <row r="115" spans="1:2" ht="16.5" thickBot="1" x14ac:dyDescent="0.3">
      <c r="A115" s="34" t="s">
        <v>177</v>
      </c>
      <c r="B115" s="33">
        <v>7537</v>
      </c>
    </row>
    <row r="116" spans="1:2" ht="16.5" thickBot="1" x14ac:dyDescent="0.3">
      <c r="A116" s="34" t="s">
        <v>178</v>
      </c>
      <c r="B116" s="33">
        <v>1819</v>
      </c>
    </row>
    <row r="117" spans="1:2" ht="16.5" thickBot="1" x14ac:dyDescent="0.3">
      <c r="A117" s="57" t="s">
        <v>181</v>
      </c>
      <c r="B117" s="31">
        <v>5000</v>
      </c>
    </row>
    <row r="118" spans="1:2" ht="16.5" thickBot="1" x14ac:dyDescent="0.3">
      <c r="A118" s="57" t="s">
        <v>182</v>
      </c>
      <c r="B118" s="31">
        <v>5000</v>
      </c>
    </row>
    <row r="119" spans="1:2" ht="16.5" thickBot="1" x14ac:dyDescent="0.3">
      <c r="A119" s="57" t="s">
        <v>183</v>
      </c>
      <c r="B119" s="31">
        <v>5000</v>
      </c>
    </row>
    <row r="120" spans="1:2" ht="16.5" thickBot="1" x14ac:dyDescent="0.3">
      <c r="A120" s="53" t="s">
        <v>184</v>
      </c>
      <c r="B120" s="58">
        <v>5000</v>
      </c>
    </row>
    <row r="121" spans="1:2" ht="16.5" thickBot="1" x14ac:dyDescent="0.3">
      <c r="A121" s="53" t="s">
        <v>185</v>
      </c>
      <c r="B121" s="58">
        <v>5000</v>
      </c>
    </row>
    <row r="122" spans="1:2" ht="16.5" thickBot="1" x14ac:dyDescent="0.3">
      <c r="A122" s="53" t="s">
        <v>186</v>
      </c>
      <c r="B122" s="58">
        <v>5000</v>
      </c>
    </row>
    <row r="123" spans="1:2" ht="16.5" thickBot="1" x14ac:dyDescent="0.3">
      <c r="A123" s="53" t="s">
        <v>187</v>
      </c>
      <c r="B123" s="58">
        <v>5000</v>
      </c>
    </row>
    <row r="124" spans="1:2" ht="16.5" thickBot="1" x14ac:dyDescent="0.3">
      <c r="A124" s="53" t="s">
        <v>188</v>
      </c>
      <c r="B124" s="58">
        <v>5000</v>
      </c>
    </row>
    <row r="125" spans="1:2" ht="16.5" thickBot="1" x14ac:dyDescent="0.3">
      <c r="A125" s="53" t="s">
        <v>189</v>
      </c>
      <c r="B125" s="58">
        <v>5000</v>
      </c>
    </row>
    <row r="126" spans="1:2" ht="16.5" thickBot="1" x14ac:dyDescent="0.3">
      <c r="A126" s="53" t="s">
        <v>190</v>
      </c>
      <c r="B126" s="58">
        <v>5000</v>
      </c>
    </row>
    <row r="127" spans="1:2" ht="16.5" thickBot="1" x14ac:dyDescent="0.3">
      <c r="A127" s="54" t="s">
        <v>191</v>
      </c>
      <c r="B127" s="58">
        <v>1200</v>
      </c>
    </row>
    <row r="128" spans="1:2" ht="16.5" thickBot="1" x14ac:dyDescent="0.3">
      <c r="A128" s="54" t="s">
        <v>191</v>
      </c>
      <c r="B128" s="58">
        <v>1200</v>
      </c>
    </row>
    <row r="129" spans="1:2" ht="16.5" thickBot="1" x14ac:dyDescent="0.3">
      <c r="A129" s="54" t="s">
        <v>192</v>
      </c>
      <c r="B129" s="58">
        <v>3000</v>
      </c>
    </row>
    <row r="130" spans="1:2" ht="16.5" thickBot="1" x14ac:dyDescent="0.3">
      <c r="A130" s="54" t="s">
        <v>193</v>
      </c>
      <c r="B130" s="58">
        <v>7000</v>
      </c>
    </row>
    <row r="132" spans="1:2" ht="19.5" x14ac:dyDescent="0.35">
      <c r="A132" s="59" t="s">
        <v>143</v>
      </c>
      <c r="B132" s="60">
        <f>SUM(B3:B130)</f>
        <v>505298.2</v>
      </c>
    </row>
    <row r="133" spans="1:2" ht="19.5" x14ac:dyDescent="0.35">
      <c r="A133" s="59" t="s">
        <v>194</v>
      </c>
      <c r="B133" s="61">
        <f>B132/10</f>
        <v>50529.82</v>
      </c>
    </row>
    <row r="138" spans="1:2" ht="18.75" x14ac:dyDescent="0.3">
      <c r="A138" s="66" t="s">
        <v>197</v>
      </c>
      <c r="B138" s="66" t="s">
        <v>196</v>
      </c>
    </row>
  </sheetData>
  <mergeCells count="2">
    <mergeCell ref="A1:A2"/>
    <mergeCell ref="B1:B2"/>
  </mergeCells>
  <pageMargins left="0.7" right="0.7" top="0.75" bottom="0.75" header="0.3" footer="0.3"/>
  <pageSetup paperSize="9" scale="67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5"/>
  <sheetViews>
    <sheetView tabSelected="1" workbookViewId="0">
      <selection activeCell="A10" sqref="A10:XFD10"/>
    </sheetView>
  </sheetViews>
  <sheetFormatPr defaultColWidth="9.140625" defaultRowHeight="15.75" x14ac:dyDescent="0.25"/>
  <cols>
    <col min="1" max="1" width="92.7109375" style="11" customWidth="1"/>
    <col min="2" max="2" width="24.28515625" style="11" customWidth="1"/>
    <col min="3" max="16384" width="9.140625" style="11"/>
  </cols>
  <sheetData>
    <row r="1" spans="1:2" ht="63.75" thickBot="1" x14ac:dyDescent="0.3">
      <c r="A1" s="62" t="s">
        <v>20</v>
      </c>
      <c r="B1" s="63" t="s">
        <v>180</v>
      </c>
    </row>
    <row r="2" spans="1:2" x14ac:dyDescent="0.25">
      <c r="A2" s="46" t="s">
        <v>203</v>
      </c>
      <c r="B2" s="47">
        <v>25000</v>
      </c>
    </row>
    <row r="3" spans="1:2" x14ac:dyDescent="0.25">
      <c r="A3" s="46" t="s">
        <v>202</v>
      </c>
      <c r="B3" s="47">
        <v>70000</v>
      </c>
    </row>
    <row r="4" spans="1:2" x14ac:dyDescent="0.25">
      <c r="A4" s="46" t="s">
        <v>138</v>
      </c>
      <c r="B4" s="47">
        <v>0</v>
      </c>
    </row>
    <row r="5" spans="1:2" x14ac:dyDescent="0.25">
      <c r="A5" s="46" t="s">
        <v>201</v>
      </c>
      <c r="B5" s="47">
        <v>55000</v>
      </c>
    </row>
    <row r="6" spans="1:2" x14ac:dyDescent="0.25">
      <c r="A6" s="46" t="s">
        <v>200</v>
      </c>
      <c r="B6" s="47">
        <v>50000</v>
      </c>
    </row>
    <row r="7" spans="1:2" x14ac:dyDescent="0.25">
      <c r="A7" s="46" t="s">
        <v>199</v>
      </c>
      <c r="B7" s="47">
        <v>60000</v>
      </c>
    </row>
    <row r="8" spans="1:2" x14ac:dyDescent="0.25">
      <c r="A8" s="48" t="s">
        <v>204</v>
      </c>
      <c r="B8" s="52">
        <v>100000</v>
      </c>
    </row>
    <row r="9" spans="1:2" ht="16.5" thickBot="1" x14ac:dyDescent="0.3">
      <c r="A9" s="54" t="s">
        <v>191</v>
      </c>
      <c r="B9" s="55">
        <v>2500</v>
      </c>
    </row>
    <row r="12" spans="1:2" ht="19.5" x14ac:dyDescent="0.35">
      <c r="A12" s="64" t="s">
        <v>143</v>
      </c>
      <c r="B12" s="64">
        <f>SUM(B2:B9)</f>
        <v>362500</v>
      </c>
    </row>
    <row r="15" spans="1:2" ht="18.75" x14ac:dyDescent="0.3">
      <c r="A15" s="65" t="s">
        <v>195</v>
      </c>
      <c r="B15" s="65" t="s">
        <v>196</v>
      </c>
    </row>
  </sheetData>
  <pageMargins left="0.7" right="0.7" top="0.75" bottom="0.75" header="0.3" footer="0.3"/>
  <pageSetup paperSize="9" scale="74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3</vt:i4>
      </vt:variant>
      <vt:variant>
        <vt:lpstr>Іменовані діапазони</vt:lpstr>
      </vt:variant>
      <vt:variant>
        <vt:i4>3</vt:i4>
      </vt:variant>
    </vt:vector>
  </HeadingPairs>
  <TitlesOfParts>
    <vt:vector size="6" baseType="lpstr">
      <vt:lpstr>Таблиця</vt:lpstr>
      <vt:lpstr>Наявне</vt:lpstr>
      <vt:lpstr>Потреба</vt:lpstr>
      <vt:lpstr>Наявне!Область_друку</vt:lpstr>
      <vt:lpstr>Потреба!Область_друку</vt:lpstr>
      <vt:lpstr>Таблиця!Область_друку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</dc:creator>
  <cp:lastModifiedBy>Kuryliuk</cp:lastModifiedBy>
  <cp:lastPrinted>2018-06-12T12:54:18Z</cp:lastPrinted>
  <dcterms:created xsi:type="dcterms:W3CDTF">2018-05-29T10:05:00Z</dcterms:created>
  <dcterms:modified xsi:type="dcterms:W3CDTF">2022-01-31T14:03:40Z</dcterms:modified>
</cp:coreProperties>
</file>