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ris\Documents\UNI\Вычмат\"/>
    </mc:Choice>
  </mc:AlternateContent>
  <xr:revisionPtr revIDLastSave="0" documentId="8_{AC8E2B51-8E76-47A2-86F8-D912D5CD9DBF}" xr6:coauthVersionLast="47" xr6:coauthVersionMax="47" xr10:uidLastSave="{00000000-0000-0000-0000-000000000000}"/>
  <bookViews>
    <workbookView xWindow="4788" yWindow="1872" windowWidth="17280" windowHeight="9960" xr2:uid="{C4F75152-E5B3-4063-B7D5-7270C7DBE8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B9" i="1" s="1"/>
  <c r="C9" i="1" s="1"/>
  <c r="B11" i="1" l="1"/>
  <c r="C11" i="1" s="1"/>
  <c r="B12" i="1"/>
  <c r="C12" i="1" s="1"/>
  <c r="B13" i="1"/>
  <c r="C13" i="1" s="1"/>
  <c r="B16" i="1"/>
  <c r="C16" i="1" s="1"/>
  <c r="B3" i="1"/>
  <c r="C3" i="1" s="1"/>
  <c r="B19" i="1"/>
  <c r="C19" i="1" s="1"/>
  <c r="B2" i="1"/>
  <c r="B18" i="1"/>
  <c r="C18" i="1" s="1"/>
  <c r="B4" i="1"/>
  <c r="B17" i="1"/>
  <c r="C17" i="1" s="1"/>
  <c r="B5" i="1"/>
  <c r="B20" i="1"/>
  <c r="C20" i="1" s="1"/>
  <c r="B21" i="1"/>
  <c r="C21" i="1" s="1"/>
  <c r="B8" i="1"/>
  <c r="C8" i="1" s="1"/>
  <c r="P8" i="1" s="1"/>
  <c r="B22" i="1"/>
  <c r="C22" i="1" s="1"/>
  <c r="B10" i="1"/>
  <c r="C10" i="1" s="1"/>
  <c r="B23" i="1"/>
  <c r="C23" i="1" s="1"/>
  <c r="P16" i="1" s="1"/>
  <c r="C4" i="1"/>
  <c r="C5" i="1"/>
  <c r="C2" i="1"/>
  <c r="P2" i="1" l="1"/>
</calcChain>
</file>

<file path=xl/sharedStrings.xml><?xml version="1.0" encoding="utf-8"?>
<sst xmlns="http://schemas.openxmlformats.org/spreadsheetml/2006/main" count="10" uniqueCount="10">
  <si>
    <t>a</t>
  </si>
  <si>
    <t>b</t>
  </si>
  <si>
    <t>K</t>
  </si>
  <si>
    <t>L</t>
  </si>
  <si>
    <t>i</t>
  </si>
  <si>
    <t>f</t>
  </si>
  <si>
    <t>arg</t>
  </si>
  <si>
    <t>ti</t>
  </si>
  <si>
    <t>Ai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</si>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</sst>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E3F0-225D-4916-8339-0ED35BD43975}">
  <dimension ref="A1:P23"/>
  <sheetViews>
    <sheetView tabSelected="1" zoomScale="111" zoomScaleNormal="115" workbookViewId="0">
      <selection activeCell="G23" sqref="G23"/>
    </sheetView>
  </sheetViews>
  <sheetFormatPr defaultRowHeight="14.4" x14ac:dyDescent="0.3"/>
  <cols>
    <col min="2" max="2" width="33.33203125" customWidth="1"/>
    <col min="3" max="3" width="23" customWidth="1"/>
    <col min="9" max="9" width="10.33203125" customWidth="1"/>
    <col min="16" max="16" width="17.21875" customWidth="1"/>
  </cols>
  <sheetData>
    <row r="1" spans="1:16" x14ac:dyDescent="0.3">
      <c r="A1" t="s">
        <v>4</v>
      </c>
      <c r="B1" t="s">
        <v>6</v>
      </c>
      <c r="C1" t="s">
        <v>5</v>
      </c>
      <c r="D1" t="s">
        <v>2</v>
      </c>
      <c r="E1" t="s">
        <v>3</v>
      </c>
      <c r="G1" t="s">
        <v>0</v>
      </c>
      <c r="H1" t="s">
        <v>1</v>
      </c>
      <c r="M1" t="s">
        <v>7</v>
      </c>
      <c r="N1" t="s">
        <v>8</v>
      </c>
      <c r="P1" t="s">
        <v>9</v>
      </c>
    </row>
    <row r="2" spans="1:16" x14ac:dyDescent="0.3">
      <c r="A2">
        <v>1</v>
      </c>
      <c r="B2">
        <f>($G$2+$H$2)/2 + (($H$2-$G$2)/2)*(-1)*$M$2</f>
        <v>1.0777279999999998</v>
      </c>
      <c r="C2">
        <f>(B2+$E$2)/(B2^2+B2+$D$2)</f>
        <v>0.49229948824540365</v>
      </c>
      <c r="D2">
        <v>3.2</v>
      </c>
      <c r="E2">
        <v>1.6</v>
      </c>
      <c r="G2">
        <f>(D2-E2)/2</f>
        <v>0.8</v>
      </c>
      <c r="H2">
        <f>(D2+E2)</f>
        <v>4.8000000000000007</v>
      </c>
      <c r="M2">
        <v>0.86113600000000001</v>
      </c>
      <c r="N2">
        <v>0.347854</v>
      </c>
      <c r="P2">
        <f>((H2-G2)/2)*(N2*SUM(C2,C5)+N3*SUM(C3,C4))</f>
        <v>1.3406651132637146</v>
      </c>
    </row>
    <row r="3" spans="1:16" x14ac:dyDescent="0.3">
      <c r="A3">
        <v>2</v>
      </c>
      <c r="B3">
        <f>($G$2+$H$2)/2 + (($H$2-$G$2)/2)*(-1)*$M$3</f>
        <v>2.1200380000000001</v>
      </c>
      <c r="C3">
        <f t="shared" ref="C3:C13" si="0">(B3+$E$2)/(B3^2+B3+$D$2)</f>
        <v>0.3790310693252929</v>
      </c>
      <c r="M3">
        <v>0.33998099999999998</v>
      </c>
      <c r="N3">
        <v>0.65214499999999997</v>
      </c>
    </row>
    <row r="4" spans="1:16" x14ac:dyDescent="0.3">
      <c r="A4">
        <v>3</v>
      </c>
      <c r="B4">
        <f>($G$2+$H$2)/2 + (($H$2-$G$2)/2)*$M$3</f>
        <v>3.4799620000000004</v>
      </c>
      <c r="C4">
        <f t="shared" si="0"/>
        <v>0.27035314714053754</v>
      </c>
    </row>
    <row r="5" spans="1:16" x14ac:dyDescent="0.3">
      <c r="A5">
        <v>4</v>
      </c>
      <c r="B5">
        <f>($G$2+$H$2)/2 + (($H$2-$G$2)/2)*$M$2</f>
        <v>4.522272000000001</v>
      </c>
      <c r="C5">
        <f t="shared" si="0"/>
        <v>0.2173082402405366</v>
      </c>
    </row>
    <row r="8" spans="1:16" x14ac:dyDescent="0.3">
      <c r="A8">
        <v>1</v>
      </c>
      <c r="B8">
        <f>($G$2+$H$2)/2 + (($H$2-$G$2)/2)*(-1)*M8</f>
        <v>0.9350719999999999</v>
      </c>
      <c r="C8">
        <f t="shared" si="0"/>
        <v>0.5060598046960445</v>
      </c>
      <c r="M8">
        <v>0.93246399999999996</v>
      </c>
      <c r="N8">
        <v>0.171324</v>
      </c>
      <c r="P8">
        <f>($H$2-$G$2)/2 * (N8*SUM(C8,C13)+N9*SUM(C9,C12)+N10*SUM(C10,C11))</f>
        <v>1.3406369734623163</v>
      </c>
    </row>
    <row r="9" spans="1:16" x14ac:dyDescent="0.3">
      <c r="A9">
        <v>2</v>
      </c>
      <c r="B9">
        <f t="shared" ref="B9:B10" si="1">($G$2+$H$2)/2 + (($H$2-$G$2)/2)*(-1)*M9</f>
        <v>1.477582</v>
      </c>
      <c r="C9">
        <f t="shared" si="0"/>
        <v>0.448572803258939</v>
      </c>
      <c r="M9">
        <v>0.66120900000000005</v>
      </c>
      <c r="N9">
        <v>0.360761</v>
      </c>
    </row>
    <row r="10" spans="1:16" x14ac:dyDescent="0.3">
      <c r="A10">
        <v>3</v>
      </c>
      <c r="B10">
        <f t="shared" si="1"/>
        <v>2.322762</v>
      </c>
      <c r="C10">
        <f t="shared" si="0"/>
        <v>0.35929357744182588</v>
      </c>
      <c r="M10">
        <v>0.238619</v>
      </c>
      <c r="N10">
        <v>0.46791300000000002</v>
      </c>
    </row>
    <row r="11" spans="1:16" x14ac:dyDescent="0.3">
      <c r="A11">
        <v>4</v>
      </c>
      <c r="B11">
        <f>($G$2+$H$2)/2 + (($H$2-$G$2)/2)*M10</f>
        <v>3.2772380000000005</v>
      </c>
      <c r="C11">
        <f t="shared" si="0"/>
        <v>0.28327169319255707</v>
      </c>
    </row>
    <row r="12" spans="1:16" x14ac:dyDescent="0.3">
      <c r="A12">
        <v>5</v>
      </c>
      <c r="B12">
        <f>($G$2+$H$2)/2 + (($H$2-$G$2)/2)*M9</f>
        <v>4.1224180000000006</v>
      </c>
      <c r="C12">
        <f t="shared" si="0"/>
        <v>0.23532825856340378</v>
      </c>
    </row>
    <row r="13" spans="1:16" x14ac:dyDescent="0.3">
      <c r="A13">
        <v>6</v>
      </c>
      <c r="B13">
        <f>($G$2+$H$2)/2 + (($H$2-$G$2)/2)*M8</f>
        <v>4.6649280000000006</v>
      </c>
      <c r="C13">
        <f t="shared" si="0"/>
        <v>0.2114637897140893</v>
      </c>
    </row>
    <row r="16" spans="1:16" x14ac:dyDescent="0.3">
      <c r="A16">
        <v>1</v>
      </c>
      <c r="B16">
        <f>($G$2+$H$2)/2 + (($H$2-$G$2)/2)*(-1)*M16</f>
        <v>0.87942199999999993</v>
      </c>
      <c r="C16">
        <f t="shared" ref="C16:C23" si="2">(B16+$E$2)/(B16^2+B16+$D$2)</f>
        <v>0.51092553118600559</v>
      </c>
      <c r="M16">
        <v>0.96028899999999995</v>
      </c>
      <c r="N16">
        <v>0.101228</v>
      </c>
      <c r="P16">
        <f>($H$2-$G$2)/2 * (N16*SUM(C16,C23)+N17*SUM(C17,C22)+N18*SUM(C18,C21)+N19*SUM(C19,C20))</f>
        <v>1.3406375573867382</v>
      </c>
    </row>
    <row r="17" spans="1:14" x14ac:dyDescent="0.3">
      <c r="A17">
        <v>2</v>
      </c>
      <c r="B17">
        <f t="shared" ref="B17:B19" si="3">($G$2+$H$2)/2 + (($H$2-$G$2)/2)*(-1)*M17</f>
        <v>1.2066679999999999</v>
      </c>
      <c r="C17">
        <f t="shared" si="2"/>
        <v>0.47873172804278569</v>
      </c>
      <c r="M17">
        <v>0.79666599999999999</v>
      </c>
      <c r="N17">
        <v>0.222381</v>
      </c>
    </row>
    <row r="18" spans="1:14" x14ac:dyDescent="0.3">
      <c r="A18">
        <v>3</v>
      </c>
      <c r="B18">
        <f t="shared" si="3"/>
        <v>1.748936</v>
      </c>
      <c r="C18">
        <f t="shared" si="2"/>
        <v>0.41821378273117832</v>
      </c>
      <c r="M18">
        <v>0.525532</v>
      </c>
      <c r="N18">
        <v>0.31370599999999998</v>
      </c>
    </row>
    <row r="19" spans="1:14" x14ac:dyDescent="0.3">
      <c r="A19">
        <v>4</v>
      </c>
      <c r="B19">
        <f t="shared" si="3"/>
        <v>2.4331320000000001</v>
      </c>
      <c r="C19">
        <f t="shared" si="2"/>
        <v>0.3490902860084879</v>
      </c>
      <c r="M19">
        <v>0.18343400000000001</v>
      </c>
      <c r="N19">
        <v>0.36268299999999998</v>
      </c>
    </row>
    <row r="20" spans="1:14" x14ac:dyDescent="0.3">
      <c r="A20">
        <v>5</v>
      </c>
      <c r="B20">
        <f>($G$2+$H$2)/2 + (($H$2-$G$2)/2)*M19</f>
        <v>3.1668680000000005</v>
      </c>
      <c r="C20">
        <f t="shared" si="2"/>
        <v>0.29073499564427713</v>
      </c>
    </row>
    <row r="21" spans="1:14" x14ac:dyDescent="0.3">
      <c r="A21">
        <v>6</v>
      </c>
      <c r="B21">
        <f>($G$2+$H$2)/2+(($H$2-$G$2)/2)*M18</f>
        <v>3.8510640000000005</v>
      </c>
      <c r="C21">
        <f t="shared" si="2"/>
        <v>0.24911453718279278</v>
      </c>
    </row>
    <row r="22" spans="1:14" x14ac:dyDescent="0.3">
      <c r="A22">
        <v>7</v>
      </c>
      <c r="B22">
        <f>($G$2+$H$2)/2 + (($H$2-$G$2)/2)*M17</f>
        <v>4.3933320000000009</v>
      </c>
      <c r="C22">
        <f t="shared" si="2"/>
        <v>0.22284436828901111</v>
      </c>
    </row>
    <row r="23" spans="1:14" x14ac:dyDescent="0.3">
      <c r="A23">
        <v>8</v>
      </c>
      <c r="B23">
        <f>($G$2+$H$2)/2 + (($H$2-$G$2)/2)*M16</f>
        <v>4.7205780000000006</v>
      </c>
      <c r="C23">
        <f t="shared" si="2"/>
        <v>0.20925993392647005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Васильев</dc:creator>
  <cp:lastModifiedBy>Борис Васильев</cp:lastModifiedBy>
  <dcterms:created xsi:type="dcterms:W3CDTF">2024-10-10T07:23:31Z</dcterms:created>
  <dcterms:modified xsi:type="dcterms:W3CDTF">2024-10-15T20:10:01Z</dcterms:modified>
</cp:coreProperties>
</file>