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mathearnoldattila/Arnold/egyetem/6felev/subject_manager/backend/django_subject_manager/input/"/>
    </mc:Choice>
  </mc:AlternateContent>
  <xr:revisionPtr revIDLastSave="0" documentId="13_ncr:1_{5A7084BE-241F-554D-8D2B-F51D004626EB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Modellező (A)" sheetId="4" r:id="rId1"/>
    <sheet name="Szoftvertervező (B)" sheetId="3" r:id="rId2"/>
    <sheet name="Szoftverfejlesztő (C)" sheetId="2" r:id="rId3"/>
    <sheet name="Munka1" sheetId="8" state="hidden" r:id="rId4"/>
  </sheets>
  <definedNames>
    <definedName name="_xlnm._FilterDatabase" localSheetId="0" hidden="1">'Modellező (A)'!$C$40:$J$59</definedName>
    <definedName name="_xlnm._FilterDatabase" localSheetId="2" hidden="1">'Szoftverfejlesztő (C)'!$B$40:$J$55</definedName>
    <definedName name="_xlnm._FilterDatabase" localSheetId="1" hidden="1">'Szoftvertervező (B)'!$B$43:$Q$61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" i="4" l="1"/>
  <c r="K36" i="4" l="1"/>
  <c r="P36" i="4"/>
  <c r="O36" i="4"/>
  <c r="N36" i="4"/>
  <c r="M36" i="4"/>
  <c r="L36" i="4"/>
  <c r="P38" i="3"/>
  <c r="O38" i="3"/>
  <c r="N38" i="3"/>
  <c r="M38" i="3"/>
  <c r="L38" i="3"/>
  <c r="L113" i="3"/>
  <c r="K38" i="3"/>
  <c r="K113" i="3" s="1"/>
  <c r="N100" i="2"/>
  <c r="P36" i="2"/>
  <c r="P103" i="2" s="1"/>
  <c r="O36" i="2"/>
  <c r="O103" i="2" s="1"/>
  <c r="N36" i="2"/>
  <c r="M36" i="2"/>
  <c r="M103" i="2" s="1"/>
  <c r="L36" i="2"/>
  <c r="L103" i="2" s="1"/>
  <c r="K36" i="2"/>
  <c r="K103" i="2" s="1"/>
  <c r="B85" i="8"/>
  <c r="B89" i="8"/>
  <c r="B31" i="8"/>
  <c r="B25" i="8"/>
  <c r="B21" i="8"/>
  <c r="B18" i="8"/>
  <c r="B9" i="8"/>
  <c r="B33" i="8"/>
  <c r="N103" i="2" l="1"/>
</calcChain>
</file>

<file path=xl/sharedStrings.xml><?xml version="1.0" encoding="utf-8"?>
<sst xmlns="http://schemas.openxmlformats.org/spreadsheetml/2006/main" count="2252" uniqueCount="444">
  <si>
    <t>Programtervező informatikus BSc 2018,  Modellező (A) specializáció ajánlott tantervi háló</t>
  </si>
  <si>
    <r>
      <t xml:space="preserve"> </t>
    </r>
    <r>
      <rPr>
        <u/>
        <sz val="14"/>
        <color rgb="FF0000FF"/>
        <rFont val="Calibri"/>
        <family val="2"/>
        <charset val="238"/>
        <scheme val="minor"/>
      </rPr>
      <t xml:space="preserve">Az ELTE tájékoztatásával </t>
    </r>
    <r>
      <rPr>
        <sz val="14"/>
        <color theme="1"/>
        <rFont val="Calibri"/>
        <family val="2"/>
        <charset val="238"/>
        <scheme val="minor"/>
      </rPr>
      <t xml:space="preserve">összhangban a megszerzendő szakképzettség gyakorlásához szükséges </t>
    </r>
    <r>
      <rPr>
        <b/>
        <sz val="14"/>
        <color theme="1"/>
        <rFont val="Calibri"/>
        <family val="2"/>
        <charset val="238"/>
        <scheme val="minor"/>
      </rPr>
      <t>angol szaknyelvi ismeretek</t>
    </r>
    <r>
      <rPr>
        <sz val="14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4"/>
        <color theme="1"/>
        <rFont val="Calibri"/>
        <family val="2"/>
        <charset val="238"/>
        <scheme val="minor"/>
      </rPr>
      <t>kötelező tárgyak követelményeibe épített idegen nyelvi követelmények teljesítésével</t>
    </r>
    <r>
      <rPr>
        <sz val="14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</si>
  <si>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Törzsanyag</t>
  </si>
  <si>
    <t>Kód</t>
  </si>
  <si>
    <t>Tanegység</t>
  </si>
  <si>
    <t>Előadás</t>
  </si>
  <si>
    <t>Gyakorlat</t>
  </si>
  <si>
    <t>Labor</t>
  </si>
  <si>
    <t>Konzultáció</t>
  </si>
  <si>
    <t>Számonkérés</t>
  </si>
  <si>
    <t>Kredit</t>
  </si>
  <si>
    <t>Ajánlott félév</t>
  </si>
  <si>
    <t>Előfeltétel(ek)</t>
  </si>
  <si>
    <t>1. félév</t>
  </si>
  <si>
    <t>2. félév</t>
  </si>
  <si>
    <t>3. félév</t>
  </si>
  <si>
    <t>4. félév</t>
  </si>
  <si>
    <t>5. félév</t>
  </si>
  <si>
    <t>6. félév</t>
  </si>
  <si>
    <t>Ismeretkör</t>
  </si>
  <si>
    <t>IP-18SZGREG</t>
  </si>
  <si>
    <t>Számítógépes rendszerek</t>
  </si>
  <si>
    <t>XFG</t>
  </si>
  <si>
    <t>2+0+2+1</t>
  </si>
  <si>
    <t>Inf.</t>
  </si>
  <si>
    <t>IP-18PROGEG</t>
  </si>
  <si>
    <t>Programozás</t>
  </si>
  <si>
    <t>2+0+3+1</t>
  </si>
  <si>
    <t>IP-18IMPROGEG</t>
  </si>
  <si>
    <t>Imperatív programozás</t>
  </si>
  <si>
    <t>2+0+3+0</t>
  </si>
  <si>
    <t>IP-18FUNPEG</t>
  </si>
  <si>
    <t>Funkcionális programozás</t>
  </si>
  <si>
    <t>XK</t>
  </si>
  <si>
    <t>IP-18MATAG</t>
  </si>
  <si>
    <t>Matematikai alapok</t>
  </si>
  <si>
    <t>FG</t>
  </si>
  <si>
    <t>0+4+0+0</t>
  </si>
  <si>
    <t>Mat</t>
  </si>
  <si>
    <t>IP-18TMKG</t>
  </si>
  <si>
    <t>Egyetemi alapozó és tanulásmódszertani kurzus</t>
  </si>
  <si>
    <t>G</t>
  </si>
  <si>
    <t>0+1+0+1</t>
  </si>
  <si>
    <t>Egyéb</t>
  </si>
  <si>
    <t>IP-18IVMEG</t>
  </si>
  <si>
    <t>Innovatív vállalkozás menedzsment</t>
  </si>
  <si>
    <t>XG</t>
  </si>
  <si>
    <t>1,6</t>
  </si>
  <si>
    <t>1+2+0+0</t>
  </si>
  <si>
    <t>Programozási nyelvek</t>
  </si>
  <si>
    <t>IK-18IMPROGEG</t>
  </si>
  <si>
    <t>2+0+2+2</t>
  </si>
  <si>
    <t>Inf</t>
  </si>
  <si>
    <t>IP-18OEPROGEG</t>
  </si>
  <si>
    <t>Objektumelvű programozás</t>
  </si>
  <si>
    <t>IP-18WF1EG</t>
  </si>
  <si>
    <t>Web-fejlesztés</t>
  </si>
  <si>
    <t>IP-18SZGREG (gyenge)</t>
  </si>
  <si>
    <t>1+0+2+0</t>
  </si>
  <si>
    <t>IP-18AA1E</t>
  </si>
  <si>
    <t>Algoritmusok és adatszerkezetek I</t>
  </si>
  <si>
    <t>K</t>
  </si>
  <si>
    <t>IP-18AA1G (gyenge)</t>
  </si>
  <si>
    <t>2+0+0+0</t>
  </si>
  <si>
    <t>Szám</t>
  </si>
  <si>
    <t>IP-18AA1G</t>
  </si>
  <si>
    <t>IP-18MATAG, IP-18PROGEG</t>
  </si>
  <si>
    <t>0+2+0+1</t>
  </si>
  <si>
    <t>IP-18DM1E</t>
  </si>
  <si>
    <t>Diszkrét matematika I</t>
  </si>
  <si>
    <t>IP-18DM1G (gyenge)</t>
  </si>
  <si>
    <t>IP-18DM1G</t>
  </si>
  <si>
    <t>IP-18AN1E</t>
  </si>
  <si>
    <t>Analízis I</t>
  </si>
  <si>
    <t>IP-18AN1G (gyenge)</t>
  </si>
  <si>
    <t>IP-18AN1G</t>
  </si>
  <si>
    <t>IP-18AA2E</t>
  </si>
  <si>
    <t>Algoritmusok és adatszerkezetek II</t>
  </si>
  <si>
    <t>IP-18AA2G (gyenge)</t>
  </si>
  <si>
    <t>IP-18AA2G</t>
  </si>
  <si>
    <t>IP-18OPREG</t>
  </si>
  <si>
    <t>Operációs rendszerek</t>
  </si>
  <si>
    <t>IP-18SZGREG, IP-18PNYEG</t>
  </si>
  <si>
    <t>1+0+1+1</t>
  </si>
  <si>
    <t>IP-18AB1E</t>
  </si>
  <si>
    <t>Adatbázisok I</t>
  </si>
  <si>
    <t>IP-18AB1G (gyenge)</t>
  </si>
  <si>
    <t>IP-18AB1G</t>
  </si>
  <si>
    <t>0+0+2+0</t>
  </si>
  <si>
    <t>IP-18KPROGEG</t>
  </si>
  <si>
    <t>Konkurrens programozás</t>
  </si>
  <si>
    <t xml:space="preserve"> IP-18PNYEG</t>
  </si>
  <si>
    <t>IP-18TKHE</t>
  </si>
  <si>
    <t>Telekommunikációs hálózatok</t>
  </si>
  <si>
    <t>IP-18TKHG (gyenge)</t>
  </si>
  <si>
    <t>IP-18TKHG</t>
  </si>
  <si>
    <t xml:space="preserve"> IP-18OEPROGEG </t>
  </si>
  <si>
    <t>0+0+2+1</t>
  </si>
  <si>
    <t>IP-18MIAE</t>
  </si>
  <si>
    <t>Mesterséges intelligencia</t>
  </si>
  <si>
    <t>IP-18AA2E (gyenge)</t>
  </si>
  <si>
    <t>2+0+0+1</t>
  </si>
  <si>
    <t>IP-18JIE</t>
  </si>
  <si>
    <t>Jogi ismeretek</t>
  </si>
  <si>
    <t>Törzsanyag kredit</t>
  </si>
  <si>
    <t>Specializáció kötelező tárgyai</t>
  </si>
  <si>
    <t>IP-18aEVALKEG</t>
  </si>
  <si>
    <t>Eseményvezérelt alkalmazások</t>
  </si>
  <si>
    <t>IP-18aAN2E</t>
  </si>
  <si>
    <t>Analízis II</t>
  </si>
  <si>
    <t>IP-18aAN2G (gyenge)</t>
  </si>
  <si>
    <t>IP-18aAN2G</t>
  </si>
  <si>
    <t>IP-18aDM2E</t>
  </si>
  <si>
    <t>Diszkrét matematika II</t>
  </si>
  <si>
    <t>IP-18aDM2G (gyenge)</t>
  </si>
  <si>
    <t>IP-18aDM2G</t>
  </si>
  <si>
    <t>IP-18aNM1E</t>
  </si>
  <si>
    <t>Numerikus módszerek I</t>
  </si>
  <si>
    <t>IP-18aNM1G (gyenge)</t>
  </si>
  <si>
    <t>IP-18aNM1G</t>
  </si>
  <si>
    <t>IP-18aBSZEE</t>
  </si>
  <si>
    <t>Bevezetés a számításelméletbe</t>
  </si>
  <si>
    <t>IP-18aBSZEG gyenge)</t>
  </si>
  <si>
    <t>IP-18aBSZEG</t>
  </si>
  <si>
    <t>IP-18aNM2E</t>
  </si>
  <si>
    <t>Numerikus módszerek II</t>
  </si>
  <si>
    <t>IP-18aNM2G (gyenge)</t>
  </si>
  <si>
    <t>IP-18aNM2G</t>
  </si>
  <si>
    <t>IP-18aVSZEG</t>
  </si>
  <si>
    <t>Valószínűségszámítás</t>
  </si>
  <si>
    <t>1+2+0+1</t>
  </si>
  <si>
    <t>IP-18aAN3E</t>
  </si>
  <si>
    <t>Analízis III</t>
  </si>
  <si>
    <t>IP-18aAN3G (gyenge)</t>
  </si>
  <si>
    <t>IP-18aAN3G</t>
  </si>
  <si>
    <t>IP-18aSZTEG</t>
  </si>
  <si>
    <t>Szoftvertechnológia TM</t>
  </si>
  <si>
    <t>IP-18aDMME</t>
  </si>
  <si>
    <t>Diszkrét matematikai modellek és alkalmazásaik</t>
  </si>
  <si>
    <t>IP-18aMSAEG</t>
  </si>
  <si>
    <t>Matematikai statisztika</t>
  </si>
  <si>
    <t>1+0+2+1</t>
  </si>
  <si>
    <t>IP-18aANA1E</t>
  </si>
  <si>
    <t>Analízis alkalmazásai</t>
  </si>
  <si>
    <t>IP-18aANA1G (gyenge)</t>
  </si>
  <si>
    <t>IP-18aANA1G</t>
  </si>
  <si>
    <t>Specializáció kötelezően választható tárgyai</t>
  </si>
  <si>
    <t>Specalizáció FTM</t>
  </si>
  <si>
    <t>IP-18KVISZGE</t>
  </si>
  <si>
    <t>Számítógépes grafika</t>
  </si>
  <si>
    <t>4,5,6</t>
  </si>
  <si>
    <t>FTM</t>
  </si>
  <si>
    <t>IP-18KVISZGG</t>
  </si>
  <si>
    <t>IP-18MATAG, IP-18KVPNY1EG</t>
  </si>
  <si>
    <t>IP-18KVIWAFEG</t>
  </si>
  <si>
    <t>Web-es alkalmazások fejlesztése</t>
  </si>
  <si>
    <t>TM</t>
  </si>
  <si>
    <t>IP-18KVSZKRBE</t>
  </si>
  <si>
    <t>Kriptográfia és biztonság</t>
  </si>
  <si>
    <t>5</t>
  </si>
  <si>
    <t>IP-18KVSZKRBG (gyenge)</t>
  </si>
  <si>
    <t>IP-18KVSZKRBG</t>
  </si>
  <si>
    <t>IP-18KVIGPUEG</t>
  </si>
  <si>
    <t>GPU programozás</t>
  </si>
  <si>
    <t>3,5</t>
  </si>
  <si>
    <t>IP-18MATAG, IP-18OEPROGEG</t>
  </si>
  <si>
    <t>IP-18KWEBPROGEG</t>
  </si>
  <si>
    <t>Webprogramozás</t>
  </si>
  <si>
    <t>3</t>
  </si>
  <si>
    <t>IP-18KVIKWPROGEG</t>
  </si>
  <si>
    <t>Kliensoldali webprogramozás</t>
  </si>
  <si>
    <t>5,6</t>
  </si>
  <si>
    <t>IP-18cWEBPROGEG</t>
  </si>
  <si>
    <t>IP-18KVISZWPROGEG</t>
  </si>
  <si>
    <t>Szerveroldali webprogramozás</t>
  </si>
  <si>
    <t>IP-18KVIFSWPROGG</t>
  </si>
  <si>
    <t>Full stack webprogramozás</t>
  </si>
  <si>
    <t>IP-18KVIKWPROGEG, IP-18KVISZWPROGEG</t>
  </si>
  <si>
    <t>IP-18KVIVISZE</t>
  </si>
  <si>
    <t>Vállalati információs rendszerek és architektúrák</t>
  </si>
  <si>
    <t>IP-18KVIVISZG (gyenge)</t>
  </si>
  <si>
    <t>IP-18KVIVISZG</t>
  </si>
  <si>
    <t>IP-18KVIBDAE</t>
  </si>
  <si>
    <t xml:space="preserve">Big Data architektúrák és elemző módszerek </t>
  </si>
  <si>
    <t>IP-18KVIBDAG (gyenge)</t>
  </si>
  <si>
    <t>IP-18KVIBDAG</t>
  </si>
  <si>
    <t xml:space="preserve"> IP-18OEPROGEG</t>
  </si>
  <si>
    <t>IP-18KVIHJEG</t>
  </si>
  <si>
    <t>Haladó Java</t>
  </si>
  <si>
    <t>4,6</t>
  </si>
  <si>
    <t>IP-18KVIKFINNL</t>
  </si>
  <si>
    <t>Kutatásfejlesztési és innovációs labor</t>
  </si>
  <si>
    <t>3,4,5,6</t>
  </si>
  <si>
    <t>0+3+0+2</t>
  </si>
  <si>
    <t>IP-18KVSZBGTE</t>
  </si>
  <si>
    <t>Bevezetés a gépi tanulásba</t>
  </si>
  <si>
    <t>1+0+0+1</t>
  </si>
  <si>
    <t>IP-18KVISZMNAGE</t>
  </si>
  <si>
    <t>Szoftver mély neuronhálók alkalmazásához</t>
  </si>
  <si>
    <t>2,4</t>
  </si>
  <si>
    <t>2+0+0+2</t>
  </si>
  <si>
    <t>Szám**</t>
  </si>
  <si>
    <t>IP-18KVIMNFEG</t>
  </si>
  <si>
    <t>Mély neuronhálok algoritmusai és fajtái</t>
  </si>
  <si>
    <t>IP-18KVISZMNAEG</t>
  </si>
  <si>
    <t>IP-18KVSZPREE</t>
  </si>
  <si>
    <t>Programozáselmélet</t>
  </si>
  <si>
    <t>IP-18KVSZPREG (gyenge)</t>
  </si>
  <si>
    <t>FM</t>
  </si>
  <si>
    <t>IP-18KVSZPREG</t>
  </si>
  <si>
    <t>IP-18KVSZPME</t>
  </si>
  <si>
    <t>Programozási módszertan</t>
  </si>
  <si>
    <t>IP-18KVSZPMG (gyenge)</t>
  </si>
  <si>
    <t>IP-18KVSZPMG</t>
  </si>
  <si>
    <t>IP-18KVSZORSIE</t>
  </si>
  <si>
    <t>Osztott rendszerek specifikációja és implementációja</t>
  </si>
  <si>
    <t>IP-18KVSZORSIG</t>
  </si>
  <si>
    <t>IP-18KVSZPREE, IP-18KVSZPME</t>
  </si>
  <si>
    <t>IP-18KVSZSZME</t>
  </si>
  <si>
    <t>Számítási modellek</t>
  </si>
  <si>
    <t>IP-18KVSZSZMG (gyenge)</t>
  </si>
  <si>
    <t>IP-18KVSZSZMG</t>
  </si>
  <si>
    <t>IP-18bSZEE (gyenge), IP-18cSZÁMEA1E /IP-18aBSZEE</t>
  </si>
  <si>
    <t>IP-18KVSZTME</t>
  </si>
  <si>
    <t>Típuselmélet</t>
  </si>
  <si>
    <t>IP-18KVSZTMG (gyenge)</t>
  </si>
  <si>
    <t>IP-18KVSZTMG</t>
  </si>
  <si>
    <t>IP-18KVELE</t>
  </si>
  <si>
    <t>Logika</t>
  </si>
  <si>
    <t>IP-18KVELG (gyenge)</t>
  </si>
  <si>
    <t>IP-18KVELG</t>
  </si>
  <si>
    <t>IP-18KVFPNYEG</t>
  </si>
  <si>
    <t>Funkcionális nyelvek</t>
  </si>
  <si>
    <t>IP-18KVPNY1EG</t>
  </si>
  <si>
    <t xml:space="preserve">Programozási nyelvek (C++) </t>
  </si>
  <si>
    <t>3,4,5</t>
  </si>
  <si>
    <t>IP-18KVMNMALEG</t>
  </si>
  <si>
    <t>Numerikus algoritmusok</t>
  </si>
  <si>
    <t>IP-18KVPRJG</t>
  </si>
  <si>
    <t>Projekteszközök</t>
  </si>
  <si>
    <t>IP-18PNYEG</t>
  </si>
  <si>
    <t>IP-18KVIHSZGE</t>
  </si>
  <si>
    <t>Haladó Számítógépes Grafika</t>
  </si>
  <si>
    <t>IP-18KVISZGE, IP-18KVISZGG</t>
  </si>
  <si>
    <t>IP-18KVIHSZGG</t>
  </si>
  <si>
    <t>IP-18KVIGUIQTEG</t>
  </si>
  <si>
    <t>GUI programozás Qt-vel</t>
  </si>
  <si>
    <t>IP-18KVPYEG</t>
  </si>
  <si>
    <t>Python</t>
  </si>
  <si>
    <t xml:space="preserve">IP-18KVaSZKRBG </t>
  </si>
  <si>
    <t xml:space="preserve">Kriptográfia és biztonság </t>
  </si>
  <si>
    <t>0+0+2+2</t>
  </si>
  <si>
    <t>IP-18KVIADSE</t>
  </si>
  <si>
    <t>Applied Data Science (Alkalmazott adattudomány)</t>
  </si>
  <si>
    <t>Kötelezően választandó tárgyak Informatika ismeretkör</t>
  </si>
  <si>
    <t>Kötelezően választandó tárgyak Számítástudomány ismeretkör</t>
  </si>
  <si>
    <t>Kötelezően választandó tárgyak összesen</t>
  </si>
  <si>
    <t>Specializáció összesen</t>
  </si>
  <si>
    <r>
      <t xml:space="preserve">Erasmus mobilitási ablak                              </t>
    </r>
    <r>
      <rPr>
        <b/>
        <i/>
        <sz val="10"/>
        <color rgb="FF000000"/>
        <rFont val="Calibri"/>
        <family val="2"/>
        <charset val="238"/>
      </rPr>
      <t>(Informatika és számítástudomány ismeretkörű tárgyak)</t>
    </r>
  </si>
  <si>
    <t>20 Erasmus blokk</t>
  </si>
  <si>
    <t>Szabadon választható tárgyak ütemezése kreditértékkel</t>
  </si>
  <si>
    <t>IP-08SZDPIBN18</t>
  </si>
  <si>
    <t>Szakdolgozati konzultáció*</t>
  </si>
  <si>
    <t>Összes kredit félévben</t>
  </si>
  <si>
    <t>Összes kredit</t>
  </si>
  <si>
    <t>F</t>
  </si>
  <si>
    <t>fejlesztő (C)</t>
  </si>
  <si>
    <t>T</t>
  </si>
  <si>
    <t>tervező (B)</t>
  </si>
  <si>
    <t>M</t>
  </si>
  <si>
    <t>modellező (A)</t>
  </si>
  <si>
    <t>Informatika</t>
  </si>
  <si>
    <t>Matematika</t>
  </si>
  <si>
    <t>Számítástudomány</t>
  </si>
  <si>
    <t>Megjegyzés: Ahol előadás és gyakorlat is van, ott az előadásnak az azonos nevű gyakorlat mindig gyenge előfeltétele</t>
  </si>
  <si>
    <t>G: Gyakorlati jegy számonkérésű tárgy    K: Kollokvium számonkérésű tárgy    FG: Folyamatos számonkérésű gyakorlat       XG: Összevont, gyakorlati jegy számonkérésű tárgy                                     XFG: Összevont, folyamatos számonkérésű gyakorlat    XK: Összevont, kollokvium számonkérésű tárgy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</si>
  <si>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</si>
  <si>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</si>
  <si>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 Szakdolgozati konzultáció: Bővebb információ:</t>
  </si>
  <si>
    <t>https://www.inf.elte.hu/content/a-szakdolgozat-diploma-konzultacio-rendje.t.1730?m=360</t>
  </si>
  <si>
    <t>** A tárgy 2023 szeptembere előtti teljesítés esetén Informatika ismeretkörbe, 2023 szeptembere utáni teljesítés esetén Számítástudomány ismeretkörbe tartozik.</t>
  </si>
  <si>
    <t>Programtervező informatikus BSc 2018,  Szoftvertervező (B) specializáció ajánlott tantervi háló</t>
  </si>
  <si>
    <r>
      <t xml:space="preserve"> Az</t>
    </r>
    <r>
      <rPr>
        <b/>
        <sz val="12"/>
        <color rgb="FF00B0F0"/>
        <rFont val="Calibri"/>
        <family val="2"/>
        <charset val="238"/>
        <scheme val="minor"/>
      </rPr>
      <t xml:space="preserve"> ELTE tájékoztatásáva</t>
    </r>
    <r>
      <rPr>
        <sz val="12"/>
        <color theme="1"/>
        <rFont val="Calibri"/>
        <family val="2"/>
        <charset val="238"/>
        <scheme val="minor"/>
      </rPr>
      <t xml:space="preserve">l összhangban a megszerzendő szakképzettség gyakorlásához szükséges </t>
    </r>
    <r>
      <rPr>
        <b/>
        <sz val="12"/>
        <color theme="1"/>
        <rFont val="Calibri"/>
        <family val="2"/>
        <charset val="238"/>
        <scheme val="minor"/>
      </rPr>
      <t>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</si>
  <si>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IP-18bPREE</t>
  </si>
  <si>
    <t>IP-18bPREG (gyenge)</t>
  </si>
  <si>
    <t>IP-18bPREG</t>
  </si>
  <si>
    <t>IP-18bEVALKEG</t>
  </si>
  <si>
    <t>IP-18bAN2E</t>
  </si>
  <si>
    <t>IP-18bAN2G (gyenge)</t>
  </si>
  <si>
    <t>IP-18bAN2G</t>
  </si>
  <si>
    <t>IP-18bDM2E</t>
  </si>
  <si>
    <t>IP-18bDM2G (gyenge)</t>
  </si>
  <si>
    <t>IP-18bDM2G</t>
  </si>
  <si>
    <t>IP-18bFNYFPRE</t>
  </si>
  <si>
    <t>Formális nyelvek és a fordítóprogramok alapjai</t>
  </si>
  <si>
    <t>IP-18bFNYFPRG (gyenge)</t>
  </si>
  <si>
    <t>IP-18bFNYFPRG</t>
  </si>
  <si>
    <t xml:space="preserve">IP-18DM1E, IP-18OEPROGEG </t>
  </si>
  <si>
    <t>IP-18bNM1E</t>
  </si>
  <si>
    <t>IP-18bNM1G (gyenge)</t>
  </si>
  <si>
    <t>IP-18bNM1G</t>
  </si>
  <si>
    <t>IP-18bVSZEG</t>
  </si>
  <si>
    <t>Valószínűségszámítás és statisztika (T)</t>
  </si>
  <si>
    <t>IP-18bTVFTEG</t>
  </si>
  <si>
    <t>Többváltozós függvénytan</t>
  </si>
  <si>
    <t>IP-18bSZTEG</t>
  </si>
  <si>
    <t>IP-18bAB2E</t>
  </si>
  <si>
    <t>Adatbázisok II</t>
  </si>
  <si>
    <t>IP-18bAB2G (gyenge)</t>
  </si>
  <si>
    <t>IP-18bAB2G</t>
  </si>
  <si>
    <t>IP-18bSZEE</t>
  </si>
  <si>
    <t>Számításelmélet</t>
  </si>
  <si>
    <t>IP-18bSZEG (gyenge)</t>
  </si>
  <si>
    <t>IP-18bSZEG</t>
  </si>
  <si>
    <t>IP-18bNM2EG</t>
  </si>
  <si>
    <t xml:space="preserve">IP-18MATAG, IP-18OEPROGEG </t>
  </si>
  <si>
    <t>IP-18KVISZMNAEG, IP-18aAn2E</t>
  </si>
  <si>
    <t>IP-18KVSZPME, IP-18bPREE</t>
  </si>
  <si>
    <t xml:space="preserve">IP-18KVbSZKRBG </t>
  </si>
  <si>
    <t>Programtervező informatikus BSc 2018,  Szoftverfejlesztő (C) specializáció ajánlott tantervi háló</t>
  </si>
  <si>
    <r>
      <t xml:space="preserve"> Az </t>
    </r>
    <r>
      <rPr>
        <b/>
        <sz val="12"/>
        <color rgb="FF00B0F0"/>
        <rFont val="Calibri"/>
        <family val="2"/>
        <charset val="238"/>
        <scheme val="minor"/>
      </rPr>
      <t>ELTE tájékoztatásával</t>
    </r>
    <r>
      <rPr>
        <sz val="12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2"/>
        <color theme="1"/>
        <rFont val="Calibri"/>
        <family val="2"/>
        <charset val="238"/>
        <scheme val="minor"/>
      </rPr>
      <t xml:space="preserve"> 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</si>
  <si>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 xml:space="preserve">IP-18OEPROGEG </t>
  </si>
  <si>
    <t>IP-18cPROGTEG</t>
  </si>
  <si>
    <t>Programozási technológia</t>
  </si>
  <si>
    <t>IP-18cAN2E</t>
  </si>
  <si>
    <t>Analízis II (F)</t>
  </si>
  <si>
    <t>IP-18cAN2G (gyenge)</t>
  </si>
  <si>
    <t>IP-18cAN2G</t>
  </si>
  <si>
    <t>IP-18cDMAG</t>
  </si>
  <si>
    <t>Diszkrét modellek alkalmazásai</t>
  </si>
  <si>
    <t>IP-18cSZÁMEA1E</t>
  </si>
  <si>
    <t>A számításelmélet alapjai I.</t>
  </si>
  <si>
    <t>IP-18cSZÁMEA1G (gyenge)</t>
  </si>
  <si>
    <t>IP-18cSZÁMEA1G</t>
  </si>
  <si>
    <t>IP-18cNM1E</t>
  </si>
  <si>
    <t>Numerikus módszerek</t>
  </si>
  <si>
    <t>IP-18cNM1G (gyenge)</t>
  </si>
  <si>
    <t>IP-18cNM1G</t>
  </si>
  <si>
    <t>IP-18cSZTEG</t>
  </si>
  <si>
    <t>Szoftvertechnológia (F)</t>
  </si>
  <si>
    <t>IP-18cAB2E</t>
  </si>
  <si>
    <t>IP-18cAB2G (gyenge)</t>
  </si>
  <si>
    <t>IP-18cAB2G</t>
  </si>
  <si>
    <t>IP-18cSZÁMEA2E</t>
  </si>
  <si>
    <t>A számításelmélet alapjai II.</t>
  </si>
  <si>
    <t>IP-18cSZÁMEA2G (gyenge)</t>
  </si>
  <si>
    <t>IP-18cSZÁMEA2G</t>
  </si>
  <si>
    <t>IP-18cVSZG</t>
  </si>
  <si>
    <t>Valószínűségszámítás és statisztika (F)</t>
  </si>
  <si>
    <t>IP-18PNY1EG vagy IP-18OEPROGEG</t>
  </si>
  <si>
    <t>Gy</t>
  </si>
  <si>
    <t>3,5,6</t>
  </si>
  <si>
    <t>Szabadon választható ütemezése kreditértékkel</t>
  </si>
  <si>
    <t>Tárgy neve</t>
  </si>
  <si>
    <t>Félév</t>
  </si>
  <si>
    <t>Számonkérés módja</t>
  </si>
  <si>
    <t>Tárgyfelelős</t>
  </si>
  <si>
    <t>Felelős tanszék</t>
  </si>
  <si>
    <t>Előfeltétel 1</t>
  </si>
  <si>
    <t>X és GY</t>
  </si>
  <si>
    <t>Illés Zoltán</t>
  </si>
  <si>
    <t>MOT</t>
  </si>
  <si>
    <t>2+2</t>
  </si>
  <si>
    <t>Zsakó László</t>
  </si>
  <si>
    <t>2+3</t>
  </si>
  <si>
    <t>Kozsik Tamás</t>
  </si>
  <si>
    <t>PNYF</t>
  </si>
  <si>
    <t>X és Gy</t>
  </si>
  <si>
    <t>Horváth Zoltán</t>
  </si>
  <si>
    <t>Gergó Lajos</t>
  </si>
  <si>
    <t>NA</t>
  </si>
  <si>
    <t>Takács Rita</t>
  </si>
  <si>
    <t>DH</t>
  </si>
  <si>
    <t>Hegyi Barbara</t>
  </si>
  <si>
    <t>CLC</t>
  </si>
  <si>
    <t>kredit/félév1</t>
  </si>
  <si>
    <t>Programozási nyelvek I</t>
  </si>
  <si>
    <t>Pataki Norbert</t>
  </si>
  <si>
    <t>Programozási nyelvek II</t>
  </si>
  <si>
    <t>Gregorics Tibor</t>
  </si>
  <si>
    <t>PSZT</t>
  </si>
  <si>
    <t>Abonyi-Tóth Andor</t>
  </si>
  <si>
    <t>K+Gy</t>
  </si>
  <si>
    <t>Ásványi Tibor</t>
  </si>
  <si>
    <t>ALAL</t>
  </si>
  <si>
    <t>Burcsi Péter</t>
  </si>
  <si>
    <t>KA</t>
  </si>
  <si>
    <t>K+GY</t>
  </si>
  <si>
    <t>Szili László</t>
  </si>
  <si>
    <t>kredit/félév2</t>
  </si>
  <si>
    <t>Algoritmusok és adatszerkezetek I.</t>
  </si>
  <si>
    <t>kredit/félév3</t>
  </si>
  <si>
    <t>K és GYJ</t>
  </si>
  <si>
    <t>Hajas Csilla</t>
  </si>
  <si>
    <t>IRTSZ</t>
  </si>
  <si>
    <t>kredit/félév4</t>
  </si>
  <si>
    <t>Konkurens programozás</t>
  </si>
  <si>
    <t>Laki Sándor</t>
  </si>
  <si>
    <t>Programozási nyelvek I.</t>
  </si>
  <si>
    <t>Algoritmusok és adatszerkezetek II.</t>
  </si>
  <si>
    <t>kredit/félév5</t>
  </si>
  <si>
    <t>Nikovits Tibor</t>
  </si>
  <si>
    <t>kredit/félév6</t>
  </si>
  <si>
    <t>Várkonyi Teréz</t>
  </si>
  <si>
    <t>Diszkrét  Matematika I</t>
  </si>
  <si>
    <t>Krebsz Anna</t>
  </si>
  <si>
    <t>Kötelezően választandó</t>
  </si>
  <si>
    <t>Tichler Krisztián</t>
  </si>
  <si>
    <t>Arató Miklós</t>
  </si>
  <si>
    <t>VSZ TTK</t>
  </si>
  <si>
    <t>Fridli Sándor</t>
  </si>
  <si>
    <t>K és GY</t>
  </si>
  <si>
    <t>Varga László Zsolt</t>
  </si>
  <si>
    <t xml:space="preserve"> Eseményvezérelt alkalmazások</t>
  </si>
  <si>
    <t>Ligeti Péter</t>
  </si>
  <si>
    <t>Diszkrét matematika I.</t>
  </si>
  <si>
    <t>Weisz Ferenc</t>
  </si>
  <si>
    <t>Kötelezően választható tárgyak</t>
  </si>
  <si>
    <t>Hajder Levente</t>
  </si>
  <si>
    <t>X+GY</t>
  </si>
  <si>
    <t>4-6</t>
  </si>
  <si>
    <t>Horváth Győző</t>
  </si>
  <si>
    <t>Natív mobilalkalmazás-fejlesztés</t>
  </si>
  <si>
    <t>Multiplatform mobilalkalmazás-fejlesztés</t>
  </si>
  <si>
    <t>Web-alapú mobilalkalmazás-fejlesztés</t>
  </si>
  <si>
    <t>Kollokvium és GYJ</t>
  </si>
  <si>
    <t>Molnár BÁlint</t>
  </si>
  <si>
    <t>Tesztelési módszerek</t>
  </si>
  <si>
    <t>Kovács Attila</t>
  </si>
  <si>
    <t>K és Gy</t>
  </si>
  <si>
    <t>GYJ</t>
  </si>
  <si>
    <t>Haladó C++</t>
  </si>
  <si>
    <t>Porkoláb Zoltán</t>
  </si>
  <si>
    <t>bármelyik</t>
  </si>
  <si>
    <t>Málnay Barnabás</t>
  </si>
  <si>
    <t>Szoftver mély neuronhálók matematikájához</t>
  </si>
  <si>
    <t>3-5</t>
  </si>
  <si>
    <t>Lőrincz András</t>
  </si>
  <si>
    <t>Mély neuronhálok fajtái</t>
  </si>
  <si>
    <t>Mély neuronhálók state-of-the-art alkalmazásai</t>
  </si>
  <si>
    <t>Szabadon választható</t>
  </si>
  <si>
    <t>M specializáció kredit</t>
  </si>
  <si>
    <t>Szakdolgozat</t>
  </si>
  <si>
    <t>Szabvál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</si>
</sst>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12"/>
      <color indexed="10"/>
      <name val="Calibri"/>
      <family val="2"/>
      <charset val="238"/>
    </font>
    <font>
      <sz val="12"/>
      <color indexed="10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8"/>
      <name val="Calibri"/>
      <family val="2"/>
      <charset val="238"/>
    </font>
    <font>
      <b/>
      <sz val="12"/>
      <color rgb="FFFF0000"/>
      <name val="Calibri"/>
      <family val="2"/>
      <charset val="238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b/>
      <sz val="9"/>
      <color rgb="FFFF0000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20"/>
      <color indexed="8"/>
      <name val="Calibri"/>
      <family val="2"/>
      <charset val="238"/>
    </font>
    <font>
      <sz val="2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0"/>
      <name val="Book Antiqua"/>
      <family val="1"/>
      <charset val="238"/>
    </font>
    <font>
      <b/>
      <u/>
      <sz val="10"/>
      <color indexed="12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i/>
      <sz val="10"/>
      <color theme="1"/>
      <name val="Calibri"/>
      <family val="2"/>
      <charset val="238"/>
    </font>
    <font>
      <b/>
      <i/>
      <sz val="10"/>
      <color indexed="8"/>
      <name val="Calibri"/>
      <family val="2"/>
      <charset val="238"/>
    </font>
    <font>
      <u/>
      <sz val="9"/>
      <color indexed="12"/>
      <name val="Arial"/>
      <family val="2"/>
      <charset val="238"/>
    </font>
    <font>
      <sz val="9"/>
      <color rgb="FF000000"/>
      <name val="Calibri"/>
      <family val="2"/>
      <charset val="238"/>
      <scheme val="minor"/>
    </font>
    <font>
      <b/>
      <sz val="21"/>
      <color indexed="8"/>
      <name val="Calibri"/>
      <family val="2"/>
      <charset val="238"/>
    </font>
    <font>
      <sz val="2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i/>
      <sz val="10"/>
      <color rgb="FF000000"/>
      <name val="Calibri"/>
      <family val="2"/>
      <charset val="238"/>
    </font>
    <font>
      <u/>
      <sz val="14"/>
      <color rgb="FF0000FF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00B0F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349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0" borderId="3" xfId="0" applyFont="1" applyBorder="1"/>
    <xf numFmtId="0" fontId="3" fillId="0" borderId="6" xfId="0" applyFont="1" applyBorder="1"/>
    <xf numFmtId="16" fontId="3" fillId="0" borderId="1" xfId="0" applyNumberFormat="1" applyFont="1" applyBorder="1"/>
    <xf numFmtId="0" fontId="3" fillId="0" borderId="7" xfId="0" applyFont="1" applyBorder="1"/>
    <xf numFmtId="0" fontId="3" fillId="0" borderId="8" xfId="0" applyFont="1" applyBorder="1"/>
    <xf numFmtId="16" fontId="3" fillId="0" borderId="9" xfId="0" quotePrefix="1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quotePrefix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5" xfId="0" applyFont="1" applyBorder="1"/>
    <xf numFmtId="16" fontId="3" fillId="0" borderId="1" xfId="0" quotePrefix="1" applyNumberFormat="1" applyFont="1" applyBorder="1"/>
    <xf numFmtId="0" fontId="3" fillId="0" borderId="16" xfId="0" applyFont="1" applyBorder="1"/>
    <xf numFmtId="0" fontId="4" fillId="0" borderId="1" xfId="0" applyFont="1" applyBorder="1"/>
    <xf numFmtId="0" fontId="5" fillId="0" borderId="1" xfId="0" applyFont="1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0" borderId="21" xfId="0" applyFont="1" applyBorder="1"/>
    <xf numFmtId="0" fontId="3" fillId="0" borderId="17" xfId="0" applyFont="1" applyBorder="1"/>
    <xf numFmtId="0" fontId="3" fillId="3" borderId="1" xfId="0" applyFont="1" applyFill="1" applyBorder="1"/>
    <xf numFmtId="0" fontId="6" fillId="0" borderId="0" xfId="0" applyFont="1"/>
    <xf numFmtId="0" fontId="4" fillId="0" borderId="20" xfId="0" applyFont="1" applyBorder="1"/>
    <xf numFmtId="0" fontId="3" fillId="0" borderId="20" xfId="0" applyFont="1" applyBorder="1"/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 textRotation="90"/>
    </xf>
    <xf numFmtId="0" fontId="8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27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0" fillId="0" borderId="10" xfId="0" applyFont="1" applyBorder="1"/>
    <xf numFmtId="0" fontId="20" fillId="0" borderId="1" xfId="0" applyFont="1" applyBorder="1"/>
    <xf numFmtId="0" fontId="20" fillId="0" borderId="6" xfId="0" applyFont="1" applyBorder="1"/>
    <xf numFmtId="0" fontId="20" fillId="0" borderId="11" xfId="0" applyFont="1" applyBorder="1"/>
    <xf numFmtId="0" fontId="20" fillId="0" borderId="10" xfId="0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19" fillId="0" borderId="1" xfId="0" applyFont="1" applyBorder="1"/>
    <xf numFmtId="0" fontId="24" fillId="0" borderId="1" xfId="0" applyFont="1" applyBorder="1"/>
    <xf numFmtId="0" fontId="22" fillId="0" borderId="1" xfId="0" applyFont="1" applyBorder="1"/>
    <xf numFmtId="0" fontId="20" fillId="0" borderId="12" xfId="0" applyFont="1" applyBorder="1"/>
    <xf numFmtId="0" fontId="19" fillId="0" borderId="28" xfId="0" applyFont="1" applyBorder="1"/>
    <xf numFmtId="0" fontId="19" fillId="0" borderId="28" xfId="0" applyFont="1" applyBorder="1" applyAlignment="1">
      <alignment horizontal="center"/>
    </xf>
    <xf numFmtId="0" fontId="20" fillId="0" borderId="28" xfId="0" applyFont="1" applyBorder="1"/>
    <xf numFmtId="0" fontId="20" fillId="0" borderId="13" xfId="0" applyFont="1" applyBorder="1"/>
    <xf numFmtId="0" fontId="15" fillId="0" borderId="0" xfId="0" applyFont="1"/>
    <xf numFmtId="0" fontId="15" fillId="0" borderId="6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8" fillId="0" borderId="1" xfId="0" applyFont="1" applyBorder="1"/>
    <xf numFmtId="0" fontId="25" fillId="0" borderId="1" xfId="0" applyFont="1" applyBorder="1"/>
    <xf numFmtId="0" fontId="15" fillId="0" borderId="12" xfId="0" applyFont="1" applyBorder="1"/>
    <xf numFmtId="0" fontId="18" fillId="0" borderId="28" xfId="0" applyFont="1" applyBorder="1" applyAlignment="1">
      <alignment wrapText="1"/>
    </xf>
    <xf numFmtId="0" fontId="18" fillId="0" borderId="28" xfId="0" applyFont="1" applyBorder="1"/>
    <xf numFmtId="0" fontId="15" fillId="0" borderId="28" xfId="0" applyFont="1" applyBorder="1"/>
    <xf numFmtId="0" fontId="15" fillId="0" borderId="13" xfId="0" applyFont="1" applyBorder="1"/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49" fontId="20" fillId="0" borderId="1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0" borderId="0" xfId="0" applyFont="1"/>
    <xf numFmtId="0" fontId="19" fillId="0" borderId="10" xfId="0" applyFont="1" applyBorder="1"/>
    <xf numFmtId="0" fontId="15" fillId="0" borderId="1" xfId="0" applyFont="1" applyBorder="1" applyAlignment="1">
      <alignment horizontal="right" vertical="center"/>
    </xf>
    <xf numFmtId="0" fontId="15" fillId="0" borderId="9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33" fillId="0" borderId="0" xfId="0" applyFont="1"/>
    <xf numFmtId="0" fontId="25" fillId="0" borderId="0" xfId="0" applyFont="1"/>
    <xf numFmtId="0" fontId="24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3" fillId="0" borderId="29" xfId="0" applyFont="1" applyBorder="1"/>
    <xf numFmtId="0" fontId="15" fillId="0" borderId="0" xfId="0" applyFont="1" applyAlignment="1">
      <alignment horizontal="center" vertical="center"/>
    </xf>
    <xf numFmtId="0" fontId="16" fillId="0" borderId="28" xfId="0" applyFont="1" applyBorder="1"/>
    <xf numFmtId="0" fontId="17" fillId="0" borderId="28" xfId="0" applyFont="1" applyBorder="1"/>
    <xf numFmtId="0" fontId="3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6" fillId="0" borderId="28" xfId="0" applyFont="1" applyBorder="1" applyAlignment="1">
      <alignment wrapText="1"/>
    </xf>
    <xf numFmtId="0" fontId="22" fillId="0" borderId="28" xfId="0" applyFont="1" applyBorder="1" applyAlignment="1">
      <alignment horizontal="center"/>
    </xf>
    <xf numFmtId="0" fontId="22" fillId="0" borderId="28" xfId="0" applyFont="1" applyBorder="1"/>
    <xf numFmtId="0" fontId="22" fillId="0" borderId="28" xfId="0" applyFont="1" applyBorder="1" applyAlignment="1">
      <alignment horizontal="left"/>
    </xf>
    <xf numFmtId="0" fontId="20" fillId="0" borderId="34" xfId="0" applyFont="1" applyBorder="1"/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3" fillId="0" borderId="3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30" fillId="0" borderId="1" xfId="2" applyBorder="1" applyAlignment="1" applyProtection="1">
      <alignment vertical="center" wrapText="1"/>
    </xf>
    <xf numFmtId="0" fontId="30" fillId="0" borderId="1" xfId="2" applyBorder="1" applyAlignment="1" applyProtection="1">
      <alignment horizontal="left" vertical="center" wrapText="1"/>
    </xf>
    <xf numFmtId="0" fontId="30" fillId="0" borderId="1" xfId="2" applyFill="1" applyBorder="1" applyAlignment="1" applyProtection="1">
      <alignment vertical="center" wrapText="1"/>
    </xf>
    <xf numFmtId="0" fontId="30" fillId="0" borderId="15" xfId="2" applyBorder="1" applyAlignment="1" applyProtection="1">
      <alignment vertical="center" wrapText="1"/>
    </xf>
    <xf numFmtId="0" fontId="30" fillId="0" borderId="9" xfId="2" applyBorder="1" applyAlignment="1" applyProtection="1">
      <alignment horizontal="left" vertical="center" wrapText="1"/>
    </xf>
    <xf numFmtId="0" fontId="30" fillId="0" borderId="9" xfId="2" applyBorder="1" applyAlignment="1" applyProtection="1">
      <alignment vertical="center" wrapText="1"/>
    </xf>
    <xf numFmtId="0" fontId="30" fillId="0" borderId="9" xfId="2" applyFill="1" applyBorder="1" applyAlignment="1" applyProtection="1">
      <alignment vertical="center" wrapText="1"/>
    </xf>
    <xf numFmtId="0" fontId="30" fillId="0" borderId="15" xfId="2" applyFill="1" applyBorder="1" applyAlignment="1" applyProtection="1">
      <alignment vertical="center" wrapText="1"/>
    </xf>
    <xf numFmtId="0" fontId="30" fillId="0" borderId="9" xfId="2" applyFill="1" applyBorder="1" applyAlignment="1" applyProtection="1">
      <alignment horizontal="left" vertical="center" wrapText="1"/>
    </xf>
    <xf numFmtId="0" fontId="15" fillId="0" borderId="12" xfId="0" applyFont="1" applyBorder="1" applyAlignment="1">
      <alignment vertical="center"/>
    </xf>
    <xf numFmtId="0" fontId="30" fillId="0" borderId="28" xfId="2" applyFill="1" applyBorder="1" applyAlignment="1" applyProtection="1">
      <alignment vertical="center" wrapText="1"/>
    </xf>
    <xf numFmtId="0" fontId="15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30" fillId="0" borderId="2" xfId="2" applyBorder="1" applyAlignment="1" applyProtection="1">
      <alignment vertical="center" wrapText="1"/>
    </xf>
    <xf numFmtId="0" fontId="15" fillId="0" borderId="2" xfId="0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31" xfId="0" applyFont="1" applyBorder="1" applyAlignment="1">
      <alignment vertical="center"/>
    </xf>
    <xf numFmtId="0" fontId="16" fillId="0" borderId="28" xfId="0" applyFont="1" applyBorder="1" applyAlignment="1">
      <alignment vertical="center" wrapText="1"/>
    </xf>
    <xf numFmtId="0" fontId="17" fillId="0" borderId="28" xfId="0" applyFont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30" fillId="0" borderId="28" xfId="2" applyBorder="1" applyAlignment="1" applyProtection="1">
      <alignment vertical="center" wrapText="1"/>
    </xf>
    <xf numFmtId="0" fontId="15" fillId="0" borderId="28" xfId="0" applyFont="1" applyBorder="1" applyAlignment="1">
      <alignment horizontal="right" vertical="center"/>
    </xf>
    <xf numFmtId="0" fontId="15" fillId="0" borderId="30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0" fontId="15" fillId="0" borderId="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49" fontId="22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0" xfId="0" applyFont="1" applyAlignment="1">
      <alignment horizontal="center" wrapText="1"/>
    </xf>
    <xf numFmtId="0" fontId="20" fillId="0" borderId="0" xfId="0" applyFont="1"/>
    <xf numFmtId="0" fontId="14" fillId="0" borderId="0" xfId="0" applyFont="1" applyAlignment="1">
      <alignment vertical="center"/>
    </xf>
    <xf numFmtId="0" fontId="30" fillId="0" borderId="0" xfId="2" applyBorder="1" applyAlignment="1" applyProtection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28" xfId="0" applyFont="1" applyBorder="1" applyAlignment="1">
      <alignment vertical="center" wrapText="1"/>
    </xf>
    <xf numFmtId="0" fontId="14" fillId="0" borderId="36" xfId="0" applyFont="1" applyBorder="1" applyAlignment="1">
      <alignment vertical="center"/>
    </xf>
    <xf numFmtId="0" fontId="20" fillId="0" borderId="36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30" fillId="0" borderId="0" xfId="2" applyBorder="1" applyAlignment="1" applyProtection="1">
      <alignment horizontal="left" vertical="center"/>
    </xf>
    <xf numFmtId="0" fontId="3" fillId="0" borderId="28" xfId="0" applyFont="1" applyBorder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7" xfId="0" applyFont="1" applyBorder="1" applyAlignment="1">
      <alignment vertical="center"/>
    </xf>
    <xf numFmtId="0" fontId="30" fillId="0" borderId="40" xfId="2" applyBorder="1" applyAlignment="1" applyProtection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49" fontId="20" fillId="0" borderId="38" xfId="0" applyNumberFormat="1" applyFont="1" applyBorder="1" applyAlignment="1">
      <alignment horizontal="center" vertical="center"/>
    </xf>
    <xf numFmtId="0" fontId="18" fillId="0" borderId="0" xfId="0" applyFont="1"/>
    <xf numFmtId="0" fontId="21" fillId="0" borderId="41" xfId="0" applyFont="1" applyBorder="1" applyAlignment="1">
      <alignment vertical="center"/>
    </xf>
    <xf numFmtId="0" fontId="36" fillId="0" borderId="3" xfId="2" applyFont="1" applyBorder="1" applyAlignment="1" applyProtection="1">
      <alignment vertical="center" wrapText="1"/>
    </xf>
    <xf numFmtId="0" fontId="20" fillId="0" borderId="3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1" fillId="0" borderId="43" xfId="0" applyFont="1" applyBorder="1" applyAlignment="1">
      <alignment vertical="center"/>
    </xf>
    <xf numFmtId="0" fontId="36" fillId="0" borderId="20" xfId="2" applyFont="1" applyBorder="1" applyAlignment="1" applyProtection="1">
      <alignment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35" fillId="0" borderId="2" xfId="0" applyFont="1" applyBorder="1" applyAlignment="1">
      <alignment vertical="center" wrapText="1"/>
    </xf>
    <xf numFmtId="0" fontId="36" fillId="0" borderId="1" xfId="2" applyFont="1" applyBorder="1" applyAlignment="1" applyProtection="1">
      <alignment vertical="center" wrapText="1"/>
    </xf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1" fillId="0" borderId="3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49" fontId="19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30" xfId="0" applyFont="1" applyBorder="1" applyAlignment="1">
      <alignment vertical="center"/>
    </xf>
    <xf numFmtId="0" fontId="30" fillId="0" borderId="3" xfId="2" applyBorder="1" applyAlignment="1" applyProtection="1">
      <alignment vertical="center" wrapText="1"/>
    </xf>
    <xf numFmtId="0" fontId="21" fillId="0" borderId="2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5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0" fillId="0" borderId="45" xfId="0" applyFont="1" applyBorder="1" applyAlignment="1">
      <alignment vertical="center"/>
    </xf>
    <xf numFmtId="0" fontId="16" fillId="0" borderId="37" xfId="0" applyFont="1" applyBorder="1" applyAlignment="1">
      <alignment vertical="center" wrapText="1"/>
    </xf>
    <xf numFmtId="0" fontId="24" fillId="0" borderId="37" xfId="0" applyFont="1" applyBorder="1" applyAlignment="1">
      <alignment vertical="center"/>
    </xf>
    <xf numFmtId="0" fontId="22" fillId="0" borderId="37" xfId="0" applyFont="1" applyBorder="1" applyAlignment="1">
      <alignment horizontal="center" vertical="center"/>
    </xf>
    <xf numFmtId="0" fontId="22" fillId="0" borderId="37" xfId="0" applyFont="1" applyBorder="1" applyAlignment="1">
      <alignment vertical="center"/>
    </xf>
    <xf numFmtId="49" fontId="22" fillId="0" borderId="37" xfId="0" applyNumberFormat="1" applyFont="1" applyBorder="1" applyAlignment="1">
      <alignment horizontal="center" vertical="center"/>
    </xf>
    <xf numFmtId="0" fontId="19" fillId="0" borderId="37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41" fillId="0" borderId="10" xfId="0" applyFont="1" applyBorder="1"/>
    <xf numFmtId="0" fontId="42" fillId="0" borderId="1" xfId="0" applyFont="1" applyBorder="1" applyAlignment="1">
      <alignment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20" fillId="0" borderId="3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8" xfId="0" applyFont="1" applyBorder="1" applyAlignment="1">
      <alignment vertical="center"/>
    </xf>
    <xf numFmtId="49" fontId="22" fillId="0" borderId="28" xfId="0" applyNumberFormat="1" applyFont="1" applyBorder="1" applyAlignment="1">
      <alignment horizontal="center" vertical="center"/>
    </xf>
    <xf numFmtId="0" fontId="19" fillId="0" borderId="28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16" fillId="0" borderId="38" xfId="0" applyFont="1" applyBorder="1" applyAlignment="1">
      <alignment vertical="center" wrapText="1"/>
    </xf>
    <xf numFmtId="0" fontId="25" fillId="0" borderId="38" xfId="0" applyFont="1" applyBorder="1" applyAlignment="1">
      <alignment vertical="center"/>
    </xf>
    <xf numFmtId="0" fontId="16" fillId="0" borderId="38" xfId="0" applyFont="1" applyBorder="1" applyAlignment="1">
      <alignment horizontal="center" vertical="center"/>
    </xf>
    <xf numFmtId="0" fontId="16" fillId="0" borderId="3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5" fillId="0" borderId="28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1" fillId="0" borderId="46" xfId="0" applyFont="1" applyBorder="1" applyAlignment="1">
      <alignment vertical="center"/>
    </xf>
    <xf numFmtId="0" fontId="30" fillId="0" borderId="47" xfId="2" applyBorder="1" applyAlignment="1" applyProtection="1">
      <alignment vertical="center" wrapText="1"/>
    </xf>
    <xf numFmtId="0" fontId="20" fillId="0" borderId="4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8" fillId="0" borderId="0" xfId="0" applyFont="1"/>
    <xf numFmtId="0" fontId="39" fillId="0" borderId="0" xfId="0" applyFont="1"/>
    <xf numFmtId="0" fontId="35" fillId="0" borderId="38" xfId="0" applyFont="1" applyBorder="1" applyAlignment="1">
      <alignment vertical="center" wrapText="1"/>
    </xf>
    <xf numFmtId="0" fontId="18" fillId="0" borderId="38" xfId="0" applyFont="1" applyBorder="1" applyAlignment="1">
      <alignment horizontal="center" vertical="center"/>
    </xf>
    <xf numFmtId="0" fontId="18" fillId="0" borderId="38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20" fillId="0" borderId="28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2" fillId="0" borderId="28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19" fillId="0" borderId="38" xfId="0" applyFont="1" applyBorder="1" applyAlignment="1">
      <alignment horizontal="center" vertical="center"/>
    </xf>
    <xf numFmtId="0" fontId="40" fillId="0" borderId="38" xfId="0" applyFont="1" applyBorder="1" applyAlignment="1">
      <alignment horizontal="left" vertical="center"/>
    </xf>
    <xf numFmtId="0" fontId="15" fillId="0" borderId="47" xfId="0" applyFont="1" applyBorder="1" applyAlignment="1">
      <alignment horizontal="center" vertical="center"/>
    </xf>
    <xf numFmtId="0" fontId="20" fillId="0" borderId="7" xfId="0" applyFont="1" applyBorder="1"/>
    <xf numFmtId="0" fontId="34" fillId="0" borderId="38" xfId="0" applyFont="1" applyBorder="1" applyAlignment="1">
      <alignment wrapText="1"/>
    </xf>
    <xf numFmtId="0" fontId="19" fillId="0" borderId="38" xfId="0" applyFont="1" applyBorder="1" applyAlignment="1">
      <alignment horizontal="center"/>
    </xf>
    <xf numFmtId="0" fontId="19" fillId="0" borderId="38" xfId="0" applyFont="1" applyBorder="1" applyAlignment="1">
      <alignment vertical="center" wrapText="1"/>
    </xf>
    <xf numFmtId="0" fontId="19" fillId="0" borderId="39" xfId="0" applyFont="1" applyBorder="1"/>
    <xf numFmtId="0" fontId="19" fillId="0" borderId="8" xfId="0" applyFont="1" applyBorder="1"/>
    <xf numFmtId="0" fontId="14" fillId="0" borderId="47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7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 textRotation="90"/>
    </xf>
    <xf numFmtId="0" fontId="30" fillId="0" borderId="26" xfId="2" applyFill="1" applyBorder="1" applyAlignment="1" applyProtection="1">
      <alignment vertical="center" wrapText="1"/>
    </xf>
    <xf numFmtId="0" fontId="30" fillId="0" borderId="6" xfId="2" applyFill="1" applyBorder="1" applyAlignment="1" applyProtection="1">
      <alignment vertical="center" wrapText="1"/>
    </xf>
    <xf numFmtId="0" fontId="30" fillId="0" borderId="50" xfId="2" applyFill="1" applyBorder="1" applyAlignment="1" applyProtection="1">
      <alignment vertical="center" wrapText="1"/>
    </xf>
    <xf numFmtId="0" fontId="30" fillId="0" borderId="26" xfId="2" applyFill="1" applyBorder="1" applyAlignment="1" applyProtection="1">
      <alignment horizontal="left" vertical="center" wrapText="1"/>
    </xf>
    <xf numFmtId="0" fontId="36" fillId="0" borderId="6" xfId="2" applyFont="1" applyBorder="1" applyAlignment="1" applyProtection="1">
      <alignment vertical="center" wrapText="1"/>
    </xf>
    <xf numFmtId="0" fontId="30" fillId="0" borderId="6" xfId="2" applyBorder="1" applyAlignment="1" applyProtection="1">
      <alignment vertical="center" wrapText="1"/>
    </xf>
    <xf numFmtId="0" fontId="30" fillId="0" borderId="42" xfId="2" applyBorder="1" applyAlignment="1" applyProtection="1">
      <alignment vertical="center" wrapText="1"/>
    </xf>
    <xf numFmtId="0" fontId="20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49" fontId="20" fillId="0" borderId="37" xfId="0" applyNumberFormat="1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0" fillId="0" borderId="20" xfId="2" applyBorder="1" applyAlignment="1" applyProtection="1">
      <alignment vertical="center" wrapText="1"/>
    </xf>
    <xf numFmtId="0" fontId="14" fillId="0" borderId="2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30" fillId="0" borderId="0" xfId="2" applyBorder="1" applyAlignment="1" applyProtection="1">
      <alignment horizontal="left" vertical="center" wrapText="1"/>
    </xf>
    <xf numFmtId="0" fontId="2" fillId="0" borderId="0" xfId="0" applyFont="1" applyAlignment="1">
      <alignment horizontal="center"/>
    </xf>
    <xf numFmtId="0" fontId="30" fillId="0" borderId="0" xfId="2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0" borderId="0" xfId="0" applyFont="1" applyAlignment="1">
      <alignment horizontal="center" vertical="center"/>
    </xf>
    <xf numFmtId="0" fontId="28" fillId="0" borderId="0" xfId="0" applyFont="1"/>
    <xf numFmtId="0" fontId="38" fillId="0" borderId="0" xfId="0" applyFont="1" applyAlignment="1">
      <alignment horizontal="center" vertical="center"/>
    </xf>
    <xf numFmtId="0" fontId="39" fillId="0" borderId="0" xfId="0" applyFont="1"/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1" fillId="0" borderId="0" xfId="1" applyFont="1" applyAlignment="1">
      <alignment horizontal="center" vertical="center" wrapText="1"/>
    </xf>
    <xf numFmtId="0" fontId="30" fillId="0" borderId="0" xfId="2" applyBorder="1" applyAlignment="1" applyProtection="1">
      <alignment horizontal="center" vertical="center"/>
    </xf>
    <xf numFmtId="0" fontId="32" fillId="0" borderId="0" xfId="2" applyFont="1" applyBorder="1" applyAlignment="1" applyProtection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30" fillId="0" borderId="53" xfId="2" applyBorder="1" applyAlignment="1" applyProtection="1">
      <alignment horizontal="left" vertical="center" wrapText="1"/>
    </xf>
    <xf numFmtId="0" fontId="30" fillId="0" borderId="54" xfId="2" applyBorder="1" applyAlignment="1" applyProtection="1">
      <alignment horizontal="left" vertical="center" wrapText="1"/>
    </xf>
    <xf numFmtId="0" fontId="30" fillId="0" borderId="33" xfId="2" applyBorder="1" applyAlignment="1" applyProtection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47" fillId="0" borderId="53" xfId="2" applyFont="1" applyBorder="1" applyAlignment="1" applyProtection="1">
      <alignment horizontal="left" vertical="center" wrapText="1"/>
    </xf>
    <xf numFmtId="0" fontId="47" fillId="0" borderId="54" xfId="2" applyFont="1" applyBorder="1" applyAlignment="1" applyProtection="1">
      <alignment horizontal="left" vertical="center" wrapText="1"/>
    </xf>
    <xf numFmtId="0" fontId="47" fillId="0" borderId="33" xfId="2" applyFont="1" applyBorder="1" applyAlignment="1" applyProtection="1">
      <alignment horizontal="left" vertical="center" wrapText="1"/>
    </xf>
    <xf numFmtId="0" fontId="26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3">
    <cellStyle name="Hivatkozás" xfId="2" builtinId="8"/>
    <cellStyle name="Normál" xfId="0" builtinId="0"/>
    <cellStyle name="Normál 2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64/Matematikai%20statisztika.pdf" TargetMode="External"/><Relationship Id="rId47" Type="http://schemas.openxmlformats.org/officeDocument/2006/relationships/hyperlink" Target="https://www.inf.elte.hu/dstore/document/1085/Webes%20alkalmaz%C3%A1sok%20fejleszt%C3%A9se.pdf" TargetMode="External"/><Relationship Id="rId63" Type="http://schemas.openxmlformats.org/officeDocument/2006/relationships/hyperlink" Target="https://www.inf.elte.hu/dstore/document/1100/BSc_Mely_neuronhalok_algoritmusai_es_fajtai_tematika.pdf" TargetMode="External"/><Relationship Id="rId68" Type="http://schemas.openxmlformats.org/officeDocument/2006/relationships/hyperlink" Target="https://www.inf.elte.hu/dstore/document/1147/Osztott%20rendszerek%20specifik%C3%A1ci%C3%B3ja%20%C3%A9s%20implement%C3%A1ci%C3%B3ja.pdf" TargetMode="External"/><Relationship Id="rId84" Type="http://schemas.openxmlformats.org/officeDocument/2006/relationships/hyperlink" Target="https://www.inf.elte.hu/dstore/document/2264/Python_k%C3%B6t_v%C3%A1l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59/Numerikus%20m%C3%B3dszerek%20I-T.pdf" TargetMode="External"/><Relationship Id="rId37" Type="http://schemas.openxmlformats.org/officeDocument/2006/relationships/hyperlink" Target="https://www.inf.elte.hu/dstore/document/1106/Val%C3%B3sz%C3%ADn%C5%B1s%C3%A9gsz%C3%A1m%C3%ADt%C3%A1s.pdf" TargetMode="External"/><Relationship Id="rId53" Type="http://schemas.openxmlformats.org/officeDocument/2006/relationships/hyperlink" Target="https://www.inf.elte.hu/dstore/document/1090/Szerveroldali%20webprogramoz%C3%A1s.pdf" TargetMode="External"/><Relationship Id="rId58" Type="http://schemas.openxmlformats.org/officeDocument/2006/relationships/hyperlink" Target="https://www.inf.elte.hu/dstore/document/1093/Big%20Data%20architekt%C3%BAr%C3%A1k%20%C3%A9s%20elemz%C5%91%20m%C3%B3dszerek.pdf" TargetMode="External"/><Relationship Id="rId74" Type="http://schemas.openxmlformats.org/officeDocument/2006/relationships/hyperlink" Target="https://www.inf.elte.hu/dstore/document/1105/Logika.pdf" TargetMode="External"/><Relationship Id="rId79" Type="http://schemas.openxmlformats.org/officeDocument/2006/relationships/hyperlink" Target="https://www.inf.elte.hu/content/a-szakdolgozat-diploma-konzultacio-rendje.t.1730?m=360" TargetMode="External"/><Relationship Id="rId5" Type="http://schemas.openxmlformats.org/officeDocument/2006/relationships/hyperlink" Target="https://www.inf.elte.hu/dstore/document/1038/Funkcion%C3%A1lis%20programoz%C3%A1s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56/Anal%C3%ADzis%20II.pdf" TargetMode="External"/><Relationship Id="rId30" Type="http://schemas.openxmlformats.org/officeDocument/2006/relationships/hyperlink" Target="https://www.inf.elte.hu/dstore/document/1057/Diszkr%C3%A9t%20matematika%20II.pdf" TargetMode="External"/><Relationship Id="rId35" Type="http://schemas.openxmlformats.org/officeDocument/2006/relationships/hyperlink" Target="https://www.inf.elte.hu/dstore/document/1060/Numerikus%20m%C3%B3dszerek%20II%20%28T%29.pdf" TargetMode="External"/><Relationship Id="rId43" Type="http://schemas.openxmlformats.org/officeDocument/2006/relationships/hyperlink" Target="https://www.inf.elte.hu/dstore/document/1065/Anal%C3%ADzis%20alkalmaz%C3%A1sai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2/V%C3%A1llalati%20inform%C3%A1ci%C3%B3s%20rendszerek%20%C3%A9s%20architekt%C3%BAr%C3%A1k.pdf" TargetMode="External"/><Relationship Id="rId64" Type="http://schemas.openxmlformats.org/officeDocument/2006/relationships/hyperlink" Target="https://www.inf.elte.hu/dstore/document/1101/Programoz%C3%A1selm%C3%A9let.pdf" TargetMode="External"/><Relationship Id="rId69" Type="http://schemas.openxmlformats.org/officeDocument/2006/relationships/hyperlink" Target="https://www.inf.elte.hu/dstore/document/1147/Osztott%20rendszerek%20specifik%C3%A1ci%C3%B3ja%20%C3%A9s%20implement%C3%A1ci%C3%B3ja.pdf" TargetMode="External"/><Relationship Id="rId77" Type="http://schemas.openxmlformats.org/officeDocument/2006/relationships/hyperlink" Target="https://www.inf.elte.hu/dstore/document/1032/Esem%C3%A9nyvez%C3%A9relt%20alkalmaz%C3%A1sok.pdf" TargetMode="External"/><Relationship Id="rId8" Type="http://schemas.openxmlformats.org/officeDocument/2006/relationships/hyperlink" Target="https://www.inf.elte.hu/dstore/document/1041/Innovat%C3%ADv%20v%C3%A1llalkoz%C3%A1s%20menedzsment.pdf" TargetMode="External"/><Relationship Id="rId51" Type="http://schemas.openxmlformats.org/officeDocument/2006/relationships/hyperlink" Target="https://www.inf.elte.hu/dstore/document/1088/Webprogramoz%C3%A1s.pdf" TargetMode="External"/><Relationship Id="rId72" Type="http://schemas.openxmlformats.org/officeDocument/2006/relationships/hyperlink" Target="https://www.inf.elte.hu/dstore/document/1104/T%C3%ADpuselm%C3%A9let.pdf" TargetMode="External"/><Relationship Id="rId80" Type="http://schemas.openxmlformats.org/officeDocument/2006/relationships/hyperlink" Target="https://www.inf.elte.hu/dstore/document/1908/Numerikus%20algoritmusok%20ea+gy.pdf" TargetMode="External"/><Relationship Id="rId85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3" Type="http://schemas.openxmlformats.org/officeDocument/2006/relationships/hyperlink" Target="https://www.inf.elte.hu/dstore/document/1030/Programoz%C3%A1s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58/Bevezet%C3%A9s%20a%20sz%C3%A1m%C3%ADt%C3%A1selm%C3%A9letbe.pdf" TargetMode="External"/><Relationship Id="rId38" Type="http://schemas.openxmlformats.org/officeDocument/2006/relationships/hyperlink" Target="https://www.inf.elte.hu/dstore/document/1061/Anal%C3%ADzis%20III.pdf" TargetMode="External"/><Relationship Id="rId46" Type="http://schemas.openxmlformats.org/officeDocument/2006/relationships/hyperlink" Target="https://www.inf.elte.hu/dstore/document/1084/Sz%C3%A1m%C3%ADt%C3%B3g%C3%A9pes%20grafika.pdf" TargetMode="External"/><Relationship Id="rId59" Type="http://schemas.openxmlformats.org/officeDocument/2006/relationships/hyperlink" Target="https://www.inf.elte.hu/dstore/document/1095/Halad%C3%B3%20Java.pdf" TargetMode="External"/><Relationship Id="rId67" Type="http://schemas.openxmlformats.org/officeDocument/2006/relationships/hyperlink" Target="https://www.inf.elte.hu/dstore/document/1102/Programoz%C3%A1si%20m%C3%B3dszertan1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63/Diszkr%C3%A9t%20matematika%20modellek%20%C3%A9s%20alkalmaz%C3%A1saik.pdf" TargetMode="External"/><Relationship Id="rId54" Type="http://schemas.openxmlformats.org/officeDocument/2006/relationships/hyperlink" Target="https://www.inf.elte.hu/dstore/document/1091/Full-stack%20webprogramoz%C3%A1s.pdf" TargetMode="External"/><Relationship Id="rId62" Type="http://schemas.openxmlformats.org/officeDocument/2006/relationships/hyperlink" Target="https://www.inf.elte.hu/dstore/document/1099/BSc_Szoftver_mely_neuronhalok_alkalmazasahoz_tematika.pdf" TargetMode="External"/><Relationship Id="rId70" Type="http://schemas.openxmlformats.org/officeDocument/2006/relationships/hyperlink" Target="https://www.inf.elte.hu/dstore/document/1103/Sz%C3%A1m%C3%ADt%C3%A1si%20modellek.pdf" TargetMode="External"/><Relationship Id="rId75" Type="http://schemas.openxmlformats.org/officeDocument/2006/relationships/hyperlink" Target="https://www.inf.elte.hu/dstore/document/1105/Logika.pdf" TargetMode="External"/><Relationship Id="rId83" Type="http://schemas.openxmlformats.org/officeDocument/2006/relationships/hyperlink" Target="https://www.inf.elte.hu/dstore/document/2088/GUI%20programoz%C3%A1s%20Qt-vel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9/Matematikai%20alapok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56/Anal%C3%ADzis%20II.pdf" TargetMode="External"/><Relationship Id="rId36" Type="http://schemas.openxmlformats.org/officeDocument/2006/relationships/hyperlink" Target="https://www.inf.elte.hu/dstore/document/1060/Numerikus%20m%C3%B3dszerek%20II%20%28T%29.pdf" TargetMode="External"/><Relationship Id="rId49" Type="http://schemas.openxmlformats.org/officeDocument/2006/relationships/hyperlink" Target="https://www.inf.elte.hu/dstore/document/1086/Kriptogr%C3%A1fia%20%C3%A9s%20biztons%C3%A1g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59/Numerikus%20m%C3%B3dszerek%20I-T.pdf" TargetMode="External"/><Relationship Id="rId44" Type="http://schemas.openxmlformats.org/officeDocument/2006/relationships/hyperlink" Target="https://www.inf.elte.hu/dstore/document/1065/Anal%C3%ADzis%20alkalmaz%C3%A1sai.pdf" TargetMode="External"/><Relationship Id="rId52" Type="http://schemas.openxmlformats.org/officeDocument/2006/relationships/hyperlink" Target="https://www.inf.elte.hu/dstore/document/1089/Kliensoldali%20webprogramoz%C3%A1s.pdf" TargetMode="External"/><Relationship Id="rId60" Type="http://schemas.openxmlformats.org/officeDocument/2006/relationships/hyperlink" Target="https://www.inf.elte.hu/dstore/document/1096/Kutat%C3%A1sfejleszt%C3%A9si%20%C3%A9s%20innov%C3%A1ci%C3%B3s%20labor.pdf" TargetMode="External"/><Relationship Id="rId65" Type="http://schemas.openxmlformats.org/officeDocument/2006/relationships/hyperlink" Target="https://www.inf.elte.hu/dstore/document/1101/Programoz%C3%A1selm%C3%A9let.pdf" TargetMode="External"/><Relationship Id="rId73" Type="http://schemas.openxmlformats.org/officeDocument/2006/relationships/hyperlink" Target="https://www.inf.elte.hu/dstore/document/1104/T%C3%ADpuselm%C3%A9let.pdf" TargetMode="External"/><Relationship Id="rId78" Type="http://schemas.openxmlformats.org/officeDocument/2006/relationships/hyperlink" Target="https://www.inf.elte.hu/dstore/document/1042/Programoz%C3%A1si%20nyelvek%20I..pdf" TargetMode="External"/><Relationship Id="rId81" Type="http://schemas.openxmlformats.org/officeDocument/2006/relationships/hyperlink" Target="https://www.inf.elte.hu/dstore/document/2087/halad%C3%B3%20szamitogepes%20grafika%20%20tantagyi%20adatlap2.pdf" TargetMode="External"/><Relationship Id="rId86" Type="http://schemas.openxmlformats.org/officeDocument/2006/relationships/hyperlink" Target="https://www.elte.hu/content/idegennyelv-ismereti-kovetelmenyek-valtozasa-az-elte-szakjain.t.27786" TargetMode="External"/><Relationship Id="rId4" Type="http://schemas.openxmlformats.org/officeDocument/2006/relationships/hyperlink" Target="https://www.inf.elte.hu/dstore/document/1031/Imperativ%20programoz%C3%A1s.pdf" TargetMode="External"/><Relationship Id="rId9" Type="http://schemas.openxmlformats.org/officeDocument/2006/relationships/hyperlink" Target="https://www.inf.elte.hu/dstore/document/1044/Objektum%20elv%C5%B1%20programoz%C3%A1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61/Anal%C3%ADzis%20III.pdf" TargetMode="External"/><Relationship Id="rId34" Type="http://schemas.openxmlformats.org/officeDocument/2006/relationships/hyperlink" Target="https://www.inf.elte.hu/dstore/document/1058/Bevezet%C3%A9s%20a%20sz%C3%A1m%C3%ADt%C3%A1selm%C3%A9letbe.pdf" TargetMode="External"/><Relationship Id="rId50" Type="http://schemas.openxmlformats.org/officeDocument/2006/relationships/hyperlink" Target="https://www.inf.elte.hu/dstore/document/1087/GPU%20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474/Funkcion%C3%A1lis%20nyelvek.pdf" TargetMode="External"/><Relationship Id="rId7" Type="http://schemas.openxmlformats.org/officeDocument/2006/relationships/hyperlink" Target="https://www.inf.elte.hu/dstore/document/1040/Egyetemi%20alapoz%C3%B3%20%C3%A9s%20tanul%C3%A1sm%C3%B3dszertani%20kurzus.pdf" TargetMode="External"/><Relationship Id="rId71" Type="http://schemas.openxmlformats.org/officeDocument/2006/relationships/hyperlink" Target="https://www.inf.elte.hu/dstore/document/1103/Sz%C3%A1m%C3%ADt%C3%A1si%20modellek.pdf" TargetMode="External"/><Relationship Id="rId2" Type="http://schemas.openxmlformats.org/officeDocument/2006/relationships/hyperlink" Target="https://www.inf.elte.hu/dstore/document/1029/Sz%C3%A1m%C3%ADt%C3%B3g%C3%A9pes%20rendszerek.pdf" TargetMode="External"/><Relationship Id="rId29" Type="http://schemas.openxmlformats.org/officeDocument/2006/relationships/hyperlink" Target="https://www.inf.elte.hu/dstore/document/1057/Diszkr%C3%A9t%20matematika%20I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40" Type="http://schemas.openxmlformats.org/officeDocument/2006/relationships/hyperlink" Target="https://www.inf.elte.hu/dstore/document/1062/Szoftvertechnol%C3%B3gia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2/Programoz%C3%A1si%20m%C3%B3dszertan1.pdf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www.inf.elte.hu/dstore/document/1097/Bevezet%C3%A9s%20a%20g%C3%A9pi%20tanul%C3%A1sba.pdf" TargetMode="External"/><Relationship Id="rId82" Type="http://schemas.openxmlformats.org/officeDocument/2006/relationships/hyperlink" Target="https://www.inf.elte.hu/dstore/document/2087/halad%C3%B3%20szamitogepes%20grafika%20%20tantagyi%20adatlap2.pd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34/Programoz%C3%A1selm%C3%A9let.pdf" TargetMode="External"/><Relationship Id="rId21" Type="http://schemas.openxmlformats.org/officeDocument/2006/relationships/hyperlink" Target="https://www.inf.elte.hu/dstore/document/1053/Telekommunik%C3%A1ci%C3%B3s%20h%C3%A1l%C3%B3zatok.pdf" TargetMode="External"/><Relationship Id="rId42" Type="http://schemas.openxmlformats.org/officeDocument/2006/relationships/hyperlink" Target="https://www.inf.elte.hu/dstore/document/1074/Sz%C3%A1m%C3%ADt%C3%A1selm%C3%A9let.pdf" TargetMode="External"/><Relationship Id="rId47" Type="http://schemas.openxmlformats.org/officeDocument/2006/relationships/hyperlink" Target="https://www.inf.elte.hu/dstore/document/1086/Kriptogr%C3%A1fia%20%C3%A9s%20biztons%C3%A1g.pdf" TargetMode="External"/><Relationship Id="rId63" Type="http://schemas.openxmlformats.org/officeDocument/2006/relationships/hyperlink" Target="https://www.inf.elte.hu/dstore/document/1102/Programoz%C3%A1si%20m%C3%B3dszertan1.pdf" TargetMode="External"/><Relationship Id="rId68" Type="http://schemas.openxmlformats.org/officeDocument/2006/relationships/hyperlink" Target="https://www.inf.elte.hu/dstore/document/1104/T%C3%ADpuselm%C3%A9let.pdf" TargetMode="External"/><Relationship Id="rId84" Type="http://schemas.openxmlformats.org/officeDocument/2006/relationships/hyperlink" Target="https://www.elte.hu/content/idegennyelv-ismereti-kovetelmenyek-valtozasa-az-elte-szakjain.t.27786" TargetMode="External"/><Relationship Id="rId16" Type="http://schemas.openxmlformats.org/officeDocument/2006/relationships/hyperlink" Target="https://www.inf.elte.hu/dstore/document/1048/Anal%C3%ADzis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68/Form%C3%A1lis%20nyelvek%20%C3%A9s%20a%20ford%C3%ADt%C3%B3programok%20alapjai.pdf" TargetMode="External"/><Relationship Id="rId37" Type="http://schemas.openxmlformats.org/officeDocument/2006/relationships/hyperlink" Target="https://www.inf.elte.hu/dstore/document/1071/T%C3%B6bbv%C3%A1ltoz%C3%B3s%20f%C3%BCggv%C3%A9nytan.pdf" TargetMode="External"/><Relationship Id="rId53" Type="http://schemas.openxmlformats.org/officeDocument/2006/relationships/hyperlink" Target="https://www.inf.elte.hu/dstore/document/1091/Full-stack%20webprogramoz%C3%A1s.pdf" TargetMode="External"/><Relationship Id="rId58" Type="http://schemas.openxmlformats.org/officeDocument/2006/relationships/hyperlink" Target="https://www.inf.elte.hu/dstore/document/1095/Halad%C3%B3%20Java.pdf" TargetMode="External"/><Relationship Id="rId74" Type="http://schemas.openxmlformats.org/officeDocument/2006/relationships/hyperlink" Target="https://www.inf.elte.hu/content/a-szakdolgozat-diploma-konzultacio-rendje.t.1730?m=360" TargetMode="External"/><Relationship Id="rId79" Type="http://schemas.openxmlformats.org/officeDocument/2006/relationships/hyperlink" Target="https://www.inf.elte.hu/dstore/document/2087/halad%C3%B3%20szamitogepes%20grafika%20%20tantagyi%20adatlap2.pdf" TargetMode="External"/><Relationship Id="rId5" Type="http://schemas.openxmlformats.org/officeDocument/2006/relationships/hyperlink" Target="https://www.inf.elte.hu/dstore/document/1039/Matematikai%20alapok.pdf" TargetMode="External"/><Relationship Id="rId19" Type="http://schemas.openxmlformats.org/officeDocument/2006/relationships/hyperlink" Target="https://www.inf.elte.hu/dstore/document/1051/Adatb%C3%A1zisok%20I..pdf" TargetMode="External"/><Relationship Id="rId14" Type="http://schemas.openxmlformats.org/officeDocument/2006/relationships/hyperlink" Target="https://www.inf.elte.hu/dstore/document/1047/Diszkr%C3%A9t%20matematika%20I.pdf" TargetMode="External"/><Relationship Id="rId22" Type="http://schemas.openxmlformats.org/officeDocument/2006/relationships/hyperlink" Target="https://www.inf.elte.hu/dstore/document/1053/Telekommunik%C3%A1ci%C3%B3s%20h%C3%A1l%C3%B3zatok.pdf" TargetMode="External"/><Relationship Id="rId27" Type="http://schemas.openxmlformats.org/officeDocument/2006/relationships/hyperlink" Target="https://www.inf.elte.hu/dstore/document/1033/Esem%C3%A9nyvez%C3%A9relt%20alkalmaz%C3%A1sok.pdf" TargetMode="External"/><Relationship Id="rId30" Type="http://schemas.openxmlformats.org/officeDocument/2006/relationships/hyperlink" Target="https://www.inf.elte.hu/dstore/document/1067/Diszkr%C3%A9t%20matematika%20II.pdf" TargetMode="External"/><Relationship Id="rId35" Type="http://schemas.openxmlformats.org/officeDocument/2006/relationships/hyperlink" Target="https://www.inf.elte.hu/dstore/document/1069/Numerikus%20m%C3%B3dszerek%20I-TM.pdf" TargetMode="External"/><Relationship Id="rId43" Type="http://schemas.openxmlformats.org/officeDocument/2006/relationships/hyperlink" Target="https://www.inf.elte.hu/dstore/document/1075/Numerikus%20m%C3%B3dszerek%20II%20%28T%29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3/Big%20Data%20architekt%C3%BAr%C3%A1k%20%C3%A9s%20elemz%C5%91%20m%C3%B3dszerek.pdf" TargetMode="External"/><Relationship Id="rId64" Type="http://schemas.openxmlformats.org/officeDocument/2006/relationships/hyperlink" Target="https://www.inf.elte.hu/dstore/document/1147/Osztott%20rendszerek%20specifik%C3%A1ci%C3%B3ja%20%C3%A9s%20implement%C3%A1ci%C3%B3ja.pdf" TargetMode="External"/><Relationship Id="rId69" Type="http://schemas.openxmlformats.org/officeDocument/2006/relationships/hyperlink" Target="https://www.inf.elte.hu/dstore/document/1104/T%C3%ADpuselm%C3%A9let.pdf" TargetMode="External"/><Relationship Id="rId77" Type="http://schemas.openxmlformats.org/officeDocument/2006/relationships/hyperlink" Target="https://www.inf.elte.hu/dstore/document/1042/Programoz%C3%A1si%20nyelvek%20I..pdf" TargetMode="External"/><Relationship Id="rId8" Type="http://schemas.openxmlformats.org/officeDocument/2006/relationships/hyperlink" Target="https://www.inf.elte.hu/dstore/document/1044/Objektum%20elv%C5%B1%20programoz%C3%A1s.pdf" TargetMode="External"/><Relationship Id="rId51" Type="http://schemas.openxmlformats.org/officeDocument/2006/relationships/hyperlink" Target="https://www.inf.elte.hu/dstore/document/1089/Kliensoldali%20webprogramoz%C3%A1s.pdf" TargetMode="External"/><Relationship Id="rId72" Type="http://schemas.openxmlformats.org/officeDocument/2006/relationships/hyperlink" Target="https://www.inf.elte.hu/dstore/document/1051/Adatb%C3%A1zisok%20I..pdf" TargetMode="External"/><Relationship Id="rId80" Type="http://schemas.openxmlformats.org/officeDocument/2006/relationships/hyperlink" Target="https://www.inf.elte.hu/dstore/document/2087/halad%C3%B3%20szamitogepes%20grafika%20%20tantagyi%20adatlap2.pdf" TargetMode="External"/><Relationship Id="rId85" Type="http://schemas.openxmlformats.org/officeDocument/2006/relationships/printerSettings" Target="../printerSettings/printerSettings2.bin"/><Relationship Id="rId3" Type="http://schemas.openxmlformats.org/officeDocument/2006/relationships/hyperlink" Target="https://www.inf.elte.hu/dstore/document/1031/Imperativ%20programoz%C3%A1s.pdf" TargetMode="External"/><Relationship Id="rId12" Type="http://schemas.openxmlformats.org/officeDocument/2006/relationships/hyperlink" Target="https://www.inf.elte.hu/dstore/document/1049/Algoritmusok%20%C3%A9s%20adatszerkezetek%20II.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34/Programoz%C3%A1selm%C3%A9let.pdf" TargetMode="External"/><Relationship Id="rId33" Type="http://schemas.openxmlformats.org/officeDocument/2006/relationships/hyperlink" Target="https://www.inf.elte.hu/dstore/document/1068/Form%C3%A1lis%20nyelvek%20%C3%A9s%20a%20ford%C3%ADt%C3%B3programok%20alapjai.pdf" TargetMode="External"/><Relationship Id="rId38" Type="http://schemas.openxmlformats.org/officeDocument/2006/relationships/hyperlink" Target="https://www.inf.elte.hu/dstore/document/1072/Szoftvertechnol%C3%B3gia.pdf" TargetMode="External"/><Relationship Id="rId46" Type="http://schemas.openxmlformats.org/officeDocument/2006/relationships/hyperlink" Target="https://www.inf.elte.hu/dstore/document/1085/Webes%20alkalmaz%C3%A1sok%20fejleszt%C3%A9se.pdf" TargetMode="External"/><Relationship Id="rId59" Type="http://schemas.openxmlformats.org/officeDocument/2006/relationships/hyperlink" Target="https://www.inf.elte.hu/dstore/document/1096/Kutat%C3%A1sfejleszt%C3%A9si%20%C3%A9s%20innov%C3%A1ci%C3%B3s%20labor.pdf" TargetMode="External"/><Relationship Id="rId67" Type="http://schemas.openxmlformats.org/officeDocument/2006/relationships/hyperlink" Target="https://www.inf.elte.hu/dstore/document/1103/Sz%C3%A1m%C3%ADt%C3%A1si%20modellek.pdf" TargetMode="External"/><Relationship Id="rId20" Type="http://schemas.openxmlformats.org/officeDocument/2006/relationships/hyperlink" Target="https://www.inf.elte.hu/dstore/document/1052/Konkurens%20programoz%C3%A1s.pdf" TargetMode="External"/><Relationship Id="rId41" Type="http://schemas.openxmlformats.org/officeDocument/2006/relationships/hyperlink" Target="https://www.inf.elte.hu/dstore/document/1074/Sz%C3%A1m%C3%ADt%C3%A1selm%C3%A9let.pdf" TargetMode="External"/><Relationship Id="rId54" Type="http://schemas.openxmlformats.org/officeDocument/2006/relationships/hyperlink" Target="https://www.inf.elte.hu/dstore/document/1092/V%C3%A1llalati%20inform%C3%A1ci%C3%B3s%20rendszerek%20%C3%A9s%20architekt%C3%BAr%C3%A1k.pdf" TargetMode="External"/><Relationship Id="rId62" Type="http://schemas.openxmlformats.org/officeDocument/2006/relationships/hyperlink" Target="https://www.inf.elte.hu/dstore/document/1102/Programoz%C3%A1si%20m%C3%B3dszertan1.pdf" TargetMode="External"/><Relationship Id="rId70" Type="http://schemas.openxmlformats.org/officeDocument/2006/relationships/hyperlink" Target="https://www.inf.elte.hu/dstore/document/1105/Logika.pdf" TargetMode="External"/><Relationship Id="rId75" Type="http://schemas.openxmlformats.org/officeDocument/2006/relationships/hyperlink" Target="https://www.inf.elte.hu/dstore/document/1474/Funkcion%C3%A1lis%20nyelvek.pdf" TargetMode="External"/><Relationship Id="rId83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1" Type="http://schemas.openxmlformats.org/officeDocument/2006/relationships/hyperlink" Target="https://www.inf.elte.hu/dstore/document/1029/Sz%C3%A1m%C3%ADt%C3%B3g%C3%A9pes%20rendszerek.pdf" TargetMode="External"/><Relationship Id="rId6" Type="http://schemas.openxmlformats.org/officeDocument/2006/relationships/hyperlink" Target="https://www.inf.elte.hu/dstore/document/1040/Egyetemi%20alapoz%C3%B3%20%C3%A9s%20tanul%C3%A1sm%C3%B3dszertani%20kurzu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4/Mesters%C3%A9ges%20intelligencia.pdf" TargetMode="External"/><Relationship Id="rId28" Type="http://schemas.openxmlformats.org/officeDocument/2006/relationships/hyperlink" Target="https://www.inf.elte.hu/dstore/document/1066/Anal%C3%ADzis%20II.pdf" TargetMode="External"/><Relationship Id="rId36" Type="http://schemas.openxmlformats.org/officeDocument/2006/relationships/hyperlink" Target="https://www.inf.elte.hu/dstore/document/1070/Val%C3%B3sz%C3%ADn%C5%B1s%C3%A9gsz%C3%A1m%C3%ADt%C3%A1s%20%C3%A9s%20statisztika%20%28T%29.pdf" TargetMode="External"/><Relationship Id="rId49" Type="http://schemas.openxmlformats.org/officeDocument/2006/relationships/hyperlink" Target="https://www.inf.elte.hu/dstore/document/1087/GPU%20programoz%C3%A1s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6/Algoritmusok%20%C3%A9s%20adatszerkezetek%20I.pdf" TargetMode="External"/><Relationship Id="rId31" Type="http://schemas.openxmlformats.org/officeDocument/2006/relationships/hyperlink" Target="https://www.inf.elte.hu/dstore/document/1067/Diszkr%C3%A9t%20matematika%20II.pdf" TargetMode="External"/><Relationship Id="rId44" Type="http://schemas.openxmlformats.org/officeDocument/2006/relationships/hyperlink" Target="https://www.inf.elte.hu/dstore/document/1084/Sz%C3%A1m%C3%ADt%C3%B3g%C3%A9pes%20grafika.pdf" TargetMode="External"/><Relationship Id="rId52" Type="http://schemas.openxmlformats.org/officeDocument/2006/relationships/hyperlink" Target="https://www.inf.elte.hu/dstore/document/1090/Szerveroldali%20webprogramoz%C3%A1s.pdf" TargetMode="External"/><Relationship Id="rId60" Type="http://schemas.openxmlformats.org/officeDocument/2006/relationships/hyperlink" Target="https://www.inf.elte.hu/dstore/document/1097/Bevezet%C3%A9s%20a%20g%C3%A9pi%20tanul%C3%A1sba.pdf" TargetMode="External"/><Relationship Id="rId65" Type="http://schemas.openxmlformats.org/officeDocument/2006/relationships/hyperlink" Target="https://www.inf.elte.hu/dstore/document/1147/Osztott%20rendszerek%20specifik%C3%A1ci%C3%B3ja%20%C3%A9s%20implement%C3%A1ci%C3%B3ja.pdf" TargetMode="External"/><Relationship Id="rId73" Type="http://schemas.openxmlformats.org/officeDocument/2006/relationships/hyperlink" Target="https://www.inf.elte.hu/content/szakmai-gyakorlat-bsc-kepzes.t.1185?m=217" TargetMode="External"/><Relationship Id="rId78" Type="http://schemas.openxmlformats.org/officeDocument/2006/relationships/hyperlink" Target="https://www.inf.elte.hu/dstore/document/1908/Numerikus%20algoritmusok%20ea+gy.pdf" TargetMode="External"/><Relationship Id="rId81" Type="http://schemas.openxmlformats.org/officeDocument/2006/relationships/hyperlink" Target="https://www.inf.elte.hu/dstore/document/2088/GUI%20programoz%C3%A1s%20Qt-vel.pdf" TargetMode="External"/><Relationship Id="rId4" Type="http://schemas.openxmlformats.org/officeDocument/2006/relationships/hyperlink" Target="https://www.inf.elte.hu/dstore/document/1038/Funkcion%C3%A1lis%20programoz%C3%A1s.pdf" TargetMode="External"/><Relationship Id="rId9" Type="http://schemas.openxmlformats.org/officeDocument/2006/relationships/hyperlink" Target="https://www.inf.elte.hu/dstore/document/1045/Web%20fejleszt%C3%A9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50/Oper%C3%A1ci%C3%B3s%20rendszerek.pdf" TargetMode="External"/><Relationship Id="rId39" Type="http://schemas.openxmlformats.org/officeDocument/2006/relationships/hyperlink" Target="https://www.inf.elte.hu/dstore/document/1073/Adatb%C3%A1zisok%20II..pdf" TargetMode="External"/><Relationship Id="rId34" Type="http://schemas.openxmlformats.org/officeDocument/2006/relationships/hyperlink" Target="https://www.inf.elte.hu/dstore/document/1069/Numerikus%20m%C3%B3dszerek%20I-TM.pdf" TargetMode="External"/><Relationship Id="rId50" Type="http://schemas.openxmlformats.org/officeDocument/2006/relationships/hyperlink" Target="https://www.inf.elte.hu/dstore/document/1088/Web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099/BSc_Szoftver_mely_neuronhalok_alkalmazasahoz_tematika.pdf" TargetMode="External"/><Relationship Id="rId7" Type="http://schemas.openxmlformats.org/officeDocument/2006/relationships/hyperlink" Target="https://www.inf.elte.hu/dstore/document/1041/Innovat%C3%ADv%20v%C3%A1llalkoz%C3%A1s%20menedzsment.pdf" TargetMode="External"/><Relationship Id="rId71" Type="http://schemas.openxmlformats.org/officeDocument/2006/relationships/hyperlink" Target="https://www.inf.elte.hu/dstore/document/1105/Logika.pdf" TargetMode="External"/><Relationship Id="rId2" Type="http://schemas.openxmlformats.org/officeDocument/2006/relationships/hyperlink" Target="https://www.inf.elte.hu/dstore/document/1030/Programoz%C3%A1s.pdf" TargetMode="External"/><Relationship Id="rId29" Type="http://schemas.openxmlformats.org/officeDocument/2006/relationships/hyperlink" Target="https://www.inf.elte.hu/dstore/document/1066/Anal%C3%ADzis%20II.pdf" TargetMode="External"/><Relationship Id="rId24" Type="http://schemas.openxmlformats.org/officeDocument/2006/relationships/hyperlink" Target="https://www.inf.elte.hu/dstore/document/1055/Jogi%20ismeretek.pdf" TargetMode="External"/><Relationship Id="rId40" Type="http://schemas.openxmlformats.org/officeDocument/2006/relationships/hyperlink" Target="https://www.inf.elte.hu/dstore/document/1073/Adatb%C3%A1zisok%20II.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3/Sz%C3%A1m%C3%ADt%C3%A1si%20modellek.pdf" TargetMode="External"/><Relationship Id="rId61" Type="http://schemas.openxmlformats.org/officeDocument/2006/relationships/hyperlink" Target="https://www.inf.elte.hu/dstore/document/1100/BSc_Mely_neuronhalok_algoritmusai_es_fajtai_tematika.pdf" TargetMode="External"/><Relationship Id="rId82" Type="http://schemas.openxmlformats.org/officeDocument/2006/relationships/hyperlink" Target="https://www.inf.elte.hu/dstore/document/2264/Python_k%C3%B6t_v%C3%A1l.pdf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84/Sz%C3%A1m%C3%ADt%C3%B3g%C3%A9pes%20grafika.pdf" TargetMode="External"/><Relationship Id="rId47" Type="http://schemas.openxmlformats.org/officeDocument/2006/relationships/hyperlink" Target="https://www.inf.elte.hu/dstore/document/1089/Kliensoldali%20webprogramoz%C3%A1s.pdf" TargetMode="External"/><Relationship Id="rId63" Type="http://schemas.openxmlformats.org/officeDocument/2006/relationships/hyperlink" Target="https://www.inf.elte.hu/dstore/document/1147/Osztott%20rendszerek%20specifik%C3%A1ci%C3%B3ja%20%C3%A9s%20implement%C3%A1ci%C3%B3ja.pdf" TargetMode="External"/><Relationship Id="rId68" Type="http://schemas.openxmlformats.org/officeDocument/2006/relationships/hyperlink" Target="https://www.inf.elte.hu/dstore/document/1105/Logika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32" Type="http://schemas.openxmlformats.org/officeDocument/2006/relationships/hyperlink" Target="https://www.inf.elte.hu/dstore/document/1078/A%20sz%C3%A1m%C3%ADt%C3%A1selm%C3%A9let%20alapjai%20I..pdf" TargetMode="External"/><Relationship Id="rId37" Type="http://schemas.openxmlformats.org/officeDocument/2006/relationships/hyperlink" Target="https://www.inf.elte.hu/dstore/document/1079/Numerikus%20m%C3%B3dszerek%20I-F.pdf" TargetMode="External"/><Relationship Id="rId40" Type="http://schemas.openxmlformats.org/officeDocument/2006/relationships/hyperlink" Target="https://www.inf.elte.hu/dstore/document/1081/Adatb%C3%A1zisok%20II..pdf" TargetMode="External"/><Relationship Id="rId45" Type="http://schemas.openxmlformats.org/officeDocument/2006/relationships/hyperlink" Target="https://www.inf.elte.hu/dstore/document/1086/Kriptogr%C3%A1fia%20%C3%A9s%20biztons%C3%A1g.pdf" TargetMode="External"/><Relationship Id="rId53" Type="http://schemas.openxmlformats.org/officeDocument/2006/relationships/hyperlink" Target="https://www.inf.elte.hu/dstore/document/1093/Big%20Data%20architekt%C3%BAr%C3%A1k%20%C3%A9s%20elemz%C5%91%20m%C3%B3dszerek.pdf" TargetMode="External"/><Relationship Id="rId58" Type="http://schemas.openxmlformats.org/officeDocument/2006/relationships/hyperlink" Target="https://www.inf.elte.hu/dstore/document/1101/Programoz%C3%A1selm%C3%A9let.pdf" TargetMode="External"/><Relationship Id="rId66" Type="http://schemas.openxmlformats.org/officeDocument/2006/relationships/hyperlink" Target="https://www.inf.elte.hu/dstore/document/1104/T%C3%ADpuselm%C3%A9let.pdf" TargetMode="External"/><Relationship Id="rId74" Type="http://schemas.openxmlformats.org/officeDocument/2006/relationships/hyperlink" Target="https://www.inf.elte.hu/dstore/document/2087/halad%C3%B3%20szamitogepes%20grafika%20%20tantagyi%20adatlap2.pdf" TargetMode="External"/><Relationship Id="rId79" Type="http://schemas.openxmlformats.org/officeDocument/2006/relationships/hyperlink" Target="https://www.elte.hu/content/idegennyelv-ismereti-kovetelmenyek-valtozasa-az-elte-szakjain.t.27786" TargetMode="External"/><Relationship Id="rId5" Type="http://schemas.openxmlformats.org/officeDocument/2006/relationships/hyperlink" Target="https://www.inf.elte.hu/dstore/document/1031/Imperativ%20programoz%C3%A1s.pdf" TargetMode="External"/><Relationship Id="rId61" Type="http://schemas.openxmlformats.org/officeDocument/2006/relationships/hyperlink" Target="https://www.inf.elte.hu/dstore/document/1102/Programoz%C3%A1si%20m%C3%B3dszertan1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36/Webprogramoz%C3%A1s.pdf" TargetMode="External"/><Relationship Id="rId30" Type="http://schemas.openxmlformats.org/officeDocument/2006/relationships/hyperlink" Target="https://www.inf.elte.hu/dstore/document/1076/Anal%C3%ADzis%20II%20%28szoftverfejleszt%C5%91%29.pdf" TargetMode="External"/><Relationship Id="rId35" Type="http://schemas.openxmlformats.org/officeDocument/2006/relationships/hyperlink" Target="https://www.inf.elte.hu/dstore/document/1078/A%20sz%C3%A1m%C3%ADt%C3%A1selm%C3%A9let%20alapjai%20I..pdf" TargetMode="External"/><Relationship Id="rId43" Type="http://schemas.openxmlformats.org/officeDocument/2006/relationships/hyperlink" Target="https://www.inf.elte.hu/dstore/document/1084/Sz%C3%A1m%C3%ADt%C3%B3g%C3%A9pes%20grafika.pdf" TargetMode="External"/><Relationship Id="rId48" Type="http://schemas.openxmlformats.org/officeDocument/2006/relationships/hyperlink" Target="https://www.inf.elte.hu/dstore/document/1090/Szerveroldali%20webprogramoz%C3%A1s.pdf" TargetMode="External"/><Relationship Id="rId56" Type="http://schemas.openxmlformats.org/officeDocument/2006/relationships/hyperlink" Target="https://www.inf.elte.hu/dstore/document/1097/Bevezet%C3%A9s%20a%20g%C3%A9pi%20tanul%C3%A1sba.pdf" TargetMode="External"/><Relationship Id="rId64" Type="http://schemas.openxmlformats.org/officeDocument/2006/relationships/hyperlink" Target="https://www.inf.elte.hu/dstore/document/1103/Sz%C3%A1m%C3%ADt%C3%A1si%20modellek.pdf" TargetMode="External"/><Relationship Id="rId69" Type="http://schemas.openxmlformats.org/officeDocument/2006/relationships/hyperlink" Target="https://www.inf.elte.hu/dstore/document/1105/Logika.pdf" TargetMode="External"/><Relationship Id="rId77" Type="http://schemas.openxmlformats.org/officeDocument/2006/relationships/hyperlink" Target="https://www.inf.elte.hu/dstore/document/2264/Python_k%C3%B6t_v%C3%A1l.pdf" TargetMode="External"/><Relationship Id="rId8" Type="http://schemas.openxmlformats.org/officeDocument/2006/relationships/hyperlink" Target="https://www.inf.elte.hu/dstore/document/1040/Egyetemi%20alapoz%C3%B3%20%C3%A9s%20tanul%C3%A1sm%C3%B3dszertani%20kurzus.pdf" TargetMode="External"/><Relationship Id="rId51" Type="http://schemas.openxmlformats.org/officeDocument/2006/relationships/hyperlink" Target="https://www.inf.elte.hu/dstore/document/1092/V%C3%A1llalati%20inform%C3%A1ci%C3%B3s%20rendszerek%20%C3%A9s%20architekt%C3%BAr%C3%A1k.pdf" TargetMode="External"/><Relationship Id="rId72" Type="http://schemas.openxmlformats.org/officeDocument/2006/relationships/hyperlink" Target="https://www.inf.elte.hu/dstore/document/1042/Programoz%C3%A1si%20nyelvek%20I..pdf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www.inf.elte.hu/dstore/document/1029/Sz%C3%A1m%C3%ADt%C3%B3g%C3%A9pes%20rendszerek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82/A%20sz%C3%A1m%C3%ADt%C3%A1selm%C3%A9let%20alapjai%20II..pdf" TargetMode="External"/><Relationship Id="rId38" Type="http://schemas.openxmlformats.org/officeDocument/2006/relationships/hyperlink" Target="https://www.inf.elte.hu/dstore/document/1080/Szoftvertechnol%C3%B3gia%20%28szoftverfejleszt%C5%91%29.pdf" TargetMode="External"/><Relationship Id="rId46" Type="http://schemas.openxmlformats.org/officeDocument/2006/relationships/hyperlink" Target="https://www.inf.elte.hu/dstore/document/1087/GPU%20programoz%C3%A1s.pdf" TargetMode="External"/><Relationship Id="rId59" Type="http://schemas.openxmlformats.org/officeDocument/2006/relationships/hyperlink" Target="https://www.inf.elte.hu/dstore/document/1101/Programoz%C3%A1selm%C3%A9let.pdf" TargetMode="External"/><Relationship Id="rId67" Type="http://schemas.openxmlformats.org/officeDocument/2006/relationships/hyperlink" Target="https://www.inf.elte.hu/dstore/document/1104/T%C3%ADpuselm%C3%A9let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83/Val%C3%B3sz%C3%ADn%C5%B1s%C3%A9gsz%C3%A1m%C3%ADt%C3%A1s%20%C3%A9s%20statisztika%20%28F%29.pdf" TargetMode="External"/><Relationship Id="rId54" Type="http://schemas.openxmlformats.org/officeDocument/2006/relationships/hyperlink" Target="https://www.inf.elte.hu/dstore/document/1095/Halad%C3%B3%20Java.pdf" TargetMode="External"/><Relationship Id="rId62" Type="http://schemas.openxmlformats.org/officeDocument/2006/relationships/hyperlink" Target="https://www.inf.elte.hu/dstore/document/1147/Osztott%20rendszerek%20specifik%C3%A1ci%C3%B3ja%20%C3%A9s%20implement%C3%A1ci%C3%B3ja.pdf" TargetMode="External"/><Relationship Id="rId70" Type="http://schemas.openxmlformats.org/officeDocument/2006/relationships/hyperlink" Target="https://www.inf.elte.hu/dstore/document/1474/Funkcion%C3%A1lis%20nyelvek.pdf" TargetMode="External"/><Relationship Id="rId75" Type="http://schemas.openxmlformats.org/officeDocument/2006/relationships/hyperlink" Target="https://www.inf.elte.hu/dstore/document/2087/halad%C3%B3%20szamitogepes%20grafika%20%20tantagyi%20adatlap2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8/Funkcion%C3%A1lis%20programoz%C3%A1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35/Programoz%C3%A1si%20technol%C3%B3gia.pdf" TargetMode="External"/><Relationship Id="rId36" Type="http://schemas.openxmlformats.org/officeDocument/2006/relationships/hyperlink" Target="https://www.inf.elte.hu/dstore/document/1079/Numerikus%20m%C3%B3dszerek%20I-F.pdf" TargetMode="External"/><Relationship Id="rId49" Type="http://schemas.openxmlformats.org/officeDocument/2006/relationships/hyperlink" Target="https://www.inf.elte.hu/dstore/document/1091/Full-stack%20webprogramoz%C3%A1s.pdf" TargetMode="External"/><Relationship Id="rId57" Type="http://schemas.openxmlformats.org/officeDocument/2006/relationships/hyperlink" Target="https://www.inf.elte.hu/dstore/document/1100/BSc_Mely_neuronhalok_algoritmusai_es_fajtai_tematika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77/Diszkr%C3%A9t%20modellek%20alkalmaz%C3%A1sai.pdf" TargetMode="External"/><Relationship Id="rId44" Type="http://schemas.openxmlformats.org/officeDocument/2006/relationships/hyperlink" Target="https://www.inf.elte.hu/dstore/document/1086/Kriptogr%C3%A1fia%20%C3%A9s%20biztons%C3%A1g.pdf" TargetMode="External"/><Relationship Id="rId52" Type="http://schemas.openxmlformats.org/officeDocument/2006/relationships/hyperlink" Target="https://www.inf.elte.hu/dstore/document/1093/Big%20Data%20architekt%C3%BAr%C3%A1k%20%C3%A9s%20elemz%C5%91%20m%C3%B3dszerek.pdf" TargetMode="External"/><Relationship Id="rId60" Type="http://schemas.openxmlformats.org/officeDocument/2006/relationships/hyperlink" Target="https://www.inf.elte.hu/dstore/document/1102/Programoz%C3%A1si%20m%C3%B3dszertan1.pdf" TargetMode="External"/><Relationship Id="rId65" Type="http://schemas.openxmlformats.org/officeDocument/2006/relationships/hyperlink" Target="https://www.inf.elte.hu/dstore/document/1103/Sz%C3%A1m%C3%ADt%C3%A1si%20modellek.pdf" TargetMode="External"/><Relationship Id="rId73" Type="http://schemas.openxmlformats.org/officeDocument/2006/relationships/hyperlink" Target="https://www.inf.elte.hu/dstore/document/1044/Objektum%20elv%C5%B1%20programoz%C3%A1s.pdf" TargetMode="External"/><Relationship Id="rId78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4" Type="http://schemas.openxmlformats.org/officeDocument/2006/relationships/hyperlink" Target="https://www.inf.elte.hu/dstore/document/1030/Programoz%C3%A1s.pdf" TargetMode="External"/><Relationship Id="rId9" Type="http://schemas.openxmlformats.org/officeDocument/2006/relationships/hyperlink" Target="https://www.inf.elte.hu/dstore/document/1041/Innovat%C3%ADv%20v%C3%A1llalkoz%C3%A1s%20menedzsment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81/Adatb%C3%A1zisok%20II..pdf" TargetMode="External"/><Relationship Id="rId34" Type="http://schemas.openxmlformats.org/officeDocument/2006/relationships/hyperlink" Target="https://www.inf.elte.hu/dstore/document/1082/A%20sz%C3%A1m%C3%ADt%C3%A1selm%C3%A9let%20alapjai%20II..pdf" TargetMode="External"/><Relationship Id="rId50" Type="http://schemas.openxmlformats.org/officeDocument/2006/relationships/hyperlink" Target="https://www.inf.elte.hu/dstore/document/1092/V%C3%A1llalati%20inform%C3%A1ci%C3%B3s%20rendszerek%20%C3%A9s%20architekt%C3%BAr%C3%A1k.pdf" TargetMode="External"/><Relationship Id="rId55" Type="http://schemas.openxmlformats.org/officeDocument/2006/relationships/hyperlink" Target="https://www.inf.elte.hu/dstore/document/1096/Kutat%C3%A1sfejleszt%C3%A9si%20%C3%A9s%20innov%C3%A1ci%C3%B3s%20labor.pdf" TargetMode="External"/><Relationship Id="rId76" Type="http://schemas.openxmlformats.org/officeDocument/2006/relationships/hyperlink" Target="https://www.inf.elte.hu/dstore/document/2088/GUI%20programoz%C3%A1s%20Qt-vel.pdf" TargetMode="External"/><Relationship Id="rId7" Type="http://schemas.openxmlformats.org/officeDocument/2006/relationships/hyperlink" Target="https://www.inf.elte.hu/dstore/document/1039/Matematikai%20alapok.pdf" TargetMode="External"/><Relationship Id="rId71" Type="http://schemas.openxmlformats.org/officeDocument/2006/relationships/hyperlink" Target="https://www.inf.elte.hu/dstore/document/1099/BSc_Szoftver_mely_neuronhalok_alkalmazasahoz_tematika.pdf" TargetMode="External"/><Relationship Id="rId2" Type="http://schemas.openxmlformats.org/officeDocument/2006/relationships/hyperlink" Target="https://www.inf.elte.hu/content/a-szakdolgozat-diploma-konzultacio-rendje.t.1730?m=360" TargetMode="External"/><Relationship Id="rId29" Type="http://schemas.openxmlformats.org/officeDocument/2006/relationships/hyperlink" Target="https://www.inf.elte.hu/dstore/document/1076/Anal%C3%ADzis%20II%20%28szoftverfejleszt%C5%91%29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"/>
  <sheetViews>
    <sheetView tabSelected="1" topLeftCell="A63" zoomScale="115" zoomScaleNormal="100" workbookViewId="0">
      <selection activeCell="J70" sqref="J70"/>
    </sheetView>
  </sheetViews>
  <sheetFormatPr baseColWidth="10" defaultColWidth="9.33203125" defaultRowHeight="16" x14ac:dyDescent="0.2"/>
  <cols>
    <col min="1" max="1" width="17" style="2" customWidth="1"/>
    <col min="2" max="2" width="33.33203125" style="2" customWidth="1"/>
    <col min="3" max="3" width="3.6640625" style="2" customWidth="1"/>
    <col min="4" max="4" width="5.1640625" style="2" customWidth="1"/>
    <col min="5" max="5" width="3.6640625" style="2" customWidth="1"/>
    <col min="6" max="6" width="4.5" style="2" customWidth="1"/>
    <col min="7" max="7" width="6" style="2" customWidth="1"/>
    <col min="8" max="8" width="4.83203125" style="2" customWidth="1"/>
    <col min="9" max="9" width="6.5" style="2" customWidth="1"/>
    <col min="10" max="10" width="19.5" style="2" customWidth="1"/>
    <col min="11" max="11" width="8.33203125" style="2" customWidth="1"/>
    <col min="12" max="12" width="8.6640625" style="2" customWidth="1"/>
    <col min="13" max="15" width="7.33203125" style="2" customWidth="1"/>
    <col min="16" max="17" width="7.1640625" style="2" customWidth="1"/>
    <col min="18" max="18" width="5.6640625" style="2" customWidth="1"/>
    <col min="19" max="19" width="20.33203125" style="2" bestFit="1" customWidth="1"/>
    <col min="20" max="16384" width="9.33203125" style="2"/>
  </cols>
  <sheetData>
    <row r="1" spans="1:17" ht="15.75" customHeight="1" x14ac:dyDescent="0.2">
      <c r="A1" s="330" t="s">
        <v>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17" ht="15" customHeight="1" x14ac:dyDescent="0.2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17" ht="9.75" customHeight="1" x14ac:dyDescent="0.2">
      <c r="A3" s="331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</row>
    <row r="4" spans="1:17" ht="14.25" customHeight="1" thickBot="1" x14ac:dyDescent="0.4">
      <c r="A4" s="281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7" ht="340.5" customHeight="1" thickBot="1" x14ac:dyDescent="0.25">
      <c r="A5" s="338" t="s">
        <v>1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40"/>
    </row>
    <row r="6" spans="1:17" ht="18" customHeight="1" x14ac:dyDescent="0.2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</row>
    <row r="7" spans="1:17" ht="27.5" customHeight="1" x14ac:dyDescent="0.3">
      <c r="A7" s="328" t="s">
        <v>2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5.75" customHeight="1" thickBot="1" x14ac:dyDescent="0.25"/>
    <row r="9" spans="1:17" ht="79.5" customHeight="1" thickBot="1" x14ac:dyDescent="0.25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</row>
    <row r="10" spans="1:17" ht="18" customHeight="1" x14ac:dyDescent="0.2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69"/>
      <c r="K10" s="101" t="s">
        <v>23</v>
      </c>
      <c r="L10" s="140"/>
      <c r="M10" s="140"/>
      <c r="N10" s="140"/>
      <c r="O10" s="140"/>
      <c r="P10" s="140"/>
      <c r="Q10" s="161" t="s">
        <v>24</v>
      </c>
    </row>
    <row r="11" spans="1:17" ht="16.5" customHeight="1" x14ac:dyDescent="0.2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96"/>
      <c r="K11" s="123" t="s">
        <v>27</v>
      </c>
      <c r="L11" s="124"/>
      <c r="M11" s="124"/>
      <c r="N11" s="124"/>
      <c r="O11" s="124"/>
      <c r="P11" s="124"/>
      <c r="Q11" s="161" t="s">
        <v>24</v>
      </c>
    </row>
    <row r="12" spans="1:17" ht="18.75" customHeight="1" x14ac:dyDescent="0.2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96"/>
      <c r="K12" s="123" t="s">
        <v>30</v>
      </c>
      <c r="L12" s="124"/>
      <c r="M12" s="124"/>
      <c r="N12" s="124"/>
      <c r="O12" s="124"/>
      <c r="P12" s="124"/>
      <c r="Q12" s="161" t="s">
        <v>24</v>
      </c>
    </row>
    <row r="13" spans="1:17" ht="18" customHeight="1" x14ac:dyDescent="0.2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96"/>
      <c r="K13" s="123" t="s">
        <v>23</v>
      </c>
      <c r="L13" s="124"/>
      <c r="M13" s="124"/>
      <c r="N13" s="124"/>
      <c r="O13" s="124"/>
      <c r="P13" s="124"/>
      <c r="Q13" s="161" t="s">
        <v>24</v>
      </c>
    </row>
    <row r="14" spans="1:17" ht="16.5" customHeight="1" x14ac:dyDescent="0.2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36</v>
      </c>
      <c r="H14" s="123">
        <v>4</v>
      </c>
      <c r="I14" s="123">
        <v>1</v>
      </c>
      <c r="J14" s="96"/>
      <c r="K14" s="123" t="s">
        <v>37</v>
      </c>
      <c r="L14" s="124"/>
      <c r="M14" s="124"/>
      <c r="N14" s="124"/>
      <c r="O14" s="124"/>
      <c r="P14" s="124"/>
      <c r="Q14" s="76" t="s">
        <v>38</v>
      </c>
    </row>
    <row r="15" spans="1:17" ht="27" customHeight="1" x14ac:dyDescent="0.2">
      <c r="A15" s="77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96"/>
      <c r="K15" s="123" t="s">
        <v>42</v>
      </c>
      <c r="L15" s="124"/>
      <c r="M15" s="124"/>
      <c r="N15" s="124"/>
      <c r="O15" s="124"/>
      <c r="P15" s="124"/>
      <c r="Q15" s="120" t="s">
        <v>43</v>
      </c>
    </row>
    <row r="16" spans="1:17" ht="17.25" customHeight="1" x14ac:dyDescent="0.2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70" t="s">
        <v>47</v>
      </c>
      <c r="J16" s="96"/>
      <c r="K16" s="123" t="s">
        <v>48</v>
      </c>
      <c r="L16" s="124"/>
      <c r="M16" s="124"/>
      <c r="N16" s="124"/>
      <c r="O16" s="124"/>
      <c r="P16" s="124"/>
      <c r="Q16" s="76" t="s">
        <v>43</v>
      </c>
    </row>
    <row r="17" spans="1:17" ht="18" customHeight="1" x14ac:dyDescent="0.2">
      <c r="A17" s="77" t="s">
        <v>240</v>
      </c>
      <c r="B17" s="125" t="s">
        <v>49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28</v>
      </c>
      <c r="K17" s="124"/>
      <c r="L17" s="123" t="s">
        <v>51</v>
      </c>
      <c r="M17" s="124"/>
      <c r="N17" s="124"/>
      <c r="O17" s="124"/>
      <c r="P17" s="124"/>
      <c r="Q17" s="76" t="s">
        <v>52</v>
      </c>
    </row>
    <row r="18" spans="1:17" ht="16.5" customHeight="1" x14ac:dyDescent="0.2">
      <c r="A18" s="77" t="s">
        <v>53</v>
      </c>
      <c r="B18" s="125" t="s">
        <v>54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52</v>
      </c>
    </row>
    <row r="19" spans="1:17" ht="25.5" customHeight="1" x14ac:dyDescent="0.2">
      <c r="A19" s="77" t="s">
        <v>55</v>
      </c>
      <c r="B19" s="127" t="s">
        <v>56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57</v>
      </c>
      <c r="K19" s="124"/>
      <c r="L19" s="123" t="s">
        <v>58</v>
      </c>
      <c r="M19" s="124"/>
      <c r="N19" s="124"/>
      <c r="O19" s="124"/>
      <c r="P19" s="124"/>
      <c r="Q19" s="76" t="s">
        <v>52</v>
      </c>
    </row>
    <row r="20" spans="1:17" ht="29.25" customHeight="1" x14ac:dyDescent="0.2">
      <c r="A20" s="75" t="s">
        <v>59</v>
      </c>
      <c r="B20" s="125" t="s">
        <v>60</v>
      </c>
      <c r="C20" s="123">
        <v>2</v>
      </c>
      <c r="D20" s="123">
        <v>0</v>
      </c>
      <c r="E20" s="123">
        <v>0</v>
      </c>
      <c r="F20" s="123">
        <v>0</v>
      </c>
      <c r="G20" s="123" t="s">
        <v>61</v>
      </c>
      <c r="H20" s="123">
        <v>2</v>
      </c>
      <c r="I20" s="123">
        <v>2</v>
      </c>
      <c r="J20" s="220" t="s">
        <v>62</v>
      </c>
      <c r="K20" s="94"/>
      <c r="L20" s="123" t="s">
        <v>63</v>
      </c>
      <c r="M20" s="124"/>
      <c r="N20" s="124"/>
      <c r="O20" s="124"/>
      <c r="P20" s="124"/>
      <c r="Q20" s="76" t="s">
        <v>64</v>
      </c>
    </row>
    <row r="21" spans="1:17" ht="30" x14ac:dyDescent="0.2">
      <c r="A21" s="75" t="s">
        <v>65</v>
      </c>
      <c r="B21" s="125" t="s">
        <v>60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66</v>
      </c>
      <c r="K21" s="94"/>
      <c r="L21" s="123" t="s">
        <v>67</v>
      </c>
      <c r="M21" s="124"/>
      <c r="N21" s="124"/>
      <c r="O21" s="124"/>
      <c r="P21" s="124"/>
      <c r="Q21" s="76" t="s">
        <v>64</v>
      </c>
    </row>
    <row r="22" spans="1:17" ht="30" customHeight="1" x14ac:dyDescent="0.2">
      <c r="A22" s="119" t="s">
        <v>68</v>
      </c>
      <c r="B22" s="126" t="s">
        <v>69</v>
      </c>
      <c r="C22" s="123">
        <v>2</v>
      </c>
      <c r="D22" s="123">
        <v>0</v>
      </c>
      <c r="E22" s="123">
        <v>0</v>
      </c>
      <c r="F22" s="123">
        <v>0</v>
      </c>
      <c r="G22" s="123" t="s">
        <v>61</v>
      </c>
      <c r="H22" s="123">
        <v>2</v>
      </c>
      <c r="I22" s="123">
        <v>2</v>
      </c>
      <c r="J22" s="220" t="s">
        <v>70</v>
      </c>
      <c r="K22" s="66"/>
      <c r="L22" s="123" t="s">
        <v>63</v>
      </c>
      <c r="M22" s="66"/>
      <c r="N22" s="66"/>
      <c r="O22" s="66"/>
      <c r="P22" s="66"/>
      <c r="Q22" s="76" t="s">
        <v>38</v>
      </c>
    </row>
    <row r="23" spans="1:17" x14ac:dyDescent="0.2">
      <c r="A23" s="75" t="s">
        <v>71</v>
      </c>
      <c r="B23" s="125" t="s">
        <v>69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67</v>
      </c>
      <c r="M23" s="124"/>
      <c r="N23" s="124"/>
      <c r="O23" s="124"/>
      <c r="P23" s="124"/>
      <c r="Q23" s="76" t="s">
        <v>38</v>
      </c>
    </row>
    <row r="24" spans="1:17" ht="30.75" customHeight="1" x14ac:dyDescent="0.2">
      <c r="A24" s="75" t="s">
        <v>72</v>
      </c>
      <c r="B24" s="125" t="s">
        <v>73</v>
      </c>
      <c r="C24" s="123">
        <v>2</v>
      </c>
      <c r="D24" s="123">
        <v>0</v>
      </c>
      <c r="E24" s="123">
        <v>0</v>
      </c>
      <c r="F24" s="123">
        <v>0</v>
      </c>
      <c r="G24" s="123" t="s">
        <v>61</v>
      </c>
      <c r="H24" s="123">
        <v>2</v>
      </c>
      <c r="I24" s="123">
        <v>2</v>
      </c>
      <c r="J24" s="220" t="s">
        <v>74</v>
      </c>
      <c r="K24" s="94"/>
      <c r="L24" s="123" t="s">
        <v>63</v>
      </c>
      <c r="M24" s="124"/>
      <c r="N24" s="124"/>
      <c r="O24" s="124"/>
      <c r="P24" s="124"/>
      <c r="Q24" s="76" t="s">
        <v>38</v>
      </c>
    </row>
    <row r="25" spans="1:17" x14ac:dyDescent="0.2">
      <c r="A25" s="75" t="s">
        <v>75</v>
      </c>
      <c r="B25" s="125" t="s">
        <v>73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67</v>
      </c>
      <c r="M25" s="124"/>
      <c r="N25" s="124"/>
      <c r="O25" s="124"/>
      <c r="P25" s="124"/>
      <c r="Q25" s="76" t="s">
        <v>38</v>
      </c>
    </row>
    <row r="26" spans="1:17" ht="27.75" customHeight="1" x14ac:dyDescent="0.2">
      <c r="A26" s="75" t="s">
        <v>76</v>
      </c>
      <c r="B26" s="125" t="s">
        <v>77</v>
      </c>
      <c r="C26" s="123">
        <v>2</v>
      </c>
      <c r="D26" s="123">
        <v>0</v>
      </c>
      <c r="E26" s="123">
        <v>0</v>
      </c>
      <c r="F26" s="123">
        <v>0</v>
      </c>
      <c r="G26" s="123" t="s">
        <v>61</v>
      </c>
      <c r="H26" s="123">
        <v>2</v>
      </c>
      <c r="I26" s="123">
        <v>3</v>
      </c>
      <c r="J26" s="220" t="s">
        <v>78</v>
      </c>
      <c r="K26" s="94"/>
      <c r="L26" s="124"/>
      <c r="M26" s="123" t="s">
        <v>63</v>
      </c>
      <c r="N26" s="124"/>
      <c r="O26" s="124"/>
      <c r="P26" s="124"/>
      <c r="Q26" s="76" t="s">
        <v>64</v>
      </c>
    </row>
    <row r="27" spans="1:17" x14ac:dyDescent="0.2">
      <c r="A27" s="75" t="s">
        <v>79</v>
      </c>
      <c r="B27" s="125" t="s">
        <v>77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59</v>
      </c>
      <c r="K27" s="94"/>
      <c r="L27" s="124"/>
      <c r="M27" s="123" t="s">
        <v>67</v>
      </c>
      <c r="N27" s="124"/>
      <c r="O27" s="124"/>
      <c r="P27" s="124"/>
      <c r="Q27" s="76" t="s">
        <v>64</v>
      </c>
    </row>
    <row r="28" spans="1:17" ht="24.5" customHeight="1" x14ac:dyDescent="0.2">
      <c r="A28" s="145" t="s">
        <v>80</v>
      </c>
      <c r="B28" s="127" t="s">
        <v>81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82</v>
      </c>
      <c r="K28" s="124"/>
      <c r="L28" s="124"/>
      <c r="M28" s="124"/>
      <c r="N28" s="123" t="s">
        <v>83</v>
      </c>
      <c r="O28" s="124"/>
      <c r="P28" s="124"/>
      <c r="Q28" s="76" t="s">
        <v>52</v>
      </c>
    </row>
    <row r="29" spans="1:17" ht="28.5" customHeight="1" x14ac:dyDescent="0.2">
      <c r="A29" s="75" t="s">
        <v>84</v>
      </c>
      <c r="B29" s="127" t="s">
        <v>85</v>
      </c>
      <c r="C29" s="123">
        <v>2</v>
      </c>
      <c r="D29" s="123">
        <v>0</v>
      </c>
      <c r="E29" s="123">
        <v>0</v>
      </c>
      <c r="F29" s="123">
        <v>0</v>
      </c>
      <c r="G29" s="123" t="s">
        <v>61</v>
      </c>
      <c r="H29" s="123">
        <v>2</v>
      </c>
      <c r="I29" s="123">
        <v>4</v>
      </c>
      <c r="J29" s="220" t="s">
        <v>86</v>
      </c>
      <c r="K29" s="124"/>
      <c r="L29" s="124"/>
      <c r="M29" s="124"/>
      <c r="N29" s="123" t="s">
        <v>63</v>
      </c>
      <c r="O29" s="124"/>
      <c r="P29" s="124"/>
      <c r="Q29" s="76" t="s">
        <v>52</v>
      </c>
    </row>
    <row r="30" spans="1:17" x14ac:dyDescent="0.2">
      <c r="A30" s="75" t="s">
        <v>87</v>
      </c>
      <c r="B30" s="127" t="s">
        <v>85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/>
      <c r="J30" s="220" t="s">
        <v>76</v>
      </c>
      <c r="K30" s="94"/>
      <c r="L30" s="124"/>
      <c r="M30" s="124"/>
      <c r="N30" s="123" t="s">
        <v>88</v>
      </c>
      <c r="O30" s="124"/>
      <c r="P30" s="124"/>
      <c r="Q30" s="76" t="s">
        <v>52</v>
      </c>
    </row>
    <row r="31" spans="1:17" x14ac:dyDescent="0.2">
      <c r="A31" s="145" t="s">
        <v>89</v>
      </c>
      <c r="B31" s="125" t="s">
        <v>90</v>
      </c>
      <c r="C31" s="123">
        <v>1</v>
      </c>
      <c r="D31" s="123">
        <v>0</v>
      </c>
      <c r="E31" s="123">
        <v>1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91</v>
      </c>
      <c r="K31" s="94"/>
      <c r="L31" s="124"/>
      <c r="M31" s="124"/>
      <c r="N31" s="124"/>
      <c r="O31" s="123" t="s">
        <v>83</v>
      </c>
      <c r="P31" s="124"/>
      <c r="Q31" s="76" t="s">
        <v>52</v>
      </c>
    </row>
    <row r="32" spans="1:17" ht="30.75" customHeight="1" x14ac:dyDescent="0.2">
      <c r="A32" s="75" t="s">
        <v>92</v>
      </c>
      <c r="B32" s="125" t="s">
        <v>93</v>
      </c>
      <c r="C32" s="123">
        <v>2</v>
      </c>
      <c r="D32" s="123">
        <v>0</v>
      </c>
      <c r="E32" s="123">
        <v>0</v>
      </c>
      <c r="F32" s="123">
        <v>0</v>
      </c>
      <c r="G32" s="123" t="s">
        <v>61</v>
      </c>
      <c r="H32" s="123">
        <v>2</v>
      </c>
      <c r="I32" s="123">
        <v>5</v>
      </c>
      <c r="J32" s="220" t="s">
        <v>94</v>
      </c>
      <c r="K32" s="94"/>
      <c r="L32" s="124"/>
      <c r="M32" s="124"/>
      <c r="N32" s="124"/>
      <c r="O32" s="123" t="s">
        <v>63</v>
      </c>
      <c r="P32" s="124"/>
      <c r="Q32" s="76" t="s">
        <v>52</v>
      </c>
    </row>
    <row r="33" spans="1:17" ht="29" customHeight="1" x14ac:dyDescent="0.2">
      <c r="A33" s="75" t="s">
        <v>95</v>
      </c>
      <c r="B33" s="125" t="s">
        <v>93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96</v>
      </c>
      <c r="K33" s="94"/>
      <c r="L33" s="124"/>
      <c r="M33" s="124"/>
      <c r="N33" s="124"/>
      <c r="O33" s="123" t="s">
        <v>97</v>
      </c>
      <c r="P33" s="124"/>
      <c r="Q33" s="76" t="s">
        <v>52</v>
      </c>
    </row>
    <row r="34" spans="1:17" ht="28.5" customHeight="1" x14ac:dyDescent="0.2">
      <c r="A34" s="75" t="s">
        <v>98</v>
      </c>
      <c r="B34" s="125" t="s">
        <v>99</v>
      </c>
      <c r="C34" s="123">
        <v>2</v>
      </c>
      <c r="D34" s="123">
        <v>0</v>
      </c>
      <c r="E34" s="123">
        <v>0</v>
      </c>
      <c r="F34" s="123">
        <v>1</v>
      </c>
      <c r="G34" s="123" t="s">
        <v>61</v>
      </c>
      <c r="H34" s="123">
        <v>3</v>
      </c>
      <c r="I34" s="123">
        <v>5</v>
      </c>
      <c r="J34" s="220" t="s">
        <v>100</v>
      </c>
      <c r="K34" s="94"/>
      <c r="L34" s="124"/>
      <c r="M34" s="124"/>
      <c r="N34" s="124"/>
      <c r="O34" s="123" t="s">
        <v>101</v>
      </c>
      <c r="P34" s="124"/>
      <c r="Q34" s="76" t="s">
        <v>64</v>
      </c>
    </row>
    <row r="35" spans="1:17" ht="16.5" customHeight="1" x14ac:dyDescent="0.2">
      <c r="A35" s="77" t="s">
        <v>102</v>
      </c>
      <c r="B35" s="125" t="s">
        <v>103</v>
      </c>
      <c r="C35" s="123">
        <v>2</v>
      </c>
      <c r="D35" s="123">
        <v>0</v>
      </c>
      <c r="E35" s="123">
        <v>0</v>
      </c>
      <c r="F35" s="123">
        <v>1</v>
      </c>
      <c r="G35" s="123" t="s">
        <v>61</v>
      </c>
      <c r="H35" s="123">
        <v>3</v>
      </c>
      <c r="I35" s="123">
        <v>1.6</v>
      </c>
      <c r="J35" s="96"/>
      <c r="K35" s="94"/>
      <c r="L35" s="124"/>
      <c r="M35" s="124"/>
      <c r="N35" s="124"/>
      <c r="O35" s="124"/>
      <c r="P35" s="81" t="s">
        <v>101</v>
      </c>
      <c r="Q35" s="76" t="s">
        <v>43</v>
      </c>
    </row>
    <row r="36" spans="1:17" ht="17" thickBot="1" x14ac:dyDescent="0.25">
      <c r="A36" s="134"/>
      <c r="B36" s="146" t="s">
        <v>104</v>
      </c>
      <c r="C36" s="147"/>
      <c r="D36" s="147"/>
      <c r="E36" s="147"/>
      <c r="F36" s="147"/>
      <c r="G36" s="147"/>
      <c r="H36" s="148">
        <v>85</v>
      </c>
      <c r="I36" s="148"/>
      <c r="J36" s="179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</row>
    <row r="37" spans="1:17" x14ac:dyDescent="0.2">
      <c r="B37" s="43"/>
      <c r="H37" s="41"/>
      <c r="I37" s="41"/>
      <c r="K37" s="39"/>
      <c r="L37" s="39"/>
      <c r="M37" s="39"/>
      <c r="N37" s="39"/>
      <c r="O37" s="39"/>
      <c r="P37" s="39"/>
    </row>
    <row r="38" spans="1:17" ht="29.25" customHeight="1" x14ac:dyDescent="0.3">
      <c r="A38" s="328" t="s">
        <v>105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</row>
    <row r="39" spans="1:17" ht="14.25" customHeight="1" thickBot="1" x14ac:dyDescent="0.25">
      <c r="B39" s="43"/>
      <c r="H39" s="41"/>
      <c r="I39" s="41"/>
      <c r="K39" s="39"/>
      <c r="L39" s="39"/>
      <c r="M39" s="39"/>
      <c r="N39" s="39"/>
      <c r="O39" s="39"/>
      <c r="P39" s="39"/>
    </row>
    <row r="40" spans="1:17" ht="78" customHeight="1" thickBot="1" x14ac:dyDescent="0.25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90" t="s">
        <v>18</v>
      </c>
      <c r="Q40" s="91" t="s">
        <v>19</v>
      </c>
    </row>
    <row r="41" spans="1:17" x14ac:dyDescent="0.2">
      <c r="A41" s="180" t="s">
        <v>106</v>
      </c>
      <c r="B41" s="142" t="s">
        <v>107</v>
      </c>
      <c r="C41" s="101">
        <v>2</v>
      </c>
      <c r="D41" s="101">
        <v>0</v>
      </c>
      <c r="E41" s="101">
        <v>2</v>
      </c>
      <c r="F41" s="101">
        <v>1</v>
      </c>
      <c r="G41" s="101" t="s">
        <v>36</v>
      </c>
      <c r="H41" s="101">
        <v>5</v>
      </c>
      <c r="I41" s="101">
        <v>3</v>
      </c>
      <c r="J41" s="219" t="s">
        <v>53</v>
      </c>
      <c r="K41" s="101"/>
      <c r="L41" s="101"/>
      <c r="M41" s="101" t="s">
        <v>23</v>
      </c>
      <c r="N41" s="101"/>
      <c r="O41" s="101"/>
      <c r="P41" s="101"/>
      <c r="Q41" s="161" t="s">
        <v>52</v>
      </c>
    </row>
    <row r="42" spans="1:17" ht="27.75" customHeight="1" x14ac:dyDescent="0.2">
      <c r="A42" s="75" t="s">
        <v>108</v>
      </c>
      <c r="B42" s="125" t="s">
        <v>109</v>
      </c>
      <c r="C42" s="123">
        <v>2</v>
      </c>
      <c r="D42" s="123">
        <v>0</v>
      </c>
      <c r="E42" s="123">
        <v>0</v>
      </c>
      <c r="F42" s="123">
        <v>0</v>
      </c>
      <c r="G42" s="123" t="s">
        <v>61</v>
      </c>
      <c r="H42" s="123">
        <v>2</v>
      </c>
      <c r="I42" s="123">
        <v>3</v>
      </c>
      <c r="J42" s="220" t="s">
        <v>110</v>
      </c>
      <c r="K42" s="123"/>
      <c r="L42" s="123"/>
      <c r="M42" s="123" t="s">
        <v>63</v>
      </c>
      <c r="N42" s="123"/>
      <c r="O42" s="123"/>
      <c r="P42" s="123"/>
      <c r="Q42" s="76" t="s">
        <v>38</v>
      </c>
    </row>
    <row r="43" spans="1:17" x14ac:dyDescent="0.2">
      <c r="A43" s="75" t="s">
        <v>111</v>
      </c>
      <c r="B43" s="125" t="s">
        <v>109</v>
      </c>
      <c r="C43" s="123">
        <v>0</v>
      </c>
      <c r="D43" s="123">
        <v>2</v>
      </c>
      <c r="E43" s="123">
        <v>0</v>
      </c>
      <c r="F43" s="123">
        <v>1</v>
      </c>
      <c r="G43" s="123" t="s">
        <v>41</v>
      </c>
      <c r="H43" s="123">
        <v>3</v>
      </c>
      <c r="I43" s="123">
        <v>3</v>
      </c>
      <c r="J43" s="220" t="s">
        <v>72</v>
      </c>
      <c r="K43" s="123"/>
      <c r="L43" s="123"/>
      <c r="M43" s="123" t="s">
        <v>67</v>
      </c>
      <c r="N43" s="123"/>
      <c r="O43" s="123"/>
      <c r="P43" s="123"/>
      <c r="Q43" s="76" t="s">
        <v>38</v>
      </c>
    </row>
    <row r="44" spans="1:17" ht="28.5" customHeight="1" x14ac:dyDescent="0.2">
      <c r="A44" s="75" t="s">
        <v>112</v>
      </c>
      <c r="B44" s="125" t="s">
        <v>113</v>
      </c>
      <c r="C44" s="123">
        <v>2</v>
      </c>
      <c r="D44" s="123">
        <v>0</v>
      </c>
      <c r="E44" s="123">
        <v>0</v>
      </c>
      <c r="F44" s="123">
        <v>0</v>
      </c>
      <c r="G44" s="123" t="s">
        <v>61</v>
      </c>
      <c r="H44" s="123">
        <v>2</v>
      </c>
      <c r="I44" s="123">
        <v>3</v>
      </c>
      <c r="J44" s="220" t="s">
        <v>114</v>
      </c>
      <c r="K44" s="123"/>
      <c r="L44" s="123"/>
      <c r="M44" s="123" t="s">
        <v>63</v>
      </c>
      <c r="N44" s="123"/>
      <c r="O44" s="123"/>
      <c r="P44" s="123"/>
      <c r="Q44" s="76" t="s">
        <v>38</v>
      </c>
    </row>
    <row r="45" spans="1:17" x14ac:dyDescent="0.2">
      <c r="A45" s="75" t="s">
        <v>115</v>
      </c>
      <c r="B45" s="125" t="s">
        <v>113</v>
      </c>
      <c r="C45" s="123">
        <v>0</v>
      </c>
      <c r="D45" s="123">
        <v>2</v>
      </c>
      <c r="E45" s="123">
        <v>0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68</v>
      </c>
      <c r="K45" s="123"/>
      <c r="L45" s="123"/>
      <c r="M45" s="123" t="s">
        <v>67</v>
      </c>
      <c r="N45" s="123"/>
      <c r="O45" s="123"/>
      <c r="P45" s="123"/>
      <c r="Q45" s="76" t="s">
        <v>38</v>
      </c>
    </row>
    <row r="46" spans="1:17" ht="29.25" customHeight="1" x14ac:dyDescent="0.2">
      <c r="A46" s="75" t="s">
        <v>116</v>
      </c>
      <c r="B46" s="125" t="s">
        <v>117</v>
      </c>
      <c r="C46" s="123">
        <v>2</v>
      </c>
      <c r="D46" s="123">
        <v>0</v>
      </c>
      <c r="E46" s="123">
        <v>0</v>
      </c>
      <c r="F46" s="123">
        <v>0</v>
      </c>
      <c r="G46" s="123" t="s">
        <v>61</v>
      </c>
      <c r="H46" s="123">
        <v>2</v>
      </c>
      <c r="I46" s="123">
        <v>3</v>
      </c>
      <c r="J46" s="220" t="s">
        <v>118</v>
      </c>
      <c r="K46" s="123"/>
      <c r="L46" s="123"/>
      <c r="M46" s="123" t="s">
        <v>63</v>
      </c>
      <c r="N46" s="123"/>
      <c r="O46" s="123"/>
      <c r="P46" s="123"/>
      <c r="Q46" s="76" t="s">
        <v>38</v>
      </c>
    </row>
    <row r="47" spans="1:17" x14ac:dyDescent="0.2">
      <c r="A47" s="75" t="s">
        <v>119</v>
      </c>
      <c r="B47" s="125" t="s">
        <v>117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72</v>
      </c>
      <c r="K47" s="123"/>
      <c r="L47" s="123"/>
      <c r="M47" s="123" t="s">
        <v>67</v>
      </c>
      <c r="N47" s="123"/>
      <c r="O47" s="123"/>
      <c r="P47" s="123"/>
      <c r="Q47" s="76" t="s">
        <v>38</v>
      </c>
    </row>
    <row r="48" spans="1:17" ht="30" customHeight="1" x14ac:dyDescent="0.2">
      <c r="A48" s="75" t="s">
        <v>120</v>
      </c>
      <c r="B48" s="125" t="s">
        <v>121</v>
      </c>
      <c r="C48" s="123">
        <v>2</v>
      </c>
      <c r="D48" s="123">
        <v>0</v>
      </c>
      <c r="E48" s="123">
        <v>0</v>
      </c>
      <c r="F48" s="123">
        <v>0</v>
      </c>
      <c r="G48" s="123" t="s">
        <v>61</v>
      </c>
      <c r="H48" s="123">
        <v>2</v>
      </c>
      <c r="I48" s="123">
        <v>4</v>
      </c>
      <c r="J48" s="220" t="s">
        <v>122</v>
      </c>
      <c r="K48" s="123"/>
      <c r="L48" s="123"/>
      <c r="M48" s="123"/>
      <c r="N48" s="123" t="s">
        <v>63</v>
      </c>
      <c r="O48" s="123"/>
      <c r="P48" s="123"/>
      <c r="Q48" s="76" t="s">
        <v>64</v>
      </c>
    </row>
    <row r="49" spans="1:18" x14ac:dyDescent="0.2">
      <c r="A49" s="75" t="s">
        <v>123</v>
      </c>
      <c r="B49" s="125" t="s">
        <v>121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68</v>
      </c>
      <c r="K49" s="123"/>
      <c r="L49" s="123"/>
      <c r="M49" s="123"/>
      <c r="N49" s="123" t="s">
        <v>67</v>
      </c>
      <c r="O49" s="123"/>
      <c r="P49" s="123"/>
      <c r="Q49" s="76" t="s">
        <v>64</v>
      </c>
    </row>
    <row r="50" spans="1:18" ht="27" customHeight="1" x14ac:dyDescent="0.2">
      <c r="A50" s="75" t="s">
        <v>124</v>
      </c>
      <c r="B50" s="125" t="s">
        <v>125</v>
      </c>
      <c r="C50" s="123">
        <v>2</v>
      </c>
      <c r="D50" s="123">
        <v>0</v>
      </c>
      <c r="E50" s="123">
        <v>0</v>
      </c>
      <c r="F50" s="123">
        <v>0</v>
      </c>
      <c r="G50" s="123" t="s">
        <v>61</v>
      </c>
      <c r="H50" s="123">
        <v>2</v>
      </c>
      <c r="I50" s="123">
        <v>4</v>
      </c>
      <c r="J50" s="220" t="s">
        <v>126</v>
      </c>
      <c r="K50" s="123"/>
      <c r="L50" s="123"/>
      <c r="M50" s="123"/>
      <c r="N50" s="123" t="s">
        <v>63</v>
      </c>
      <c r="O50" s="123"/>
      <c r="P50" s="123"/>
      <c r="Q50" s="76" t="s">
        <v>38</v>
      </c>
    </row>
    <row r="51" spans="1:18" ht="19.5" customHeight="1" x14ac:dyDescent="0.2">
      <c r="A51" s="75" t="s">
        <v>127</v>
      </c>
      <c r="B51" s="125" t="s">
        <v>125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116</v>
      </c>
      <c r="K51" s="123"/>
      <c r="L51" s="123"/>
      <c r="M51" s="123"/>
      <c r="N51" s="123" t="s">
        <v>97</v>
      </c>
      <c r="O51" s="123"/>
      <c r="P51" s="123"/>
      <c r="Q51" s="76" t="s">
        <v>38</v>
      </c>
    </row>
    <row r="52" spans="1:18" ht="20.25" customHeight="1" x14ac:dyDescent="0.2">
      <c r="A52" s="77" t="s">
        <v>128</v>
      </c>
      <c r="B52" s="125" t="s">
        <v>129</v>
      </c>
      <c r="C52" s="123">
        <v>1</v>
      </c>
      <c r="D52" s="123">
        <v>2</v>
      </c>
      <c r="E52" s="123">
        <v>0</v>
      </c>
      <c r="F52" s="123">
        <v>1</v>
      </c>
      <c r="G52" s="123" t="s">
        <v>41</v>
      </c>
      <c r="H52" s="123">
        <v>4</v>
      </c>
      <c r="I52" s="123">
        <v>4</v>
      </c>
      <c r="J52" s="220" t="s">
        <v>108</v>
      </c>
      <c r="K52" s="123"/>
      <c r="L52" s="123"/>
      <c r="M52" s="123"/>
      <c r="N52" s="123" t="s">
        <v>130</v>
      </c>
      <c r="O52" s="123"/>
      <c r="P52" s="123"/>
      <c r="Q52" s="76" t="s">
        <v>38</v>
      </c>
    </row>
    <row r="53" spans="1:18" ht="27.75" customHeight="1" x14ac:dyDescent="0.2">
      <c r="A53" s="75" t="s">
        <v>131</v>
      </c>
      <c r="B53" s="125" t="s">
        <v>132</v>
      </c>
      <c r="C53" s="123">
        <v>2</v>
      </c>
      <c r="D53" s="123">
        <v>0</v>
      </c>
      <c r="E53" s="123">
        <v>0</v>
      </c>
      <c r="F53" s="123">
        <v>0</v>
      </c>
      <c r="G53" s="123" t="s">
        <v>61</v>
      </c>
      <c r="H53" s="123">
        <v>2</v>
      </c>
      <c r="I53" s="123">
        <v>4</v>
      </c>
      <c r="J53" s="220" t="s">
        <v>133</v>
      </c>
      <c r="K53" s="123"/>
      <c r="L53" s="123"/>
      <c r="M53" s="123"/>
      <c r="N53" s="123" t="s">
        <v>63</v>
      </c>
      <c r="O53" s="123"/>
      <c r="P53" s="123"/>
      <c r="Q53" s="76" t="s">
        <v>38</v>
      </c>
    </row>
    <row r="54" spans="1:18" x14ac:dyDescent="0.2">
      <c r="A54" s="75" t="s">
        <v>134</v>
      </c>
      <c r="B54" s="125" t="s">
        <v>132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4</v>
      </c>
      <c r="J54" s="220" t="s">
        <v>108</v>
      </c>
      <c r="K54" s="123"/>
      <c r="L54" s="123"/>
      <c r="M54" s="123"/>
      <c r="N54" s="123" t="s">
        <v>67</v>
      </c>
      <c r="O54" s="123"/>
      <c r="P54" s="123"/>
      <c r="Q54" s="76" t="s">
        <v>38</v>
      </c>
    </row>
    <row r="55" spans="1:18" ht="23.25" customHeight="1" x14ac:dyDescent="0.2">
      <c r="A55" s="75" t="s">
        <v>135</v>
      </c>
      <c r="B55" s="125" t="s">
        <v>136</v>
      </c>
      <c r="C55" s="123">
        <v>2</v>
      </c>
      <c r="D55" s="123">
        <v>0</v>
      </c>
      <c r="E55" s="123">
        <v>2</v>
      </c>
      <c r="F55" s="123">
        <v>1</v>
      </c>
      <c r="G55" s="101" t="s">
        <v>36</v>
      </c>
      <c r="H55" s="123">
        <v>5</v>
      </c>
      <c r="I55" s="123">
        <v>4</v>
      </c>
      <c r="J55" s="186" t="s">
        <v>106</v>
      </c>
      <c r="K55" s="123"/>
      <c r="L55" s="123"/>
      <c r="M55" s="123"/>
      <c r="N55" s="123" t="s">
        <v>23</v>
      </c>
      <c r="O55" s="123"/>
      <c r="P55" s="123"/>
      <c r="Q55" s="76" t="s">
        <v>38</v>
      </c>
    </row>
    <row r="56" spans="1:18" ht="33" customHeight="1" x14ac:dyDescent="0.2">
      <c r="A56" s="77" t="s">
        <v>137</v>
      </c>
      <c r="B56" s="127" t="s">
        <v>138</v>
      </c>
      <c r="C56" s="123">
        <v>2</v>
      </c>
      <c r="D56" s="123">
        <v>0</v>
      </c>
      <c r="E56" s="123">
        <v>0</v>
      </c>
      <c r="F56" s="123">
        <v>1</v>
      </c>
      <c r="G56" s="123" t="s">
        <v>61</v>
      </c>
      <c r="H56" s="123">
        <v>3</v>
      </c>
      <c r="I56" s="123">
        <v>5</v>
      </c>
      <c r="J56" s="220" t="s">
        <v>68</v>
      </c>
      <c r="K56" s="123"/>
      <c r="L56" s="123"/>
      <c r="M56" s="123"/>
      <c r="N56" s="123"/>
      <c r="O56" s="123" t="s">
        <v>101</v>
      </c>
      <c r="P56" s="123"/>
      <c r="Q56" s="76" t="s">
        <v>38</v>
      </c>
    </row>
    <row r="57" spans="1:18" x14ac:dyDescent="0.2">
      <c r="A57" s="77" t="s">
        <v>139</v>
      </c>
      <c r="B57" s="127" t="s">
        <v>140</v>
      </c>
      <c r="C57" s="123">
        <v>1</v>
      </c>
      <c r="D57" s="123">
        <v>0</v>
      </c>
      <c r="E57" s="123">
        <v>2</v>
      </c>
      <c r="F57" s="123">
        <v>1</v>
      </c>
      <c r="G57" s="123" t="s">
        <v>41</v>
      </c>
      <c r="H57" s="123">
        <v>4</v>
      </c>
      <c r="I57" s="123">
        <v>5</v>
      </c>
      <c r="J57" s="186" t="s">
        <v>128</v>
      </c>
      <c r="K57" s="123"/>
      <c r="L57" s="123"/>
      <c r="M57" s="123"/>
      <c r="N57" s="123"/>
      <c r="O57" s="123" t="s">
        <v>141</v>
      </c>
      <c r="P57" s="123"/>
      <c r="Q57" s="76" t="s">
        <v>38</v>
      </c>
    </row>
    <row r="58" spans="1:18" ht="27" customHeight="1" x14ac:dyDescent="0.2">
      <c r="A58" s="75" t="s">
        <v>142</v>
      </c>
      <c r="B58" s="125" t="s">
        <v>143</v>
      </c>
      <c r="C58" s="123">
        <v>2</v>
      </c>
      <c r="D58" s="123">
        <v>0</v>
      </c>
      <c r="E58" s="123">
        <v>0</v>
      </c>
      <c r="F58" s="123">
        <v>0</v>
      </c>
      <c r="G58" s="123" t="s">
        <v>61</v>
      </c>
      <c r="H58" s="123">
        <v>2</v>
      </c>
      <c r="I58" s="123">
        <v>5</v>
      </c>
      <c r="J58" s="220" t="s">
        <v>144</v>
      </c>
      <c r="K58" s="123"/>
      <c r="L58" s="123"/>
      <c r="M58" s="123"/>
      <c r="N58" s="123"/>
      <c r="O58" s="123" t="s">
        <v>63</v>
      </c>
      <c r="P58" s="123"/>
      <c r="Q58" s="76" t="s">
        <v>38</v>
      </c>
    </row>
    <row r="59" spans="1:18" ht="17" thickBot="1" x14ac:dyDescent="0.25">
      <c r="A59" s="134" t="s">
        <v>145</v>
      </c>
      <c r="B59" s="159" t="s">
        <v>143</v>
      </c>
      <c r="C59" s="136">
        <v>0</v>
      </c>
      <c r="D59" s="136">
        <v>2</v>
      </c>
      <c r="E59" s="136">
        <v>0</v>
      </c>
      <c r="F59" s="136">
        <v>1</v>
      </c>
      <c r="G59" s="136" t="s">
        <v>41</v>
      </c>
      <c r="H59" s="136">
        <v>3</v>
      </c>
      <c r="I59" s="136">
        <v>5</v>
      </c>
      <c r="J59" s="221" t="s">
        <v>131</v>
      </c>
      <c r="K59" s="136"/>
      <c r="L59" s="136"/>
      <c r="M59" s="136"/>
      <c r="N59" s="136"/>
      <c r="O59" s="136" t="s">
        <v>67</v>
      </c>
      <c r="P59" s="136"/>
      <c r="Q59" s="141" t="s">
        <v>38</v>
      </c>
    </row>
    <row r="60" spans="1:18" ht="21.75" customHeight="1" x14ac:dyDescent="0.2">
      <c r="B60" s="44"/>
      <c r="C60" s="46"/>
      <c r="D60" s="46"/>
      <c r="E60" s="46"/>
      <c r="F60" s="46"/>
      <c r="G60" s="46"/>
      <c r="H60" s="46"/>
      <c r="I60" s="46"/>
    </row>
    <row r="61" spans="1:18" ht="28.25" customHeight="1" x14ac:dyDescent="0.2">
      <c r="A61" s="328" t="s">
        <v>146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</row>
    <row r="62" spans="1:18" ht="18" customHeight="1" thickBot="1" x14ac:dyDescent="0.25">
      <c r="B62" s="44"/>
      <c r="C62" s="46"/>
      <c r="D62" s="46"/>
      <c r="E62" s="46"/>
      <c r="F62" s="46"/>
      <c r="G62" s="46"/>
      <c r="H62" s="46"/>
      <c r="I62" s="46"/>
    </row>
    <row r="63" spans="1:18" ht="99.75" customHeight="1" thickBot="1" x14ac:dyDescent="0.25">
      <c r="A63" s="36" t="s">
        <v>3</v>
      </c>
      <c r="B63" s="302" t="s">
        <v>4</v>
      </c>
      <c r="C63" s="90" t="s">
        <v>5</v>
      </c>
      <c r="D63" s="90" t="s">
        <v>6</v>
      </c>
      <c r="E63" s="90" t="s">
        <v>7</v>
      </c>
      <c r="F63" s="90" t="s">
        <v>8</v>
      </c>
      <c r="G63" s="90" t="s">
        <v>9</v>
      </c>
      <c r="H63" s="90" t="s">
        <v>10</v>
      </c>
      <c r="I63" s="90" t="s">
        <v>11</v>
      </c>
      <c r="J63" s="90" t="s">
        <v>12</v>
      </c>
      <c r="K63" s="90" t="s">
        <v>13</v>
      </c>
      <c r="L63" s="90" t="s">
        <v>14</v>
      </c>
      <c r="M63" s="90" t="s">
        <v>15</v>
      </c>
      <c r="N63" s="90" t="s">
        <v>16</v>
      </c>
      <c r="O63" s="90" t="s">
        <v>17</v>
      </c>
      <c r="P63" s="90" t="s">
        <v>18</v>
      </c>
      <c r="Q63" s="90" t="s">
        <v>19</v>
      </c>
      <c r="R63" s="304" t="s">
        <v>147</v>
      </c>
    </row>
    <row r="64" spans="1:18" ht="26.25" customHeight="1" x14ac:dyDescent="0.2">
      <c r="A64" s="189" t="s">
        <v>148</v>
      </c>
      <c r="B64" s="190" t="s">
        <v>149</v>
      </c>
      <c r="C64" s="313">
        <v>2</v>
      </c>
      <c r="D64" s="314">
        <v>0</v>
      </c>
      <c r="E64" s="314">
        <v>0</v>
      </c>
      <c r="F64" s="314">
        <v>0</v>
      </c>
      <c r="G64" s="314" t="s">
        <v>61</v>
      </c>
      <c r="H64" s="314">
        <v>2</v>
      </c>
      <c r="I64" s="315" t="s">
        <v>150</v>
      </c>
      <c r="J64" s="316" t="s">
        <v>34</v>
      </c>
      <c r="K64" s="314"/>
      <c r="L64" s="314"/>
      <c r="M64" s="314"/>
      <c r="N64" s="314" t="s">
        <v>63</v>
      </c>
      <c r="O64" s="314" t="s">
        <v>63</v>
      </c>
      <c r="P64" s="314" t="s">
        <v>63</v>
      </c>
      <c r="Q64" s="317" t="s">
        <v>52</v>
      </c>
      <c r="R64" s="199" t="s">
        <v>151</v>
      </c>
    </row>
    <row r="65" spans="1:18" ht="26" x14ac:dyDescent="0.2">
      <c r="A65" s="85" t="s">
        <v>152</v>
      </c>
      <c r="B65" s="305" t="s">
        <v>149</v>
      </c>
      <c r="C65" s="81">
        <v>0</v>
      </c>
      <c r="D65" s="81">
        <v>0</v>
      </c>
      <c r="E65" s="81">
        <v>2</v>
      </c>
      <c r="F65" s="81">
        <v>1</v>
      </c>
      <c r="G65" s="81" t="s">
        <v>41</v>
      </c>
      <c r="H65" s="81">
        <v>3</v>
      </c>
      <c r="I65" s="87" t="s">
        <v>150</v>
      </c>
      <c r="J65" s="185" t="s">
        <v>153</v>
      </c>
      <c r="K65" s="81"/>
      <c r="L65" s="81"/>
      <c r="M65" s="81"/>
      <c r="N65" s="81" t="s">
        <v>97</v>
      </c>
      <c r="O65" s="81" t="s">
        <v>97</v>
      </c>
      <c r="P65" s="81" t="s">
        <v>97</v>
      </c>
      <c r="Q65" s="123" t="s">
        <v>52</v>
      </c>
      <c r="R65" s="205" t="s">
        <v>151</v>
      </c>
    </row>
    <row r="66" spans="1:18" x14ac:dyDescent="0.2">
      <c r="A66" s="79" t="s">
        <v>154</v>
      </c>
      <c r="B66" s="305" t="s">
        <v>155</v>
      </c>
      <c r="C66" s="81">
        <v>1</v>
      </c>
      <c r="D66" s="81">
        <v>0</v>
      </c>
      <c r="E66" s="81">
        <v>1</v>
      </c>
      <c r="F66" s="81">
        <v>1</v>
      </c>
      <c r="G66" s="81" t="s">
        <v>22</v>
      </c>
      <c r="H66" s="81">
        <v>3</v>
      </c>
      <c r="I66" s="87">
        <v>4.5999999999999996</v>
      </c>
      <c r="J66" s="185" t="s">
        <v>106</v>
      </c>
      <c r="K66" s="81"/>
      <c r="L66" s="81"/>
      <c r="M66" s="81"/>
      <c r="N66" s="81" t="s">
        <v>83</v>
      </c>
      <c r="O66" s="81"/>
      <c r="P66" s="81" t="s">
        <v>83</v>
      </c>
      <c r="Q66" s="123" t="s">
        <v>52</v>
      </c>
      <c r="R66" s="205" t="s">
        <v>156</v>
      </c>
    </row>
    <row r="67" spans="1:18" ht="25.5" customHeight="1" x14ac:dyDescent="0.2">
      <c r="A67" s="85" t="s">
        <v>157</v>
      </c>
      <c r="B67" s="305" t="s">
        <v>158</v>
      </c>
      <c r="C67" s="81">
        <v>2</v>
      </c>
      <c r="D67" s="81">
        <v>0</v>
      </c>
      <c r="E67" s="81">
        <v>0</v>
      </c>
      <c r="F67" s="81">
        <v>0</v>
      </c>
      <c r="G67" s="81" t="s">
        <v>61</v>
      </c>
      <c r="H67" s="81">
        <v>2</v>
      </c>
      <c r="I67" s="87" t="s">
        <v>159</v>
      </c>
      <c r="J67" s="88" t="s">
        <v>160</v>
      </c>
      <c r="K67" s="81"/>
      <c r="L67" s="81"/>
      <c r="M67" s="81"/>
      <c r="N67" s="81"/>
      <c r="O67" s="81" t="s">
        <v>63</v>
      </c>
      <c r="P67" s="81"/>
      <c r="Q67" s="123" t="s">
        <v>64</v>
      </c>
      <c r="R67" s="205" t="s">
        <v>151</v>
      </c>
    </row>
    <row r="68" spans="1:18" x14ac:dyDescent="0.2">
      <c r="A68" s="85" t="s">
        <v>161</v>
      </c>
      <c r="B68" s="305" t="s">
        <v>158</v>
      </c>
      <c r="C68" s="81">
        <v>0</v>
      </c>
      <c r="D68" s="81">
        <v>0</v>
      </c>
      <c r="E68" s="81">
        <v>2</v>
      </c>
      <c r="F68" s="81">
        <v>1</v>
      </c>
      <c r="G68" s="81" t="s">
        <v>41</v>
      </c>
      <c r="H68" s="81">
        <v>3</v>
      </c>
      <c r="I68" s="87" t="s">
        <v>159</v>
      </c>
      <c r="J68" s="88" t="s">
        <v>68</v>
      </c>
      <c r="K68" s="81"/>
      <c r="L68" s="81"/>
      <c r="M68" s="81"/>
      <c r="N68" s="81"/>
      <c r="O68" s="81" t="s">
        <v>97</v>
      </c>
      <c r="P68" s="81"/>
      <c r="Q68" s="123" t="s">
        <v>64</v>
      </c>
      <c r="R68" s="205" t="s">
        <v>151</v>
      </c>
    </row>
    <row r="69" spans="1:18" ht="33" customHeight="1" x14ac:dyDescent="0.2">
      <c r="A69" s="85" t="s">
        <v>162</v>
      </c>
      <c r="B69" s="306" t="s">
        <v>163</v>
      </c>
      <c r="C69" s="81">
        <v>1</v>
      </c>
      <c r="D69" s="81">
        <v>0</v>
      </c>
      <c r="E69" s="81">
        <v>2</v>
      </c>
      <c r="F69" s="81"/>
      <c r="G69" s="81" t="s">
        <v>46</v>
      </c>
      <c r="H69" s="81">
        <v>3</v>
      </c>
      <c r="I69" s="87" t="s">
        <v>164</v>
      </c>
      <c r="J69" s="185" t="s">
        <v>165</v>
      </c>
      <c r="K69" s="81"/>
      <c r="L69" s="81"/>
      <c r="M69" s="81" t="s">
        <v>58</v>
      </c>
      <c r="N69" s="81"/>
      <c r="O69" s="81" t="s">
        <v>58</v>
      </c>
      <c r="P69" s="81"/>
      <c r="Q69" s="123" t="s">
        <v>52</v>
      </c>
      <c r="R69" s="205" t="s">
        <v>151</v>
      </c>
    </row>
    <row r="70" spans="1:18" x14ac:dyDescent="0.2">
      <c r="A70" s="85" t="s">
        <v>166</v>
      </c>
      <c r="B70" s="306" t="s">
        <v>167</v>
      </c>
      <c r="C70" s="81">
        <v>1</v>
      </c>
      <c r="D70" s="81">
        <v>0</v>
      </c>
      <c r="E70" s="81">
        <v>2</v>
      </c>
      <c r="F70" s="81">
        <v>1</v>
      </c>
      <c r="G70" s="81" t="s">
        <v>22</v>
      </c>
      <c r="H70" s="81">
        <v>4</v>
      </c>
      <c r="I70" s="87" t="s">
        <v>168</v>
      </c>
      <c r="J70" s="185" t="s">
        <v>55</v>
      </c>
      <c r="K70" s="81"/>
      <c r="L70" s="81"/>
      <c r="M70" s="81" t="s">
        <v>141</v>
      </c>
      <c r="N70" s="81"/>
      <c r="O70" s="81"/>
      <c r="P70" s="81"/>
      <c r="Q70" s="123" t="s">
        <v>52</v>
      </c>
      <c r="R70" s="205" t="s">
        <v>156</v>
      </c>
    </row>
    <row r="71" spans="1:18" ht="21.75" customHeight="1" x14ac:dyDescent="0.2">
      <c r="A71" s="79" t="s">
        <v>169</v>
      </c>
      <c r="B71" s="306" t="s">
        <v>170</v>
      </c>
      <c r="C71" s="81">
        <v>1</v>
      </c>
      <c r="D71" s="81">
        <v>0</v>
      </c>
      <c r="E71" s="81">
        <v>2</v>
      </c>
      <c r="F71" s="81">
        <v>1</v>
      </c>
      <c r="G71" s="81" t="s">
        <v>22</v>
      </c>
      <c r="H71" s="81">
        <v>4</v>
      </c>
      <c r="I71" s="83" t="s">
        <v>171</v>
      </c>
      <c r="J71" s="185" t="s">
        <v>166</v>
      </c>
      <c r="K71" s="81"/>
      <c r="L71" s="81"/>
      <c r="M71" s="88"/>
      <c r="N71" s="81"/>
      <c r="O71" s="81" t="s">
        <v>141</v>
      </c>
      <c r="P71" s="81" t="s">
        <v>141</v>
      </c>
      <c r="Q71" s="123" t="s">
        <v>52</v>
      </c>
      <c r="R71" s="205" t="s">
        <v>151</v>
      </c>
    </row>
    <row r="72" spans="1:18" ht="20.25" customHeight="1" x14ac:dyDescent="0.2">
      <c r="A72" s="79" t="s">
        <v>173</v>
      </c>
      <c r="B72" s="306" t="s">
        <v>174</v>
      </c>
      <c r="C72" s="81">
        <v>1</v>
      </c>
      <c r="D72" s="81">
        <v>0</v>
      </c>
      <c r="E72" s="81">
        <v>2</v>
      </c>
      <c r="F72" s="81">
        <v>1</v>
      </c>
      <c r="G72" s="81" t="s">
        <v>22</v>
      </c>
      <c r="H72" s="81">
        <v>4</v>
      </c>
      <c r="I72" s="83" t="s">
        <v>171</v>
      </c>
      <c r="J72" s="185" t="s">
        <v>166</v>
      </c>
      <c r="K72" s="81"/>
      <c r="L72" s="81"/>
      <c r="M72" s="88"/>
      <c r="N72" s="81"/>
      <c r="O72" s="81" t="s">
        <v>141</v>
      </c>
      <c r="P72" s="81" t="s">
        <v>141</v>
      </c>
      <c r="Q72" s="123" t="s">
        <v>52</v>
      </c>
      <c r="R72" s="205" t="s">
        <v>151</v>
      </c>
    </row>
    <row r="73" spans="1:18" ht="33.75" customHeight="1" x14ac:dyDescent="0.2">
      <c r="A73" s="79" t="s">
        <v>175</v>
      </c>
      <c r="B73" s="306" t="s">
        <v>176</v>
      </c>
      <c r="C73" s="81">
        <v>0</v>
      </c>
      <c r="D73" s="81">
        <v>0</v>
      </c>
      <c r="E73" s="81">
        <v>2</v>
      </c>
      <c r="F73" s="81">
        <v>1</v>
      </c>
      <c r="G73" s="81" t="s">
        <v>36</v>
      </c>
      <c r="H73" s="81">
        <v>3</v>
      </c>
      <c r="I73" s="83" t="s">
        <v>150</v>
      </c>
      <c r="J73" s="318" t="s">
        <v>177</v>
      </c>
      <c r="K73" s="81"/>
      <c r="L73" s="81"/>
      <c r="M73" s="88"/>
      <c r="N73" s="81" t="s">
        <v>97</v>
      </c>
      <c r="O73" s="81" t="s">
        <v>97</v>
      </c>
      <c r="P73" s="81" t="s">
        <v>97</v>
      </c>
      <c r="Q73" s="123" t="s">
        <v>52</v>
      </c>
      <c r="R73" s="205" t="s">
        <v>151</v>
      </c>
    </row>
    <row r="74" spans="1:18" ht="32.25" customHeight="1" x14ac:dyDescent="0.2">
      <c r="A74" s="85" t="s">
        <v>178</v>
      </c>
      <c r="B74" s="307" t="s">
        <v>179</v>
      </c>
      <c r="C74" s="81">
        <v>2</v>
      </c>
      <c r="D74" s="81">
        <v>0</v>
      </c>
      <c r="E74" s="81">
        <v>0</v>
      </c>
      <c r="F74" s="81">
        <v>0</v>
      </c>
      <c r="G74" s="81" t="s">
        <v>61</v>
      </c>
      <c r="H74" s="81">
        <v>2</v>
      </c>
      <c r="I74" s="87">
        <v>6</v>
      </c>
      <c r="J74" s="88" t="s">
        <v>180</v>
      </c>
      <c r="K74" s="81"/>
      <c r="L74" s="81"/>
      <c r="M74" s="81"/>
      <c r="N74" s="81"/>
      <c r="O74" s="81"/>
      <c r="P74" s="81" t="s">
        <v>63</v>
      </c>
      <c r="Q74" s="123" t="s">
        <v>52</v>
      </c>
      <c r="R74" s="205" t="s">
        <v>151</v>
      </c>
    </row>
    <row r="75" spans="1:18" ht="31.5" customHeight="1" x14ac:dyDescent="0.2">
      <c r="A75" s="85" t="s">
        <v>181</v>
      </c>
      <c r="B75" s="307" t="s">
        <v>179</v>
      </c>
      <c r="C75" s="81">
        <v>0</v>
      </c>
      <c r="D75" s="81">
        <v>2</v>
      </c>
      <c r="E75" s="81">
        <v>0</v>
      </c>
      <c r="F75" s="81">
        <v>1</v>
      </c>
      <c r="G75" s="81" t="s">
        <v>41</v>
      </c>
      <c r="H75" s="81">
        <v>3</v>
      </c>
      <c r="I75" s="87">
        <v>6</v>
      </c>
      <c r="J75" s="88" t="s">
        <v>84</v>
      </c>
      <c r="K75" s="81"/>
      <c r="L75" s="81"/>
      <c r="M75" s="81"/>
      <c r="N75" s="81"/>
      <c r="O75" s="81"/>
      <c r="P75" s="81" t="s">
        <v>67</v>
      </c>
      <c r="Q75" s="123" t="s">
        <v>52</v>
      </c>
      <c r="R75" s="205" t="s">
        <v>151</v>
      </c>
    </row>
    <row r="76" spans="1:18" ht="28.5" customHeight="1" x14ac:dyDescent="0.2">
      <c r="A76" s="85" t="s">
        <v>182</v>
      </c>
      <c r="B76" s="305" t="s">
        <v>183</v>
      </c>
      <c r="C76" s="81">
        <v>2</v>
      </c>
      <c r="D76" s="81">
        <v>0</v>
      </c>
      <c r="E76" s="81">
        <v>0</v>
      </c>
      <c r="F76" s="81">
        <v>0</v>
      </c>
      <c r="G76" s="81" t="s">
        <v>61</v>
      </c>
      <c r="H76" s="81">
        <v>2</v>
      </c>
      <c r="I76" s="87">
        <v>5</v>
      </c>
      <c r="J76" s="88" t="s">
        <v>184</v>
      </c>
      <c r="K76" s="81"/>
      <c r="L76" s="81"/>
      <c r="M76" s="81"/>
      <c r="N76" s="81"/>
      <c r="O76" s="81" t="s">
        <v>63</v>
      </c>
      <c r="P76" s="81"/>
      <c r="Q76" s="123" t="s">
        <v>52</v>
      </c>
      <c r="R76" s="205" t="s">
        <v>151</v>
      </c>
    </row>
    <row r="77" spans="1:18" ht="26.5" customHeight="1" x14ac:dyDescent="0.2">
      <c r="A77" s="85" t="s">
        <v>185</v>
      </c>
      <c r="B77" s="305" t="s">
        <v>183</v>
      </c>
      <c r="C77" s="81">
        <v>0</v>
      </c>
      <c r="D77" s="81">
        <v>0</v>
      </c>
      <c r="E77" s="81">
        <v>2</v>
      </c>
      <c r="F77" s="81">
        <v>1</v>
      </c>
      <c r="G77" s="81" t="s">
        <v>41</v>
      </c>
      <c r="H77" s="81">
        <v>3</v>
      </c>
      <c r="I77" s="87">
        <v>5</v>
      </c>
      <c r="J77" s="185" t="s">
        <v>186</v>
      </c>
      <c r="K77" s="81"/>
      <c r="L77" s="81"/>
      <c r="M77" s="81"/>
      <c r="N77" s="81"/>
      <c r="O77" s="81" t="s">
        <v>97</v>
      </c>
      <c r="P77" s="81"/>
      <c r="Q77" s="123" t="s">
        <v>52</v>
      </c>
      <c r="R77" s="205" t="s">
        <v>151</v>
      </c>
    </row>
    <row r="78" spans="1:18" ht="18" customHeight="1" x14ac:dyDescent="0.2">
      <c r="A78" s="85" t="s">
        <v>187</v>
      </c>
      <c r="B78" s="305" t="s">
        <v>188</v>
      </c>
      <c r="C78" s="81">
        <v>2</v>
      </c>
      <c r="D78" s="81">
        <v>0</v>
      </c>
      <c r="E78" s="81">
        <v>2</v>
      </c>
      <c r="F78" s="81">
        <v>1</v>
      </c>
      <c r="G78" s="81" t="s">
        <v>41</v>
      </c>
      <c r="H78" s="81">
        <v>5</v>
      </c>
      <c r="I78" s="83" t="s">
        <v>189</v>
      </c>
      <c r="J78" s="185" t="s">
        <v>91</v>
      </c>
      <c r="K78" s="81"/>
      <c r="L78" s="81"/>
      <c r="M78" s="81"/>
      <c r="N78" s="81" t="s">
        <v>23</v>
      </c>
      <c r="O78" s="81"/>
      <c r="P78" s="81" t="s">
        <v>23</v>
      </c>
      <c r="Q78" s="123" t="s">
        <v>52</v>
      </c>
      <c r="R78" s="205" t="s">
        <v>151</v>
      </c>
    </row>
    <row r="79" spans="1:18" x14ac:dyDescent="0.2">
      <c r="A79" s="79" t="s">
        <v>190</v>
      </c>
      <c r="B79" s="305" t="s">
        <v>191</v>
      </c>
      <c r="C79" s="81">
        <v>0</v>
      </c>
      <c r="D79" s="81">
        <v>3</v>
      </c>
      <c r="E79" s="81">
        <v>0</v>
      </c>
      <c r="F79" s="81">
        <v>2</v>
      </c>
      <c r="G79" s="81" t="s">
        <v>41</v>
      </c>
      <c r="H79" s="81">
        <v>5</v>
      </c>
      <c r="I79" s="87" t="s">
        <v>192</v>
      </c>
      <c r="J79" s="88"/>
      <c r="K79" s="81"/>
      <c r="L79" s="81"/>
      <c r="M79" s="81" t="s">
        <v>193</v>
      </c>
      <c r="N79" s="81" t="s">
        <v>193</v>
      </c>
      <c r="O79" s="81" t="s">
        <v>193</v>
      </c>
      <c r="P79" s="81" t="s">
        <v>193</v>
      </c>
      <c r="Q79" s="123" t="s">
        <v>52</v>
      </c>
      <c r="R79" s="205" t="s">
        <v>151</v>
      </c>
    </row>
    <row r="80" spans="1:18" x14ac:dyDescent="0.2">
      <c r="A80" s="79" t="s">
        <v>194</v>
      </c>
      <c r="B80" s="305" t="s">
        <v>195</v>
      </c>
      <c r="C80" s="81">
        <v>1</v>
      </c>
      <c r="D80" s="81">
        <v>0</v>
      </c>
      <c r="E80" s="81">
        <v>0</v>
      </c>
      <c r="F80" s="81">
        <v>1</v>
      </c>
      <c r="G80" s="81" t="s">
        <v>61</v>
      </c>
      <c r="H80" s="81">
        <v>2</v>
      </c>
      <c r="I80" s="83" t="s">
        <v>168</v>
      </c>
      <c r="J80" s="185" t="s">
        <v>34</v>
      </c>
      <c r="K80" s="81"/>
      <c r="L80" s="81"/>
      <c r="M80" s="81" t="s">
        <v>196</v>
      </c>
      <c r="N80" s="81"/>
      <c r="O80" s="81"/>
      <c r="P80" s="81"/>
      <c r="Q80" s="123" t="s">
        <v>64</v>
      </c>
      <c r="R80" s="205" t="s">
        <v>151</v>
      </c>
    </row>
    <row r="81" spans="1:18" ht="39.75" customHeight="1" x14ac:dyDescent="0.2">
      <c r="A81" s="79" t="s">
        <v>197</v>
      </c>
      <c r="B81" s="305" t="s">
        <v>198</v>
      </c>
      <c r="C81" s="81">
        <v>2</v>
      </c>
      <c r="D81" s="81">
        <v>0</v>
      </c>
      <c r="E81" s="81">
        <v>0</v>
      </c>
      <c r="F81" s="81">
        <v>2</v>
      </c>
      <c r="G81" s="81" t="s">
        <v>61</v>
      </c>
      <c r="H81" s="81">
        <v>4</v>
      </c>
      <c r="I81" s="83" t="s">
        <v>199</v>
      </c>
      <c r="J81" s="185" t="s">
        <v>34</v>
      </c>
      <c r="K81" s="81"/>
      <c r="L81" s="81" t="s">
        <v>200</v>
      </c>
      <c r="M81" s="81"/>
      <c r="N81" s="81" t="s">
        <v>200</v>
      </c>
      <c r="O81" s="81"/>
      <c r="P81" s="81"/>
      <c r="Q81" s="321" t="s">
        <v>201</v>
      </c>
      <c r="R81" s="205" t="s">
        <v>151</v>
      </c>
    </row>
    <row r="82" spans="1:18" ht="26.25" customHeight="1" x14ac:dyDescent="0.2">
      <c r="A82" s="79" t="s">
        <v>202</v>
      </c>
      <c r="B82" s="305" t="s">
        <v>203</v>
      </c>
      <c r="C82" s="81">
        <v>2</v>
      </c>
      <c r="D82" s="81">
        <v>0</v>
      </c>
      <c r="E82" s="81">
        <v>0</v>
      </c>
      <c r="F82" s="81">
        <v>1</v>
      </c>
      <c r="G82" s="81" t="s">
        <v>41</v>
      </c>
      <c r="H82" s="81">
        <v>3</v>
      </c>
      <c r="I82" s="83" t="s">
        <v>159</v>
      </c>
      <c r="J82" s="185" t="s">
        <v>204</v>
      </c>
      <c r="K82" s="81"/>
      <c r="L82" s="81"/>
      <c r="M82" s="81"/>
      <c r="N82" s="81"/>
      <c r="O82" s="81" t="s">
        <v>101</v>
      </c>
      <c r="P82" s="81"/>
      <c r="Q82" s="321" t="s">
        <v>201</v>
      </c>
      <c r="R82" s="205" t="s">
        <v>151</v>
      </c>
    </row>
    <row r="83" spans="1:18" ht="26.25" customHeight="1" x14ac:dyDescent="0.2">
      <c r="A83" s="54" t="s">
        <v>205</v>
      </c>
      <c r="B83" s="308" t="s">
        <v>206</v>
      </c>
      <c r="C83" s="81">
        <v>2</v>
      </c>
      <c r="D83" s="81">
        <v>0</v>
      </c>
      <c r="E83" s="81">
        <v>0</v>
      </c>
      <c r="F83" s="81">
        <v>0</v>
      </c>
      <c r="G83" s="81" t="s">
        <v>61</v>
      </c>
      <c r="H83" s="81">
        <v>2</v>
      </c>
      <c r="I83" s="87">
        <v>3.5</v>
      </c>
      <c r="J83" s="88" t="s">
        <v>207</v>
      </c>
      <c r="K83" s="81"/>
      <c r="L83" s="81"/>
      <c r="M83" s="81" t="s">
        <v>63</v>
      </c>
      <c r="N83" s="81"/>
      <c r="O83" s="81" t="s">
        <v>63</v>
      </c>
      <c r="P83" s="81"/>
      <c r="Q83" s="123" t="s">
        <v>64</v>
      </c>
      <c r="R83" s="205" t="s">
        <v>208</v>
      </c>
    </row>
    <row r="84" spans="1:18" x14ac:dyDescent="0.2">
      <c r="A84" s="85" t="s">
        <v>209</v>
      </c>
      <c r="B84" s="305" t="s">
        <v>206</v>
      </c>
      <c r="C84" s="81">
        <v>0</v>
      </c>
      <c r="D84" s="81">
        <v>2</v>
      </c>
      <c r="E84" s="81">
        <v>0</v>
      </c>
      <c r="F84" s="81">
        <v>1</v>
      </c>
      <c r="G84" s="81" t="s">
        <v>41</v>
      </c>
      <c r="H84" s="81">
        <v>3</v>
      </c>
      <c r="I84" s="87">
        <v>3.5</v>
      </c>
      <c r="J84" s="88" t="s">
        <v>34</v>
      </c>
      <c r="K84" s="81"/>
      <c r="L84" s="81"/>
      <c r="M84" s="81" t="s">
        <v>67</v>
      </c>
      <c r="N84" s="81"/>
      <c r="O84" s="81" t="s">
        <v>67</v>
      </c>
      <c r="P84" s="81"/>
      <c r="Q84" s="123" t="s">
        <v>64</v>
      </c>
      <c r="R84" s="205" t="s">
        <v>208</v>
      </c>
    </row>
    <row r="85" spans="1:18" x14ac:dyDescent="0.2">
      <c r="A85" s="85" t="s">
        <v>210</v>
      </c>
      <c r="B85" s="305" t="s">
        <v>211</v>
      </c>
      <c r="C85" s="81">
        <v>2</v>
      </c>
      <c r="D85" s="81">
        <v>0</v>
      </c>
      <c r="E85" s="81">
        <v>0</v>
      </c>
      <c r="F85" s="81">
        <v>0</v>
      </c>
      <c r="G85" s="81" t="s">
        <v>61</v>
      </c>
      <c r="H85" s="81">
        <v>2</v>
      </c>
      <c r="I85" s="87">
        <v>4.5999999999999996</v>
      </c>
      <c r="J85" s="88" t="s">
        <v>212</v>
      </c>
      <c r="K85" s="81"/>
      <c r="L85" s="81"/>
      <c r="M85" s="81"/>
      <c r="N85" s="81" t="s">
        <v>63</v>
      </c>
      <c r="O85" s="81"/>
      <c r="P85" s="81" t="s">
        <v>63</v>
      </c>
      <c r="Q85" s="123" t="s">
        <v>64</v>
      </c>
      <c r="R85" s="205" t="s">
        <v>151</v>
      </c>
    </row>
    <row r="86" spans="1:18" x14ac:dyDescent="0.2">
      <c r="A86" s="85" t="s">
        <v>213</v>
      </c>
      <c r="B86" s="305" t="s">
        <v>211</v>
      </c>
      <c r="C86" s="81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205</v>
      </c>
      <c r="K86" s="81"/>
      <c r="L86" s="81"/>
      <c r="M86" s="81"/>
      <c r="N86" s="81" t="s">
        <v>67</v>
      </c>
      <c r="O86" s="81"/>
      <c r="P86" s="81" t="s">
        <v>67</v>
      </c>
      <c r="Q86" s="123" t="s">
        <v>64</v>
      </c>
      <c r="R86" s="205" t="s">
        <v>151</v>
      </c>
    </row>
    <row r="87" spans="1:18" ht="30" customHeight="1" x14ac:dyDescent="0.2">
      <c r="A87" s="85" t="s">
        <v>214</v>
      </c>
      <c r="B87" s="305" t="s">
        <v>215</v>
      </c>
      <c r="C87" s="81">
        <v>2</v>
      </c>
      <c r="D87" s="81">
        <v>0</v>
      </c>
      <c r="E87" s="81">
        <v>0</v>
      </c>
      <c r="F87" s="81">
        <v>0</v>
      </c>
      <c r="G87" s="81" t="s">
        <v>61</v>
      </c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63</v>
      </c>
      <c r="Q87" s="123" t="s">
        <v>64</v>
      </c>
      <c r="R87" s="205" t="s">
        <v>151</v>
      </c>
    </row>
    <row r="88" spans="1:18" ht="28" x14ac:dyDescent="0.2">
      <c r="A88" s="85" t="s">
        <v>216</v>
      </c>
      <c r="B88" s="305" t="s">
        <v>215</v>
      </c>
      <c r="C88" s="81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6</v>
      </c>
      <c r="J88" s="88" t="s">
        <v>217</v>
      </c>
      <c r="K88" s="81"/>
      <c r="L88" s="81"/>
      <c r="M88" s="81"/>
      <c r="N88" s="81"/>
      <c r="O88" s="81"/>
      <c r="P88" s="81" t="s">
        <v>67</v>
      </c>
      <c r="Q88" s="123" t="s">
        <v>64</v>
      </c>
      <c r="R88" s="205" t="s">
        <v>151</v>
      </c>
    </row>
    <row r="89" spans="1:18" ht="22.5" customHeight="1" x14ac:dyDescent="0.2">
      <c r="A89" s="54" t="s">
        <v>218</v>
      </c>
      <c r="B89" s="308" t="s">
        <v>219</v>
      </c>
      <c r="C89" s="81">
        <v>2</v>
      </c>
      <c r="D89" s="81">
        <v>0</v>
      </c>
      <c r="E89" s="81">
        <v>0</v>
      </c>
      <c r="F89" s="81">
        <v>0</v>
      </c>
      <c r="G89" s="81" t="s">
        <v>61</v>
      </c>
      <c r="H89" s="81">
        <v>2</v>
      </c>
      <c r="I89" s="87">
        <v>5</v>
      </c>
      <c r="J89" s="88" t="s">
        <v>220</v>
      </c>
      <c r="K89" s="81"/>
      <c r="L89" s="81"/>
      <c r="M89" s="81"/>
      <c r="N89" s="81"/>
      <c r="O89" s="81" t="s">
        <v>63</v>
      </c>
      <c r="P89" s="81"/>
      <c r="Q89" s="123" t="s">
        <v>64</v>
      </c>
      <c r="R89" s="205" t="s">
        <v>151</v>
      </c>
    </row>
    <row r="90" spans="1:18" ht="47.25" customHeight="1" x14ac:dyDescent="0.2">
      <c r="A90" s="54" t="s">
        <v>221</v>
      </c>
      <c r="B90" s="308" t="s">
        <v>219</v>
      </c>
      <c r="C90" s="81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222</v>
      </c>
      <c r="K90" s="81"/>
      <c r="L90" s="81"/>
      <c r="M90" s="81"/>
      <c r="N90" s="81"/>
      <c r="O90" s="81" t="s">
        <v>67</v>
      </c>
      <c r="P90" s="81"/>
      <c r="Q90" s="123" t="s">
        <v>64</v>
      </c>
      <c r="R90" s="205" t="s">
        <v>151</v>
      </c>
    </row>
    <row r="91" spans="1:18" x14ac:dyDescent="0.2">
      <c r="A91" s="85" t="s">
        <v>223</v>
      </c>
      <c r="B91" s="305" t="s">
        <v>224</v>
      </c>
      <c r="C91" s="81">
        <v>2</v>
      </c>
      <c r="D91" s="81">
        <v>0</v>
      </c>
      <c r="E91" s="81">
        <v>0</v>
      </c>
      <c r="F91" s="81">
        <v>0</v>
      </c>
      <c r="G91" s="81" t="s">
        <v>61</v>
      </c>
      <c r="H91" s="81">
        <v>2</v>
      </c>
      <c r="I91" s="87">
        <v>3</v>
      </c>
      <c r="J91" s="88" t="s">
        <v>225</v>
      </c>
      <c r="K91" s="81"/>
      <c r="L91" s="81"/>
      <c r="M91" s="81" t="s">
        <v>63</v>
      </c>
      <c r="N91" s="81"/>
      <c r="O91" s="81"/>
      <c r="P91" s="81"/>
      <c r="Q91" s="123" t="s">
        <v>64</v>
      </c>
      <c r="R91" s="205" t="s">
        <v>151</v>
      </c>
    </row>
    <row r="92" spans="1:18" x14ac:dyDescent="0.2">
      <c r="A92" s="85" t="s">
        <v>226</v>
      </c>
      <c r="B92" s="305" t="s">
        <v>224</v>
      </c>
      <c r="C92" s="81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97</v>
      </c>
      <c r="N92" s="81"/>
      <c r="O92" s="81"/>
      <c r="P92" s="81"/>
      <c r="Q92" s="123" t="s">
        <v>64</v>
      </c>
      <c r="R92" s="205" t="s">
        <v>151</v>
      </c>
    </row>
    <row r="93" spans="1:18" x14ac:dyDescent="0.2">
      <c r="A93" s="79" t="s">
        <v>227</v>
      </c>
      <c r="B93" s="305" t="s">
        <v>228</v>
      </c>
      <c r="C93" s="81">
        <v>2</v>
      </c>
      <c r="D93" s="81">
        <v>0</v>
      </c>
      <c r="E93" s="81">
        <v>0</v>
      </c>
      <c r="F93" s="81">
        <v>0</v>
      </c>
      <c r="G93" s="81" t="s">
        <v>61</v>
      </c>
      <c r="H93" s="81">
        <v>2</v>
      </c>
      <c r="I93" s="87">
        <v>4</v>
      </c>
      <c r="J93" s="185" t="s">
        <v>229</v>
      </c>
      <c r="K93" s="81"/>
      <c r="L93" s="81"/>
      <c r="M93" s="81"/>
      <c r="N93" s="81" t="s">
        <v>63</v>
      </c>
      <c r="O93" s="81"/>
      <c r="P93" s="81"/>
      <c r="Q93" s="123" t="s">
        <v>64</v>
      </c>
      <c r="R93" s="205" t="s">
        <v>151</v>
      </c>
    </row>
    <row r="94" spans="1:18" x14ac:dyDescent="0.2">
      <c r="A94" s="79" t="s">
        <v>230</v>
      </c>
      <c r="B94" s="305" t="s">
        <v>228</v>
      </c>
      <c r="C94" s="81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8"/>
      <c r="K94" s="81"/>
      <c r="L94" s="81"/>
      <c r="M94" s="81"/>
      <c r="N94" s="81" t="s">
        <v>67</v>
      </c>
      <c r="O94" s="81"/>
      <c r="P94" s="81"/>
      <c r="Q94" s="123" t="s">
        <v>64</v>
      </c>
      <c r="R94" s="205" t="s">
        <v>151</v>
      </c>
    </row>
    <row r="95" spans="1:18" x14ac:dyDescent="0.2">
      <c r="A95" s="79" t="s">
        <v>231</v>
      </c>
      <c r="B95" s="306" t="s">
        <v>232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7" t="s">
        <v>189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52</v>
      </c>
      <c r="R95" s="205" t="s">
        <v>151</v>
      </c>
    </row>
    <row r="96" spans="1:18" ht="22.5" customHeight="1" x14ac:dyDescent="0.2">
      <c r="A96" s="79" t="s">
        <v>233</v>
      </c>
      <c r="B96" s="309" t="s">
        <v>234</v>
      </c>
      <c r="C96" s="81">
        <v>2</v>
      </c>
      <c r="D96" s="81">
        <v>0</v>
      </c>
      <c r="E96" s="81">
        <v>2</v>
      </c>
      <c r="F96" s="81">
        <v>1</v>
      </c>
      <c r="G96" s="81" t="s">
        <v>33</v>
      </c>
      <c r="H96" s="81">
        <v>5</v>
      </c>
      <c r="I96" s="81" t="s">
        <v>235</v>
      </c>
      <c r="J96" s="138" t="s">
        <v>50</v>
      </c>
      <c r="K96" s="81"/>
      <c r="L96" s="81"/>
      <c r="M96" s="81" t="s">
        <v>23</v>
      </c>
      <c r="N96" s="81" t="s">
        <v>23</v>
      </c>
      <c r="O96" s="81" t="s">
        <v>23</v>
      </c>
      <c r="P96" s="81"/>
      <c r="Q96" s="123" t="s">
        <v>52</v>
      </c>
      <c r="R96" s="205" t="s">
        <v>151</v>
      </c>
    </row>
    <row r="97" spans="1:18" ht="22.5" customHeight="1" x14ac:dyDescent="0.2">
      <c r="A97" s="79" t="s">
        <v>236</v>
      </c>
      <c r="B97" s="310" t="s">
        <v>237</v>
      </c>
      <c r="C97" s="81">
        <v>1</v>
      </c>
      <c r="D97" s="81"/>
      <c r="E97" s="81">
        <v>2</v>
      </c>
      <c r="F97" s="81">
        <v>1</v>
      </c>
      <c r="G97" s="81" t="s">
        <v>22</v>
      </c>
      <c r="H97" s="81">
        <v>4</v>
      </c>
      <c r="I97" s="81">
        <v>5</v>
      </c>
      <c r="J97" s="138" t="s">
        <v>124</v>
      </c>
      <c r="K97" s="81"/>
      <c r="L97" s="81"/>
      <c r="M97" s="81"/>
      <c r="N97" s="81"/>
      <c r="O97" s="81" t="s">
        <v>141</v>
      </c>
      <c r="P97" s="81"/>
      <c r="Q97" s="123" t="s">
        <v>64</v>
      </c>
      <c r="R97" s="205" t="s">
        <v>156</v>
      </c>
    </row>
    <row r="98" spans="1:18" ht="27.5" customHeight="1" x14ac:dyDescent="0.2">
      <c r="A98" s="195" t="s">
        <v>238</v>
      </c>
      <c r="B98" s="311" t="s">
        <v>239</v>
      </c>
      <c r="C98" s="81">
        <v>0</v>
      </c>
      <c r="D98" s="81">
        <v>2</v>
      </c>
      <c r="E98" s="81">
        <v>0</v>
      </c>
      <c r="F98" s="81">
        <v>1</v>
      </c>
      <c r="G98" s="81" t="s">
        <v>36</v>
      </c>
      <c r="H98" s="81">
        <v>3</v>
      </c>
      <c r="I98" s="81">
        <v>4</v>
      </c>
      <c r="J98" s="138" t="s">
        <v>240</v>
      </c>
      <c r="K98" s="81"/>
      <c r="L98" s="81"/>
      <c r="M98" s="81"/>
      <c r="N98" s="81" t="s">
        <v>67</v>
      </c>
      <c r="O98" s="81"/>
      <c r="P98" s="81"/>
      <c r="Q98" s="123" t="s">
        <v>52</v>
      </c>
      <c r="R98" s="312" t="s">
        <v>151</v>
      </c>
    </row>
    <row r="99" spans="1:18" ht="27.5" customHeight="1" x14ac:dyDescent="0.2">
      <c r="A99" s="79" t="s">
        <v>241</v>
      </c>
      <c r="B99" s="310" t="s">
        <v>242</v>
      </c>
      <c r="C99" s="81">
        <v>2</v>
      </c>
      <c r="D99" s="81">
        <v>0</v>
      </c>
      <c r="E99" s="81">
        <v>0</v>
      </c>
      <c r="F99" s="81">
        <v>0</v>
      </c>
      <c r="G99" s="81" t="s">
        <v>61</v>
      </c>
      <c r="H99" s="81">
        <v>2</v>
      </c>
      <c r="I99" s="81">
        <v>5</v>
      </c>
      <c r="J99" s="185" t="s">
        <v>243</v>
      </c>
      <c r="K99" s="81"/>
      <c r="L99" s="81"/>
      <c r="M99" s="81"/>
      <c r="N99" s="81"/>
      <c r="O99" s="81" t="s">
        <v>63</v>
      </c>
      <c r="P99" s="81"/>
      <c r="Q99" s="123" t="s">
        <v>52</v>
      </c>
      <c r="R99" s="205" t="s">
        <v>151</v>
      </c>
    </row>
    <row r="100" spans="1:18" ht="27.5" customHeight="1" x14ac:dyDescent="0.2">
      <c r="A100" s="79" t="s">
        <v>244</v>
      </c>
      <c r="B100" s="310" t="s">
        <v>242</v>
      </c>
      <c r="C100" s="81">
        <v>0</v>
      </c>
      <c r="D100" s="81">
        <v>0</v>
      </c>
      <c r="E100" s="81">
        <v>2</v>
      </c>
      <c r="F100" s="81">
        <v>1</v>
      </c>
      <c r="G100" s="81" t="s">
        <v>41</v>
      </c>
      <c r="H100" s="81">
        <v>3</v>
      </c>
      <c r="I100" s="81">
        <v>5</v>
      </c>
      <c r="J100" s="185" t="s">
        <v>243</v>
      </c>
      <c r="K100" s="81"/>
      <c r="L100" s="81"/>
      <c r="M100" s="81"/>
      <c r="N100" s="81"/>
      <c r="O100" s="81" t="s">
        <v>97</v>
      </c>
      <c r="P100" s="81"/>
      <c r="Q100" s="123" t="s">
        <v>52</v>
      </c>
      <c r="R100" s="205" t="s">
        <v>151</v>
      </c>
    </row>
    <row r="101" spans="1:18" ht="27.5" customHeight="1" x14ac:dyDescent="0.2">
      <c r="A101" s="79" t="s">
        <v>245</v>
      </c>
      <c r="B101" s="310" t="s">
        <v>246</v>
      </c>
      <c r="C101" s="81">
        <v>1</v>
      </c>
      <c r="D101" s="81">
        <v>0</v>
      </c>
      <c r="E101" s="81">
        <v>2</v>
      </c>
      <c r="F101" s="81">
        <v>1</v>
      </c>
      <c r="G101" s="81" t="s">
        <v>46</v>
      </c>
      <c r="H101" s="81">
        <v>4</v>
      </c>
      <c r="I101" s="81">
        <v>3</v>
      </c>
      <c r="J101" s="144" t="s">
        <v>53</v>
      </c>
      <c r="K101" s="81"/>
      <c r="L101" s="81"/>
      <c r="M101" s="81" t="s">
        <v>141</v>
      </c>
      <c r="N101" s="81"/>
      <c r="O101" s="4"/>
      <c r="P101" s="81"/>
      <c r="Q101" s="123" t="s">
        <v>52</v>
      </c>
      <c r="R101" s="205" t="s">
        <v>151</v>
      </c>
    </row>
    <row r="102" spans="1:18" ht="27.5" customHeight="1" x14ac:dyDescent="0.2">
      <c r="A102" s="79" t="s">
        <v>247</v>
      </c>
      <c r="B102" s="310" t="s">
        <v>248</v>
      </c>
      <c r="C102" s="81">
        <v>2</v>
      </c>
      <c r="D102" s="81">
        <v>0</v>
      </c>
      <c r="E102" s="81">
        <v>2</v>
      </c>
      <c r="F102" s="81">
        <v>1</v>
      </c>
      <c r="G102" s="81" t="s">
        <v>33</v>
      </c>
      <c r="H102" s="81">
        <v>5</v>
      </c>
      <c r="I102" s="81" t="s">
        <v>192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52</v>
      </c>
      <c r="R102" s="205" t="s">
        <v>151</v>
      </c>
    </row>
    <row r="103" spans="1:18" ht="27.5" customHeight="1" x14ac:dyDescent="0.2">
      <c r="A103" s="79" t="s">
        <v>249</v>
      </c>
      <c r="B103" s="125" t="s">
        <v>250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68</v>
      </c>
      <c r="K103" s="81"/>
      <c r="L103" s="81"/>
      <c r="M103" s="81"/>
      <c r="N103" s="81" t="s">
        <v>251</v>
      </c>
      <c r="O103" s="4"/>
      <c r="P103" s="81" t="s">
        <v>251</v>
      </c>
      <c r="Q103" s="123" t="s">
        <v>64</v>
      </c>
      <c r="R103" s="200" t="s">
        <v>156</v>
      </c>
    </row>
    <row r="104" spans="1:18" ht="33" customHeight="1" thickBot="1" x14ac:dyDescent="0.25">
      <c r="A104" s="275" t="s">
        <v>252</v>
      </c>
      <c r="B104" s="276" t="s">
        <v>253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61</v>
      </c>
      <c r="H104" s="278">
        <v>2</v>
      </c>
      <c r="I104" s="277">
        <v>3.5</v>
      </c>
      <c r="J104" s="299"/>
      <c r="K104" s="277"/>
      <c r="L104" s="277"/>
      <c r="M104" s="277" t="s">
        <v>63</v>
      </c>
      <c r="N104" s="277"/>
      <c r="O104" s="277" t="s">
        <v>63</v>
      </c>
      <c r="P104" s="277"/>
      <c r="Q104" s="292" t="s">
        <v>52</v>
      </c>
      <c r="R104" s="279" t="s">
        <v>151</v>
      </c>
    </row>
    <row r="105" spans="1:18" ht="27.5" customHeight="1" x14ac:dyDescent="0.2">
      <c r="A105" s="223"/>
      <c r="B105" s="282" t="s">
        <v>254</v>
      </c>
      <c r="C105" s="188"/>
      <c r="D105" s="283"/>
      <c r="E105" s="283"/>
      <c r="F105" s="283"/>
      <c r="G105" s="283"/>
      <c r="H105" s="283">
        <v>7</v>
      </c>
      <c r="I105" s="283">
        <v>3.6</v>
      </c>
      <c r="J105" s="284"/>
      <c r="K105" s="283"/>
      <c r="L105" s="283"/>
      <c r="M105" s="283">
        <v>3</v>
      </c>
      <c r="N105" s="283"/>
      <c r="O105" s="283"/>
      <c r="P105" s="283">
        <v>4</v>
      </c>
      <c r="Q105" s="224"/>
      <c r="R105" s="285"/>
    </row>
    <row r="106" spans="1:18" ht="30" x14ac:dyDescent="0.2">
      <c r="A106" s="181"/>
      <c r="B106" s="213" t="s">
        <v>255</v>
      </c>
      <c r="C106" s="182"/>
      <c r="D106" s="225"/>
      <c r="E106" s="225"/>
      <c r="F106" s="225"/>
      <c r="G106" s="225"/>
      <c r="H106" s="225">
        <v>2</v>
      </c>
      <c r="I106" s="227">
        <v>3</v>
      </c>
      <c r="J106" s="226"/>
      <c r="K106" s="228"/>
      <c r="L106" s="228"/>
      <c r="M106" s="225">
        <v>2</v>
      </c>
      <c r="N106" s="225"/>
      <c r="O106" s="225"/>
      <c r="P106" s="225"/>
      <c r="Q106" s="226"/>
      <c r="R106" s="229"/>
    </row>
    <row r="107" spans="1:18" ht="17" thickBot="1" x14ac:dyDescent="0.25">
      <c r="A107" s="258"/>
      <c r="B107" s="146" t="s">
        <v>256</v>
      </c>
      <c r="C107" s="286"/>
      <c r="D107" s="286"/>
      <c r="E107" s="286"/>
      <c r="F107" s="286"/>
      <c r="G107" s="286"/>
      <c r="H107" s="260">
        <v>9</v>
      </c>
      <c r="I107" s="262">
        <v>3.6</v>
      </c>
      <c r="J107" s="287"/>
      <c r="K107" s="288"/>
      <c r="L107" s="288"/>
      <c r="M107" s="260"/>
      <c r="N107" s="260"/>
      <c r="O107" s="260"/>
      <c r="P107" s="260"/>
      <c r="Q107" s="263"/>
      <c r="R107" s="264"/>
    </row>
    <row r="108" spans="1:18" x14ac:dyDescent="0.2">
      <c r="A108" s="242"/>
      <c r="B108" s="243" t="s">
        <v>257</v>
      </c>
      <c r="C108" s="244"/>
      <c r="D108" s="244"/>
      <c r="E108" s="244"/>
      <c r="F108" s="244"/>
      <c r="G108" s="244"/>
      <c r="H108" s="245">
        <v>65</v>
      </c>
      <c r="I108" s="247"/>
      <c r="J108" s="246"/>
      <c r="K108" s="245">
        <v>0</v>
      </c>
      <c r="L108" s="245">
        <v>0</v>
      </c>
      <c r="M108" s="245">
        <v>25</v>
      </c>
      <c r="N108" s="245">
        <v>24</v>
      </c>
      <c r="O108" s="245">
        <f>SUM(H58:H61)</f>
        <v>5</v>
      </c>
      <c r="P108" s="245">
        <v>4</v>
      </c>
      <c r="Q108" s="248"/>
      <c r="R108" s="249"/>
    </row>
    <row r="109" spans="1:18" ht="45" x14ac:dyDescent="0.2">
      <c r="A109" s="250"/>
      <c r="B109" s="251" t="s">
        <v>258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259</v>
      </c>
      <c r="P109" s="255"/>
      <c r="Q109" s="254"/>
      <c r="R109" s="257"/>
    </row>
    <row r="110" spans="1:18" ht="17" thickBot="1" x14ac:dyDescent="0.25">
      <c r="A110" s="258"/>
      <c r="B110" s="146" t="s">
        <v>257</v>
      </c>
      <c r="C110" s="259"/>
      <c r="D110" s="259"/>
      <c r="E110" s="259"/>
      <c r="F110" s="259"/>
      <c r="G110" s="259"/>
      <c r="H110" s="260">
        <v>85</v>
      </c>
      <c r="I110" s="262"/>
      <c r="J110" s="261"/>
      <c r="K110" s="260">
        <v>0</v>
      </c>
      <c r="L110" s="260">
        <v>0</v>
      </c>
      <c r="M110" s="260">
        <v>25</v>
      </c>
      <c r="N110" s="260">
        <v>24</v>
      </c>
      <c r="O110" s="260">
        <v>32</v>
      </c>
      <c r="P110" s="260">
        <v>4</v>
      </c>
      <c r="Q110" s="263"/>
      <c r="R110" s="264"/>
    </row>
    <row r="111" spans="1:18" ht="30" x14ac:dyDescent="0.2">
      <c r="A111" s="85"/>
      <c r="B111" s="153" t="s">
        <v>260</v>
      </c>
      <c r="C111" s="82"/>
      <c r="D111" s="82"/>
      <c r="E111" s="82"/>
      <c r="F111" s="82"/>
      <c r="G111" s="82"/>
      <c r="H111" s="165">
        <v>10</v>
      </c>
      <c r="I111" s="167">
        <v>4.5999999999999996</v>
      </c>
      <c r="J111" s="166"/>
      <c r="K111" s="165"/>
      <c r="L111" s="165"/>
      <c r="M111" s="165"/>
      <c r="N111" s="165"/>
      <c r="O111" s="165">
        <v>7</v>
      </c>
      <c r="P111" s="165">
        <v>3</v>
      </c>
      <c r="Q111" s="168"/>
      <c r="R111" s="84"/>
    </row>
    <row r="112" spans="1:18" x14ac:dyDescent="0.2">
      <c r="A112" s="157" t="s">
        <v>261</v>
      </c>
      <c r="B112" s="153" t="s">
        <v>262</v>
      </c>
      <c r="C112" s="82"/>
      <c r="D112" s="82"/>
      <c r="E112" s="82"/>
      <c r="F112" s="82"/>
      <c r="G112" s="82"/>
      <c r="H112" s="165">
        <v>20</v>
      </c>
      <c r="I112" s="167">
        <v>6</v>
      </c>
      <c r="J112" s="166"/>
      <c r="K112" s="165"/>
      <c r="L112" s="165"/>
      <c r="M112" s="165"/>
      <c r="N112" s="165"/>
      <c r="O112" s="165"/>
      <c r="P112" s="165">
        <v>20</v>
      </c>
      <c r="Q112" s="168"/>
      <c r="R112" s="84"/>
    </row>
    <row r="113" spans="1:18" x14ac:dyDescent="0.2">
      <c r="A113" s="50"/>
      <c r="B113" s="47" t="s">
        <v>263</v>
      </c>
      <c r="C113" s="57"/>
      <c r="D113" s="57"/>
      <c r="E113" s="57"/>
      <c r="F113" s="57"/>
      <c r="G113" s="57"/>
      <c r="H113" s="55"/>
      <c r="I113" s="55"/>
      <c r="J113" s="58"/>
      <c r="K113" s="55">
        <v>29</v>
      </c>
      <c r="L113" s="55">
        <v>36</v>
      </c>
      <c r="M113" s="55">
        <v>30</v>
      </c>
      <c r="N113" s="55">
        <v>24</v>
      </c>
      <c r="O113" s="55">
        <v>32</v>
      </c>
      <c r="P113" s="55">
        <v>30</v>
      </c>
      <c r="Q113" s="56"/>
      <c r="R113" s="53"/>
    </row>
    <row r="114" spans="1:18" ht="17" thickBot="1" x14ac:dyDescent="0.25">
      <c r="A114" s="59"/>
      <c r="B114" s="71" t="s">
        <v>264</v>
      </c>
      <c r="C114" s="60"/>
      <c r="D114" s="60"/>
      <c r="E114" s="60"/>
      <c r="F114" s="60"/>
      <c r="G114" s="60"/>
      <c r="H114" s="61">
        <v>180</v>
      </c>
      <c r="I114" s="61"/>
      <c r="J114" s="62"/>
      <c r="K114" s="62"/>
      <c r="L114" s="62"/>
      <c r="M114" s="62"/>
      <c r="N114" s="62"/>
      <c r="O114" s="62"/>
      <c r="P114" s="62"/>
      <c r="Q114" s="62"/>
      <c r="R114" s="63"/>
    </row>
    <row r="115" spans="1:18" ht="11.75" customHeight="1" x14ac:dyDescent="0.2"/>
    <row r="116" spans="1:18" x14ac:dyDescent="0.2">
      <c r="A116" s="68" t="s">
        <v>265</v>
      </c>
      <c r="B116" s="68" t="s">
        <v>266</v>
      </c>
    </row>
    <row r="117" spans="1:18" x14ac:dyDescent="0.2">
      <c r="A117" s="68" t="s">
        <v>267</v>
      </c>
      <c r="B117" s="68" t="s">
        <v>268</v>
      </c>
    </row>
    <row r="118" spans="1:18" x14ac:dyDescent="0.2">
      <c r="A118" s="68" t="s">
        <v>269</v>
      </c>
      <c r="B118" s="68" t="s">
        <v>270</v>
      </c>
    </row>
    <row r="119" spans="1:18" x14ac:dyDescent="0.2">
      <c r="A119" s="194"/>
      <c r="B119" s="194"/>
    </row>
    <row r="120" spans="1:18" x14ac:dyDescent="0.2">
      <c r="A120" s="194"/>
      <c r="B120" s="194"/>
    </row>
    <row r="121" spans="1:18" x14ac:dyDescent="0.2">
      <c r="A121" s="194"/>
      <c r="B121" s="194"/>
    </row>
    <row r="122" spans="1:18" x14ac:dyDescent="0.2">
      <c r="A122" s="194"/>
      <c r="B122" s="194"/>
    </row>
    <row r="123" spans="1:18" x14ac:dyDescent="0.2">
      <c r="A123" s="1" t="s">
        <v>52</v>
      </c>
      <c r="B123" s="1" t="s">
        <v>271</v>
      </c>
    </row>
    <row r="124" spans="1:18" x14ac:dyDescent="0.2">
      <c r="A124" s="1" t="s">
        <v>38</v>
      </c>
      <c r="B124" s="1" t="s">
        <v>272</v>
      </c>
    </row>
    <row r="125" spans="1:18" x14ac:dyDescent="0.2">
      <c r="A125" s="1" t="s">
        <v>64</v>
      </c>
      <c r="B125" s="1" t="s">
        <v>273</v>
      </c>
    </row>
    <row r="126" spans="1:18" x14ac:dyDescent="0.2">
      <c r="A126" s="92"/>
      <c r="B126" s="92"/>
    </row>
    <row r="127" spans="1:18" ht="13.5" customHeight="1" x14ac:dyDescent="0.2"/>
    <row r="128" spans="1:18" x14ac:dyDescent="0.2">
      <c r="A128" s="332" t="s">
        <v>274</v>
      </c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  <c r="P128" s="333"/>
      <c r="Q128" s="333"/>
      <c r="R128" s="333"/>
    </row>
    <row r="129" spans="1:18" x14ac:dyDescent="0.2">
      <c r="A129" s="215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</row>
    <row r="130" spans="1:18" ht="64.5" customHeight="1" x14ac:dyDescent="0.2">
      <c r="A130" s="337" t="s">
        <v>275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</row>
    <row r="131" spans="1:18" ht="18" customHeight="1" x14ac:dyDescent="0.2"/>
    <row r="132" spans="1:18" ht="36" customHeight="1" x14ac:dyDescent="0.2">
      <c r="A132" s="334" t="s">
        <v>276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27"/>
      <c r="Q132" s="327"/>
      <c r="R132" s="327"/>
    </row>
    <row r="133" spans="1:18" x14ac:dyDescent="0.2">
      <c r="A133" s="335" t="s">
        <v>277</v>
      </c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36"/>
      <c r="P133" s="327"/>
      <c r="Q133" s="327"/>
      <c r="R133" s="327"/>
    </row>
    <row r="134" spans="1:18" ht="9.75" customHeight="1" x14ac:dyDescent="0.2"/>
    <row r="135" spans="1:18" x14ac:dyDescent="0.2">
      <c r="A135" s="326" t="s">
        <v>278</v>
      </c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</row>
    <row r="136" spans="1:18" x14ac:dyDescent="0.2">
      <c r="A136" s="325" t="s">
        <v>279</v>
      </c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327"/>
      <c r="Q136" s="327"/>
      <c r="R136" s="327"/>
    </row>
    <row r="137" spans="1:18" x14ac:dyDescent="0.2">
      <c r="B137" s="40"/>
    </row>
    <row r="138" spans="1:18" x14ac:dyDescent="0.2">
      <c r="A138" s="324" t="s">
        <v>280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</row>
  </sheetData>
  <mergeCells count="12">
    <mergeCell ref="A138:R138"/>
    <mergeCell ref="A136:R136"/>
    <mergeCell ref="A7:Q7"/>
    <mergeCell ref="A1:Q3"/>
    <mergeCell ref="A61:R61"/>
    <mergeCell ref="A128:R128"/>
    <mergeCell ref="A38:Q38"/>
    <mergeCell ref="A135:O135"/>
    <mergeCell ref="A132:R132"/>
    <mergeCell ref="A133:R133"/>
    <mergeCell ref="A130:R130"/>
    <mergeCell ref="A5:Q5"/>
  </mergeCells>
  <phoneticPr fontId="7" type="noConversion"/>
  <hyperlinks>
    <hyperlink ref="A133" r:id="rId1" xr:uid="{00000000-0004-0000-0000-000000000000}"/>
    <hyperlink ref="B10" r:id="rId2" xr:uid="{00000000-0004-0000-0000-000001000000}"/>
    <hyperlink ref="B11" r:id="rId3" xr:uid="{00000000-0004-0000-0000-000002000000}"/>
    <hyperlink ref="B12" r:id="rId4" xr:uid="{00000000-0004-0000-0000-000003000000}"/>
    <hyperlink ref="B13" r:id="rId5" xr:uid="{00000000-0004-0000-0000-000004000000}"/>
    <hyperlink ref="B14" r:id="rId6" xr:uid="{00000000-0004-0000-0000-000005000000}"/>
    <hyperlink ref="B15" r:id="rId7" xr:uid="{00000000-0004-0000-0000-000006000000}"/>
    <hyperlink ref="B16" r:id="rId8" xr:uid="{00000000-0004-0000-0000-000007000000}"/>
    <hyperlink ref="B18" r:id="rId9" xr:uid="{00000000-0004-0000-0000-00000A000000}"/>
    <hyperlink ref="B19" r:id="rId10" xr:uid="{00000000-0004-0000-0000-00000B000000}"/>
    <hyperlink ref="B20" r:id="rId11" xr:uid="{00000000-0004-0000-0000-00000C000000}"/>
    <hyperlink ref="B21" r:id="rId12" xr:uid="{00000000-0004-0000-0000-00000D000000}"/>
    <hyperlink ref="B26" r:id="rId13" xr:uid="{00000000-0004-0000-0000-00000E000000}"/>
    <hyperlink ref="B27" r:id="rId14" xr:uid="{00000000-0004-0000-0000-00000F000000}"/>
    <hyperlink ref="B22" r:id="rId15" xr:uid="{00000000-0004-0000-0000-000010000000}"/>
    <hyperlink ref="B23" r:id="rId16" xr:uid="{00000000-0004-0000-0000-000011000000}"/>
    <hyperlink ref="B24" r:id="rId17" xr:uid="{00000000-0004-0000-0000-000012000000}"/>
    <hyperlink ref="B25" r:id="rId18" xr:uid="{00000000-0004-0000-0000-000013000000}"/>
    <hyperlink ref="B28" r:id="rId19" xr:uid="{00000000-0004-0000-0000-000014000000}"/>
    <hyperlink ref="B29" r:id="rId20" xr:uid="{00000000-0004-0000-0000-000015000000}"/>
    <hyperlink ref="B30" r:id="rId21" xr:uid="{00000000-0004-0000-0000-000016000000}"/>
    <hyperlink ref="B31" r:id="rId22" xr:uid="{00000000-0004-0000-0000-000017000000}"/>
    <hyperlink ref="B32" r:id="rId23" xr:uid="{00000000-0004-0000-0000-000018000000}"/>
    <hyperlink ref="B33" r:id="rId24" xr:uid="{00000000-0004-0000-0000-000019000000}"/>
    <hyperlink ref="B34" r:id="rId25" xr:uid="{00000000-0004-0000-0000-00001A000000}"/>
    <hyperlink ref="B35" r:id="rId26" xr:uid="{00000000-0004-0000-0000-00001B000000}"/>
    <hyperlink ref="B42" r:id="rId27" xr:uid="{00000000-0004-0000-0000-00001C000000}"/>
    <hyperlink ref="B43" r:id="rId28" xr:uid="{00000000-0004-0000-0000-00001D000000}"/>
    <hyperlink ref="B44" r:id="rId29" xr:uid="{00000000-0004-0000-0000-00001E000000}"/>
    <hyperlink ref="B45" r:id="rId30" xr:uid="{00000000-0004-0000-0000-00001F000000}"/>
    <hyperlink ref="B46" r:id="rId31" xr:uid="{00000000-0004-0000-0000-000020000000}"/>
    <hyperlink ref="B47" r:id="rId32" xr:uid="{00000000-0004-0000-0000-000021000000}"/>
    <hyperlink ref="B48" r:id="rId33" xr:uid="{00000000-0004-0000-0000-000022000000}"/>
    <hyperlink ref="B49" r:id="rId34" xr:uid="{00000000-0004-0000-0000-000023000000}"/>
    <hyperlink ref="B50" r:id="rId35" xr:uid="{00000000-0004-0000-0000-000024000000}"/>
    <hyperlink ref="B51" r:id="rId36" xr:uid="{00000000-0004-0000-0000-000025000000}"/>
    <hyperlink ref="B52" r:id="rId37" xr:uid="{00000000-0004-0000-0000-000026000000}"/>
    <hyperlink ref="B53" r:id="rId38" xr:uid="{00000000-0004-0000-0000-000027000000}"/>
    <hyperlink ref="B54" r:id="rId39" xr:uid="{00000000-0004-0000-0000-000028000000}"/>
    <hyperlink ref="B55" r:id="rId40" xr:uid="{00000000-0004-0000-0000-000029000000}"/>
    <hyperlink ref="B56" r:id="rId41" xr:uid="{00000000-0004-0000-0000-00002A000000}"/>
    <hyperlink ref="B57" r:id="rId42" xr:uid="{00000000-0004-0000-0000-00002B000000}"/>
    <hyperlink ref="B58" r:id="rId43" xr:uid="{00000000-0004-0000-0000-00002C000000}"/>
    <hyperlink ref="B59" r:id="rId44" xr:uid="{00000000-0004-0000-0000-00002D000000}"/>
    <hyperlink ref="B64" r:id="rId45" xr:uid="{00000000-0004-0000-0000-00002E000000}"/>
    <hyperlink ref="B65" r:id="rId46" xr:uid="{00000000-0004-0000-0000-00002F000000}"/>
    <hyperlink ref="B66" r:id="rId47" xr:uid="{00000000-0004-0000-0000-000030000000}"/>
    <hyperlink ref="B67" r:id="rId48" xr:uid="{00000000-0004-0000-0000-000031000000}"/>
    <hyperlink ref="B68" r:id="rId49" xr:uid="{00000000-0004-0000-0000-000032000000}"/>
    <hyperlink ref="B69" r:id="rId50" xr:uid="{00000000-0004-0000-0000-000033000000}"/>
    <hyperlink ref="B70" r:id="rId51" xr:uid="{00000000-0004-0000-0000-000034000000}"/>
    <hyperlink ref="B71" r:id="rId52" xr:uid="{00000000-0004-0000-0000-000035000000}"/>
    <hyperlink ref="B72" r:id="rId53" xr:uid="{00000000-0004-0000-0000-000036000000}"/>
    <hyperlink ref="B73" r:id="rId54" xr:uid="{00000000-0004-0000-0000-000037000000}"/>
    <hyperlink ref="B74" r:id="rId55" xr:uid="{00000000-0004-0000-0000-000038000000}"/>
    <hyperlink ref="B75" r:id="rId56" xr:uid="{00000000-0004-0000-0000-000039000000}"/>
    <hyperlink ref="B76" r:id="rId57" xr:uid="{00000000-0004-0000-0000-00003A000000}"/>
    <hyperlink ref="B77" r:id="rId58" xr:uid="{00000000-0004-0000-0000-00003B000000}"/>
    <hyperlink ref="B78" r:id="rId59" xr:uid="{00000000-0004-0000-0000-00003C000000}"/>
    <hyperlink ref="B79" r:id="rId60" xr:uid="{00000000-0004-0000-0000-00003D000000}"/>
    <hyperlink ref="B80" r:id="rId61" xr:uid="{00000000-0004-0000-0000-00003E000000}"/>
    <hyperlink ref="B81" r:id="rId62" xr:uid="{00000000-0004-0000-0000-000040000000}"/>
    <hyperlink ref="B82" r:id="rId63" xr:uid="{00000000-0004-0000-0000-000041000000}"/>
    <hyperlink ref="B83" r:id="rId64" xr:uid="{00000000-0004-0000-0000-000042000000}"/>
    <hyperlink ref="B84" r:id="rId65" xr:uid="{00000000-0004-0000-0000-000043000000}"/>
    <hyperlink ref="B85" r:id="rId66" xr:uid="{00000000-0004-0000-0000-000044000000}"/>
    <hyperlink ref="B86" r:id="rId67" xr:uid="{00000000-0004-0000-0000-000045000000}"/>
    <hyperlink ref="B87" r:id="rId68" xr:uid="{00000000-0004-0000-0000-000046000000}"/>
    <hyperlink ref="B88" r:id="rId69" xr:uid="{00000000-0004-0000-0000-000047000000}"/>
    <hyperlink ref="B89" r:id="rId70" xr:uid="{00000000-0004-0000-0000-000048000000}"/>
    <hyperlink ref="B90" r:id="rId71" xr:uid="{00000000-0004-0000-0000-000049000000}"/>
    <hyperlink ref="B91" r:id="rId72" xr:uid="{00000000-0004-0000-0000-00004A000000}"/>
    <hyperlink ref="B92" r:id="rId73" xr:uid="{00000000-0004-0000-0000-00004B000000}"/>
    <hyperlink ref="B93" r:id="rId74" xr:uid="{00000000-0004-0000-0000-00004C000000}"/>
    <hyperlink ref="B94" r:id="rId75" xr:uid="{00000000-0004-0000-0000-00004D000000}"/>
    <hyperlink ref="B95" r:id="rId76" xr:uid="{00000000-0004-0000-0000-00004E000000}"/>
    <hyperlink ref="B41" r:id="rId77" xr:uid="{00000000-0004-0000-0000-00004F000000}"/>
    <hyperlink ref="B96" r:id="rId78" xr:uid="{00000000-0004-0000-0000-000050000000}"/>
    <hyperlink ref="A136" r:id="rId79" xr:uid="{00000000-0004-0000-0000-000051000000}"/>
    <hyperlink ref="B97" r:id="rId80" xr:uid="{00000000-0004-0000-0000-000052000000}"/>
    <hyperlink ref="B99" r:id="rId81" xr:uid="{00000000-0004-0000-0000-000053000000}"/>
    <hyperlink ref="B100" r:id="rId82" xr:uid="{00000000-0004-0000-0000-000054000000}"/>
    <hyperlink ref="B101" r:id="rId83" xr:uid="{00000000-0004-0000-0000-000055000000}"/>
    <hyperlink ref="B102" r:id="rId84" xr:uid="{00000000-0004-0000-0000-000056000000}"/>
    <hyperlink ref="B104" r:id="rId85" xr:uid="{A50B4989-4C43-447C-8F79-470E24CD9655}"/>
    <hyperlink ref="A5" r:id="rId86" display="https://www.elte.hu/content/idegennyelv-ismereti-kovetelmenyek-valtozasa-az-elte-szakjain.t.27786" xr:uid="{98EC218E-D39E-4A79-A1E7-B38DADC964CB}"/>
  </hyperlinks>
  <pageMargins left="0.7" right="0.7" top="0.75" bottom="0.75" header="0.3" footer="0.3"/>
  <pageSetup paperSize="12" orientation="landscape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4"/>
  <sheetViews>
    <sheetView topLeftCell="A66" zoomScale="150" zoomScaleNormal="100" workbookViewId="0">
      <selection activeCell="K74" sqref="K74"/>
    </sheetView>
  </sheetViews>
  <sheetFormatPr baseColWidth="10" defaultColWidth="9.33203125" defaultRowHeight="16" x14ac:dyDescent="0.2"/>
  <cols>
    <col min="1" max="1" width="18.6640625" style="2" customWidth="1"/>
    <col min="2" max="2" width="34.1640625" style="2" customWidth="1"/>
    <col min="3" max="3" width="4.1640625" style="2" customWidth="1"/>
    <col min="4" max="4" width="4.33203125" style="2" customWidth="1"/>
    <col min="5" max="5" width="3.1640625" style="2" customWidth="1"/>
    <col min="6" max="6" width="3.5" style="2" customWidth="1"/>
    <col min="7" max="9" width="4.83203125" style="2" customWidth="1"/>
    <col min="10" max="10" width="19" style="2" customWidth="1"/>
    <col min="11" max="12" width="9" style="2" customWidth="1"/>
    <col min="13" max="13" width="8.5" style="2" customWidth="1"/>
    <col min="14" max="14" width="8" style="2" customWidth="1"/>
    <col min="15" max="15" width="8.5" style="2" customWidth="1"/>
    <col min="16" max="16" width="7.5" style="2" customWidth="1"/>
    <col min="17" max="17" width="6.33203125" style="2" customWidth="1"/>
    <col min="18" max="18" width="5.33203125" style="2" customWidth="1"/>
    <col min="19" max="19" width="0.33203125" style="2" customWidth="1"/>
    <col min="20" max="16384" width="9.33203125" style="2"/>
  </cols>
  <sheetData>
    <row r="1" spans="1:22" ht="15.75" customHeight="1" x14ac:dyDescent="0.2">
      <c r="A1" s="341" t="s">
        <v>281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2" ht="15.75" customHeight="1" x14ac:dyDescent="0.2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2" ht="9" customHeight="1" x14ac:dyDescent="0.2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22" ht="0.75" customHeight="1" x14ac:dyDescent="0.3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22" ht="0.75" customHeight="1" x14ac:dyDescent="0.3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</row>
    <row r="6" spans="1:22" ht="17.25" customHeight="1" thickBot="1" x14ac:dyDescent="0.35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22" ht="287.25" customHeight="1" thickBot="1" x14ac:dyDescent="0.25">
      <c r="A7" s="344" t="s">
        <v>282</v>
      </c>
      <c r="B7" s="345"/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345"/>
      <c r="N7" s="345"/>
      <c r="O7" s="345"/>
      <c r="P7" s="345"/>
      <c r="Q7" s="346"/>
    </row>
    <row r="8" spans="1:22" ht="17.2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22" ht="22.5" customHeight="1" x14ac:dyDescent="0.3">
      <c r="A9" s="342" t="s">
        <v>2</v>
      </c>
      <c r="B9" s="343"/>
      <c r="C9" s="343"/>
      <c r="D9" s="343"/>
      <c r="E9" s="343"/>
      <c r="F9" s="343"/>
      <c r="G9" s="343"/>
      <c r="H9" s="343"/>
      <c r="I9" s="343"/>
      <c r="J9" s="343"/>
      <c r="K9" s="343"/>
      <c r="L9" s="343"/>
      <c r="M9" s="343"/>
      <c r="N9" s="343"/>
      <c r="O9" s="343"/>
      <c r="P9" s="343"/>
      <c r="Q9" s="343"/>
    </row>
    <row r="10" spans="1:22" ht="17" thickBot="1" x14ac:dyDescent="0.25"/>
    <row r="11" spans="1:22" ht="87.75" customHeight="1" thickBot="1" x14ac:dyDescent="0.25">
      <c r="A11" s="36" t="s">
        <v>3</v>
      </c>
      <c r="B11" s="89" t="s">
        <v>4</v>
      </c>
      <c r="C11" s="90" t="s">
        <v>5</v>
      </c>
      <c r="D11" s="90" t="s">
        <v>6</v>
      </c>
      <c r="E11" s="90" t="s">
        <v>7</v>
      </c>
      <c r="F11" s="90" t="s">
        <v>8</v>
      </c>
      <c r="G11" s="90" t="s">
        <v>9</v>
      </c>
      <c r="H11" s="90" t="s">
        <v>10</v>
      </c>
      <c r="I11" s="90" t="s">
        <v>11</v>
      </c>
      <c r="J11" s="90" t="s">
        <v>12</v>
      </c>
      <c r="K11" s="90" t="s">
        <v>13</v>
      </c>
      <c r="L11" s="90" t="s">
        <v>14</v>
      </c>
      <c r="M11" s="90" t="s">
        <v>15</v>
      </c>
      <c r="N11" s="90" t="s">
        <v>16</v>
      </c>
      <c r="O11" s="90" t="s">
        <v>17</v>
      </c>
      <c r="P11" s="90" t="s">
        <v>18</v>
      </c>
      <c r="Q11" s="91" t="s">
        <v>19</v>
      </c>
    </row>
    <row r="12" spans="1:22" x14ac:dyDescent="0.2">
      <c r="A12" s="180" t="s">
        <v>20</v>
      </c>
      <c r="B12" s="142" t="s">
        <v>21</v>
      </c>
      <c r="C12" s="101">
        <v>2</v>
      </c>
      <c r="D12" s="241">
        <v>0</v>
      </c>
      <c r="E12" s="101">
        <v>2</v>
      </c>
      <c r="F12" s="101">
        <v>1</v>
      </c>
      <c r="G12" s="101" t="s">
        <v>22</v>
      </c>
      <c r="H12" s="101">
        <v>5</v>
      </c>
      <c r="I12" s="101">
        <v>1</v>
      </c>
      <c r="J12" s="101"/>
      <c r="K12" s="143" t="s">
        <v>23</v>
      </c>
      <c r="L12" s="140"/>
      <c r="M12" s="140"/>
      <c r="N12" s="140"/>
      <c r="O12" s="140"/>
      <c r="P12" s="140"/>
      <c r="Q12" s="161" t="s">
        <v>24</v>
      </c>
    </row>
    <row r="13" spans="1:22" ht="16.5" customHeight="1" x14ac:dyDescent="0.2">
      <c r="A13" s="77" t="s">
        <v>25</v>
      </c>
      <c r="B13" s="125" t="s">
        <v>26</v>
      </c>
      <c r="C13" s="123">
        <v>2</v>
      </c>
      <c r="D13" s="187">
        <v>0</v>
      </c>
      <c r="E13" s="123">
        <v>3</v>
      </c>
      <c r="F13" s="123">
        <v>1</v>
      </c>
      <c r="G13" s="101" t="s">
        <v>22</v>
      </c>
      <c r="H13" s="123">
        <v>6</v>
      </c>
      <c r="I13" s="123">
        <v>1</v>
      </c>
      <c r="J13" s="123"/>
      <c r="K13" s="94" t="s">
        <v>27</v>
      </c>
      <c r="L13" s="124"/>
      <c r="M13" s="124"/>
      <c r="N13" s="124"/>
      <c r="O13" s="124"/>
      <c r="P13" s="124"/>
      <c r="Q13" s="161" t="s">
        <v>24</v>
      </c>
    </row>
    <row r="14" spans="1:22" ht="16.5" customHeight="1" x14ac:dyDescent="0.2">
      <c r="A14" s="77" t="s">
        <v>28</v>
      </c>
      <c r="B14" s="127" t="s">
        <v>29</v>
      </c>
      <c r="C14" s="123">
        <v>2</v>
      </c>
      <c r="D14" s="187">
        <v>0</v>
      </c>
      <c r="E14" s="123">
        <v>3</v>
      </c>
      <c r="F14" s="123">
        <v>0</v>
      </c>
      <c r="G14" s="101" t="s">
        <v>22</v>
      </c>
      <c r="H14" s="123">
        <v>5</v>
      </c>
      <c r="I14" s="123">
        <v>1</v>
      </c>
      <c r="J14" s="123"/>
      <c r="K14" s="94" t="s">
        <v>30</v>
      </c>
      <c r="L14" s="124"/>
      <c r="M14" s="124"/>
      <c r="N14" s="124"/>
      <c r="O14" s="124"/>
      <c r="P14" s="124"/>
      <c r="Q14" s="161" t="s">
        <v>24</v>
      </c>
      <c r="R14" s="38"/>
      <c r="S14" s="38"/>
      <c r="T14" s="38"/>
      <c r="U14" s="38"/>
      <c r="V14" s="38"/>
    </row>
    <row r="15" spans="1:22" ht="18" customHeight="1" x14ac:dyDescent="0.2">
      <c r="A15" s="77" t="s">
        <v>31</v>
      </c>
      <c r="B15" s="125" t="s">
        <v>32</v>
      </c>
      <c r="C15" s="123">
        <v>2</v>
      </c>
      <c r="D15" s="187">
        <v>0</v>
      </c>
      <c r="E15" s="123">
        <v>2</v>
      </c>
      <c r="F15" s="123">
        <v>1</v>
      </c>
      <c r="G15" s="123" t="s">
        <v>33</v>
      </c>
      <c r="H15" s="123">
        <v>5</v>
      </c>
      <c r="I15" s="123">
        <v>1</v>
      </c>
      <c r="J15" s="123"/>
      <c r="K15" s="94" t="s">
        <v>23</v>
      </c>
      <c r="L15" s="124"/>
      <c r="M15" s="124"/>
      <c r="N15" s="124"/>
      <c r="O15" s="124"/>
      <c r="P15" s="124"/>
      <c r="Q15" s="161" t="s">
        <v>24</v>
      </c>
    </row>
    <row r="16" spans="1:22" ht="17.25" customHeight="1" x14ac:dyDescent="0.2">
      <c r="A16" s="77" t="s">
        <v>34</v>
      </c>
      <c r="B16" s="125" t="s">
        <v>35</v>
      </c>
      <c r="C16" s="123">
        <v>0</v>
      </c>
      <c r="D16" s="123">
        <v>4</v>
      </c>
      <c r="E16" s="123">
        <v>0</v>
      </c>
      <c r="F16" s="123">
        <v>0</v>
      </c>
      <c r="G16" s="101" t="s">
        <v>36</v>
      </c>
      <c r="H16" s="123">
        <v>4</v>
      </c>
      <c r="I16" s="123">
        <v>1</v>
      </c>
      <c r="J16" s="123"/>
      <c r="K16" s="94" t="s">
        <v>37</v>
      </c>
      <c r="L16" s="124"/>
      <c r="M16" s="124"/>
      <c r="N16" s="124"/>
      <c r="O16" s="124"/>
      <c r="P16" s="124"/>
      <c r="Q16" s="76" t="s">
        <v>38</v>
      </c>
    </row>
    <row r="17" spans="1:17" ht="27" customHeight="1" x14ac:dyDescent="0.2">
      <c r="A17" s="77" t="s">
        <v>39</v>
      </c>
      <c r="B17" s="125" t="s">
        <v>40</v>
      </c>
      <c r="C17" s="123">
        <v>0</v>
      </c>
      <c r="D17" s="123">
        <v>1</v>
      </c>
      <c r="E17" s="123">
        <v>0</v>
      </c>
      <c r="F17" s="123">
        <v>0</v>
      </c>
      <c r="G17" s="123" t="s">
        <v>41</v>
      </c>
      <c r="H17" s="123">
        <v>1</v>
      </c>
      <c r="I17" s="123">
        <v>1</v>
      </c>
      <c r="J17" s="123"/>
      <c r="K17" s="94" t="s">
        <v>42</v>
      </c>
      <c r="L17" s="124"/>
      <c r="M17" s="124"/>
      <c r="N17" s="124"/>
      <c r="O17" s="124"/>
      <c r="P17" s="124"/>
      <c r="Q17" s="120" t="s">
        <v>43</v>
      </c>
    </row>
    <row r="18" spans="1:17" x14ac:dyDescent="0.2">
      <c r="A18" s="77" t="s">
        <v>44</v>
      </c>
      <c r="B18" s="125" t="s">
        <v>45</v>
      </c>
      <c r="C18" s="123">
        <v>1</v>
      </c>
      <c r="D18" s="123">
        <v>2</v>
      </c>
      <c r="E18" s="123">
        <v>0</v>
      </c>
      <c r="F18" s="123">
        <v>0</v>
      </c>
      <c r="G18" s="123" t="s">
        <v>46</v>
      </c>
      <c r="H18" s="123">
        <v>3</v>
      </c>
      <c r="I18" s="123">
        <v>1.6</v>
      </c>
      <c r="J18" s="123"/>
      <c r="K18" s="94" t="s">
        <v>48</v>
      </c>
      <c r="L18" s="124"/>
      <c r="M18" s="124"/>
      <c r="N18" s="124"/>
      <c r="O18" s="124"/>
      <c r="P18" s="124"/>
      <c r="Q18" s="76" t="s">
        <v>43</v>
      </c>
    </row>
    <row r="19" spans="1:17" ht="17.25" customHeight="1" x14ac:dyDescent="0.2">
      <c r="A19" s="77" t="s">
        <v>240</v>
      </c>
      <c r="B19" s="125" t="s">
        <v>49</v>
      </c>
      <c r="C19" s="123">
        <v>2</v>
      </c>
      <c r="D19" s="123">
        <v>0</v>
      </c>
      <c r="E19" s="123">
        <v>2</v>
      </c>
      <c r="F19" s="123">
        <v>2</v>
      </c>
      <c r="G19" s="101" t="s">
        <v>22</v>
      </c>
      <c r="H19" s="123">
        <v>6</v>
      </c>
      <c r="I19" s="123">
        <v>2</v>
      </c>
      <c r="J19" s="186" t="s">
        <v>28</v>
      </c>
      <c r="K19" s="124"/>
      <c r="L19" s="94" t="s">
        <v>51</v>
      </c>
      <c r="M19" s="124"/>
      <c r="N19" s="124"/>
      <c r="O19" s="124"/>
      <c r="P19" s="124"/>
      <c r="Q19" s="76" t="s">
        <v>52</v>
      </c>
    </row>
    <row r="20" spans="1:17" ht="17.25" customHeight="1" x14ac:dyDescent="0.2">
      <c r="A20" s="77" t="s">
        <v>53</v>
      </c>
      <c r="B20" s="125" t="s">
        <v>54</v>
      </c>
      <c r="C20" s="123">
        <v>2</v>
      </c>
      <c r="D20" s="123">
        <v>0</v>
      </c>
      <c r="E20" s="123">
        <v>3</v>
      </c>
      <c r="F20" s="123">
        <v>1</v>
      </c>
      <c r="G20" s="101" t="s">
        <v>22</v>
      </c>
      <c r="H20" s="123">
        <v>6</v>
      </c>
      <c r="I20" s="123">
        <v>2</v>
      </c>
      <c r="J20" s="186" t="s">
        <v>25</v>
      </c>
      <c r="K20" s="124"/>
      <c r="L20" s="94" t="s">
        <v>27</v>
      </c>
      <c r="M20" s="124"/>
      <c r="N20" s="124"/>
      <c r="O20" s="124"/>
      <c r="P20" s="124"/>
      <c r="Q20" s="76" t="s">
        <v>52</v>
      </c>
    </row>
    <row r="21" spans="1:17" ht="29.25" customHeight="1" x14ac:dyDescent="0.2">
      <c r="A21" s="77" t="s">
        <v>55</v>
      </c>
      <c r="B21" s="127" t="s">
        <v>56</v>
      </c>
      <c r="C21" s="123">
        <v>1</v>
      </c>
      <c r="D21" s="123">
        <v>0</v>
      </c>
      <c r="E21" s="123">
        <v>2</v>
      </c>
      <c r="F21" s="123">
        <v>0</v>
      </c>
      <c r="G21" s="101" t="s">
        <v>22</v>
      </c>
      <c r="H21" s="123">
        <v>3</v>
      </c>
      <c r="I21" s="123">
        <v>2</v>
      </c>
      <c r="J21" s="220" t="s">
        <v>57</v>
      </c>
      <c r="K21" s="124"/>
      <c r="L21" s="94" t="s">
        <v>58</v>
      </c>
      <c r="M21" s="124"/>
      <c r="N21" s="124"/>
      <c r="O21" s="124"/>
      <c r="P21" s="124"/>
      <c r="Q21" s="76" t="s">
        <v>52</v>
      </c>
    </row>
    <row r="22" spans="1:17" x14ac:dyDescent="0.2">
      <c r="A22" s="75" t="s">
        <v>59</v>
      </c>
      <c r="B22" s="125" t="s">
        <v>60</v>
      </c>
      <c r="C22" s="123">
        <v>2</v>
      </c>
      <c r="D22" s="123">
        <v>0</v>
      </c>
      <c r="E22" s="123">
        <v>0</v>
      </c>
      <c r="F22" s="123">
        <v>0</v>
      </c>
      <c r="G22" s="123" t="s">
        <v>61</v>
      </c>
      <c r="H22" s="123">
        <v>2</v>
      </c>
      <c r="I22" s="123">
        <v>2</v>
      </c>
      <c r="J22" s="220" t="s">
        <v>62</v>
      </c>
      <c r="K22" s="94"/>
      <c r="L22" s="94" t="s">
        <v>63</v>
      </c>
      <c r="M22" s="124"/>
      <c r="N22" s="124"/>
      <c r="O22" s="124"/>
      <c r="P22" s="124"/>
      <c r="Q22" s="76" t="s">
        <v>64</v>
      </c>
    </row>
    <row r="23" spans="1:17" ht="27" customHeight="1" x14ac:dyDescent="0.2">
      <c r="A23" s="75" t="s">
        <v>65</v>
      </c>
      <c r="B23" s="125" t="s">
        <v>60</v>
      </c>
      <c r="C23" s="123">
        <v>0</v>
      </c>
      <c r="D23" s="123">
        <v>2</v>
      </c>
      <c r="E23" s="123">
        <v>0</v>
      </c>
      <c r="F23" s="123">
        <v>1</v>
      </c>
      <c r="G23" s="123" t="s">
        <v>41</v>
      </c>
      <c r="H23" s="123">
        <v>3</v>
      </c>
      <c r="I23" s="123">
        <v>2</v>
      </c>
      <c r="J23" s="186" t="s">
        <v>66</v>
      </c>
      <c r="K23" s="94"/>
      <c r="L23" s="94" t="s">
        <v>67</v>
      </c>
      <c r="M23" s="124"/>
      <c r="N23" s="124"/>
      <c r="O23" s="124"/>
      <c r="P23" s="124"/>
      <c r="Q23" s="76" t="s">
        <v>64</v>
      </c>
    </row>
    <row r="24" spans="1:17" x14ac:dyDescent="0.2">
      <c r="A24" s="75" t="s">
        <v>68</v>
      </c>
      <c r="B24" s="126" t="s">
        <v>69</v>
      </c>
      <c r="C24" s="123">
        <v>2</v>
      </c>
      <c r="D24" s="123">
        <v>0</v>
      </c>
      <c r="E24" s="123">
        <v>0</v>
      </c>
      <c r="F24" s="123">
        <v>0</v>
      </c>
      <c r="G24" s="123" t="s">
        <v>61</v>
      </c>
      <c r="H24" s="123">
        <v>2</v>
      </c>
      <c r="I24" s="123">
        <v>2</v>
      </c>
      <c r="J24" s="220" t="s">
        <v>70</v>
      </c>
      <c r="K24" s="94"/>
      <c r="L24" s="66" t="s">
        <v>63</v>
      </c>
      <c r="M24" s="124"/>
      <c r="N24" s="124"/>
      <c r="O24" s="124"/>
      <c r="P24" s="124"/>
      <c r="Q24" s="76" t="s">
        <v>38</v>
      </c>
    </row>
    <row r="25" spans="1:17" ht="24.75" customHeight="1" x14ac:dyDescent="0.2">
      <c r="A25" s="75" t="s">
        <v>71</v>
      </c>
      <c r="B25" s="125" t="s">
        <v>69</v>
      </c>
      <c r="C25" s="123">
        <v>0</v>
      </c>
      <c r="D25" s="123">
        <v>2</v>
      </c>
      <c r="E25" s="123">
        <v>0</v>
      </c>
      <c r="F25" s="123">
        <v>1</v>
      </c>
      <c r="G25" s="123" t="s">
        <v>36</v>
      </c>
      <c r="H25" s="123">
        <v>3</v>
      </c>
      <c r="I25" s="123">
        <v>2</v>
      </c>
      <c r="J25" s="186" t="s">
        <v>34</v>
      </c>
      <c r="K25" s="94"/>
      <c r="L25" s="123" t="s">
        <v>67</v>
      </c>
      <c r="M25" s="124"/>
      <c r="N25" s="124"/>
      <c r="O25" s="124"/>
      <c r="P25" s="124"/>
      <c r="Q25" s="76" t="s">
        <v>38</v>
      </c>
    </row>
    <row r="26" spans="1:17" x14ac:dyDescent="0.2">
      <c r="A26" s="75" t="s">
        <v>72</v>
      </c>
      <c r="B26" s="125" t="s">
        <v>73</v>
      </c>
      <c r="C26" s="123">
        <v>2</v>
      </c>
      <c r="D26" s="123">
        <v>0</v>
      </c>
      <c r="E26" s="123">
        <v>0</v>
      </c>
      <c r="F26" s="123">
        <v>0</v>
      </c>
      <c r="G26" s="123" t="s">
        <v>61</v>
      </c>
      <c r="H26" s="123">
        <v>2</v>
      </c>
      <c r="I26" s="123">
        <v>2</v>
      </c>
      <c r="J26" s="220" t="s">
        <v>74</v>
      </c>
      <c r="K26" s="94"/>
      <c r="L26" s="123" t="s">
        <v>63</v>
      </c>
      <c r="M26" s="124"/>
      <c r="N26" s="124"/>
      <c r="O26" s="124"/>
      <c r="P26" s="124"/>
      <c r="Q26" s="76" t="s">
        <v>38</v>
      </c>
    </row>
    <row r="27" spans="1:17" ht="25.5" customHeight="1" x14ac:dyDescent="0.2">
      <c r="A27" s="75" t="s">
        <v>75</v>
      </c>
      <c r="B27" s="125" t="s">
        <v>73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2</v>
      </c>
      <c r="J27" s="186" t="s">
        <v>34</v>
      </c>
      <c r="K27" s="94"/>
      <c r="L27" s="123" t="s">
        <v>67</v>
      </c>
      <c r="M27" s="124"/>
      <c r="N27" s="124"/>
      <c r="O27" s="124"/>
      <c r="P27" s="124"/>
      <c r="Q27" s="76" t="s">
        <v>38</v>
      </c>
    </row>
    <row r="28" spans="1:17" x14ac:dyDescent="0.2">
      <c r="A28" s="75" t="s">
        <v>76</v>
      </c>
      <c r="B28" s="125" t="s">
        <v>77</v>
      </c>
      <c r="C28" s="123">
        <v>2</v>
      </c>
      <c r="D28" s="123">
        <v>0</v>
      </c>
      <c r="E28" s="123">
        <v>0</v>
      </c>
      <c r="F28" s="123">
        <v>0</v>
      </c>
      <c r="G28" s="123" t="s">
        <v>61</v>
      </c>
      <c r="H28" s="123">
        <v>2</v>
      </c>
      <c r="I28" s="123">
        <v>3</v>
      </c>
      <c r="J28" s="220" t="s">
        <v>78</v>
      </c>
      <c r="K28" s="94"/>
      <c r="L28" s="124"/>
      <c r="M28" s="123" t="s">
        <v>63</v>
      </c>
      <c r="N28" s="124"/>
      <c r="O28" s="124"/>
      <c r="P28" s="124"/>
      <c r="Q28" s="76" t="s">
        <v>64</v>
      </c>
    </row>
    <row r="29" spans="1:17" ht="17.25" customHeight="1" x14ac:dyDescent="0.2">
      <c r="A29" s="75" t="s">
        <v>79</v>
      </c>
      <c r="B29" s="125" t="s">
        <v>77</v>
      </c>
      <c r="C29" s="123">
        <v>0</v>
      </c>
      <c r="D29" s="123">
        <v>2</v>
      </c>
      <c r="E29" s="123">
        <v>0</v>
      </c>
      <c r="F29" s="123">
        <v>1</v>
      </c>
      <c r="G29" s="123" t="s">
        <v>41</v>
      </c>
      <c r="H29" s="123">
        <v>3</v>
      </c>
      <c r="I29" s="123">
        <v>3</v>
      </c>
      <c r="J29" s="220" t="s">
        <v>59</v>
      </c>
      <c r="K29" s="94"/>
      <c r="L29" s="124"/>
      <c r="M29" s="123" t="s">
        <v>67</v>
      </c>
      <c r="N29" s="124"/>
      <c r="O29" s="124"/>
      <c r="P29" s="124"/>
      <c r="Q29" s="76" t="s">
        <v>64</v>
      </c>
    </row>
    <row r="30" spans="1:17" ht="28.5" customHeight="1" x14ac:dyDescent="0.2">
      <c r="A30" s="145" t="s">
        <v>80</v>
      </c>
      <c r="B30" s="127" t="s">
        <v>81</v>
      </c>
      <c r="C30" s="123">
        <v>1</v>
      </c>
      <c r="D30" s="123">
        <v>0</v>
      </c>
      <c r="E30" s="123">
        <v>1</v>
      </c>
      <c r="F30" s="123">
        <v>1</v>
      </c>
      <c r="G30" s="101" t="s">
        <v>22</v>
      </c>
      <c r="H30" s="123">
        <v>3</v>
      </c>
      <c r="I30" s="123">
        <v>4</v>
      </c>
      <c r="J30" s="186" t="s">
        <v>82</v>
      </c>
      <c r="K30" s="124"/>
      <c r="L30" s="124"/>
      <c r="M30" s="124"/>
      <c r="N30" s="123" t="s">
        <v>83</v>
      </c>
      <c r="O30" s="124"/>
      <c r="P30" s="124"/>
      <c r="Q30" s="76" t="s">
        <v>52</v>
      </c>
    </row>
    <row r="31" spans="1:17" x14ac:dyDescent="0.2">
      <c r="A31" s="75" t="s">
        <v>84</v>
      </c>
      <c r="B31" s="183" t="s">
        <v>85</v>
      </c>
      <c r="C31" s="123">
        <v>2</v>
      </c>
      <c r="D31" s="123">
        <v>0</v>
      </c>
      <c r="E31" s="123">
        <v>0</v>
      </c>
      <c r="F31" s="123">
        <v>0</v>
      </c>
      <c r="G31" s="123" t="s">
        <v>61</v>
      </c>
      <c r="H31" s="123">
        <v>2</v>
      </c>
      <c r="I31" s="123">
        <v>4</v>
      </c>
      <c r="J31" s="220" t="s">
        <v>86</v>
      </c>
      <c r="K31" s="124"/>
      <c r="L31" s="124"/>
      <c r="M31" s="124"/>
      <c r="N31" s="123" t="s">
        <v>63</v>
      </c>
      <c r="O31" s="124"/>
      <c r="P31" s="124"/>
      <c r="Q31" s="76" t="s">
        <v>52</v>
      </c>
    </row>
    <row r="32" spans="1:17" x14ac:dyDescent="0.2">
      <c r="A32" s="75" t="s">
        <v>87</v>
      </c>
      <c r="B32" s="127" t="s">
        <v>85</v>
      </c>
      <c r="C32" s="123">
        <v>0</v>
      </c>
      <c r="D32" s="123">
        <v>0</v>
      </c>
      <c r="E32" s="123">
        <v>2</v>
      </c>
      <c r="F32" s="123">
        <v>0</v>
      </c>
      <c r="G32" s="101" t="s">
        <v>36</v>
      </c>
      <c r="H32" s="123">
        <v>2</v>
      </c>
      <c r="I32" s="123"/>
      <c r="J32" s="220" t="s">
        <v>76</v>
      </c>
      <c r="K32" s="94"/>
      <c r="L32" s="124"/>
      <c r="M32" s="124"/>
      <c r="N32" s="123" t="s">
        <v>88</v>
      </c>
      <c r="O32" s="124"/>
      <c r="P32" s="124"/>
      <c r="Q32" s="76" t="s">
        <v>52</v>
      </c>
    </row>
    <row r="33" spans="1:21" ht="27" customHeight="1" x14ac:dyDescent="0.2">
      <c r="A33" s="75" t="s">
        <v>89</v>
      </c>
      <c r="B33" s="125" t="s">
        <v>90</v>
      </c>
      <c r="C33" s="123">
        <v>1</v>
      </c>
      <c r="D33" s="123">
        <v>0</v>
      </c>
      <c r="E33" s="123">
        <v>1</v>
      </c>
      <c r="F33" s="123">
        <v>1</v>
      </c>
      <c r="G33" s="101" t="s">
        <v>22</v>
      </c>
      <c r="H33" s="123">
        <v>3</v>
      </c>
      <c r="I33" s="123">
        <v>5</v>
      </c>
      <c r="J33" s="186" t="s">
        <v>91</v>
      </c>
      <c r="K33" s="94"/>
      <c r="L33" s="124"/>
      <c r="M33" s="124"/>
      <c r="N33" s="124"/>
      <c r="O33" s="123" t="s">
        <v>83</v>
      </c>
      <c r="P33" s="124"/>
      <c r="Q33" s="76" t="s">
        <v>52</v>
      </c>
    </row>
    <row r="34" spans="1:21" x14ac:dyDescent="0.2">
      <c r="A34" s="75" t="s">
        <v>92</v>
      </c>
      <c r="B34" s="125" t="s">
        <v>93</v>
      </c>
      <c r="C34" s="123">
        <v>2</v>
      </c>
      <c r="D34" s="109">
        <v>0</v>
      </c>
      <c r="E34" s="123">
        <v>0</v>
      </c>
      <c r="F34" s="123">
        <v>0</v>
      </c>
      <c r="G34" s="123" t="s">
        <v>61</v>
      </c>
      <c r="H34" s="123">
        <v>2</v>
      </c>
      <c r="I34" s="123">
        <v>5</v>
      </c>
      <c r="J34" s="220" t="s">
        <v>94</v>
      </c>
      <c r="K34" s="94"/>
      <c r="L34" s="124"/>
      <c r="M34" s="124"/>
      <c r="N34" s="124"/>
      <c r="O34" s="123" t="s">
        <v>63</v>
      </c>
      <c r="P34" s="124"/>
      <c r="Q34" s="76" t="s">
        <v>52</v>
      </c>
    </row>
    <row r="35" spans="1:21" ht="38" customHeight="1" x14ac:dyDescent="0.2">
      <c r="A35" s="75" t="s">
        <v>95</v>
      </c>
      <c r="B35" s="125" t="s">
        <v>93</v>
      </c>
      <c r="C35" s="123">
        <v>0</v>
      </c>
      <c r="D35" s="123">
        <v>0</v>
      </c>
      <c r="E35" s="123">
        <v>2</v>
      </c>
      <c r="F35" s="123">
        <v>1</v>
      </c>
      <c r="G35" s="101" t="s">
        <v>36</v>
      </c>
      <c r="H35" s="123">
        <v>3</v>
      </c>
      <c r="I35" s="123">
        <v>5</v>
      </c>
      <c r="J35" s="186" t="s">
        <v>96</v>
      </c>
      <c r="K35" s="94"/>
      <c r="L35" s="124"/>
      <c r="M35" s="124"/>
      <c r="N35" s="124"/>
      <c r="O35" s="123" t="s">
        <v>97</v>
      </c>
      <c r="P35" s="124"/>
      <c r="Q35" s="76" t="s">
        <v>52</v>
      </c>
      <c r="R35" s="37"/>
    </row>
    <row r="36" spans="1:21" x14ac:dyDescent="0.2">
      <c r="A36" s="75" t="s">
        <v>98</v>
      </c>
      <c r="B36" s="125" t="s">
        <v>99</v>
      </c>
      <c r="C36" s="123">
        <v>2</v>
      </c>
      <c r="D36" s="123">
        <v>0</v>
      </c>
      <c r="E36" s="123">
        <v>0</v>
      </c>
      <c r="F36" s="123">
        <v>1</v>
      </c>
      <c r="G36" s="123" t="s">
        <v>61</v>
      </c>
      <c r="H36" s="123">
        <v>3</v>
      </c>
      <c r="I36" s="123">
        <v>5</v>
      </c>
      <c r="J36" s="220" t="s">
        <v>100</v>
      </c>
      <c r="K36" s="94"/>
      <c r="L36" s="124"/>
      <c r="M36" s="124"/>
      <c r="N36" s="124"/>
      <c r="O36" s="123" t="s">
        <v>101</v>
      </c>
      <c r="P36" s="124"/>
      <c r="Q36" s="76" t="s">
        <v>64</v>
      </c>
      <c r="R36" s="37"/>
    </row>
    <row r="37" spans="1:21" x14ac:dyDescent="0.2">
      <c r="A37" s="145" t="s">
        <v>102</v>
      </c>
      <c r="B37" s="125" t="s">
        <v>103</v>
      </c>
      <c r="C37" s="162">
        <v>2</v>
      </c>
      <c r="D37" s="162">
        <v>0</v>
      </c>
      <c r="E37" s="162">
        <v>0</v>
      </c>
      <c r="F37" s="162">
        <v>1</v>
      </c>
      <c r="G37" s="123" t="s">
        <v>61</v>
      </c>
      <c r="H37" s="162">
        <v>3</v>
      </c>
      <c r="I37" s="162">
        <v>1.6</v>
      </c>
      <c r="J37" s="124"/>
      <c r="K37" s="163"/>
      <c r="L37" s="164"/>
      <c r="M37" s="164"/>
      <c r="N37" s="164"/>
      <c r="O37" s="164"/>
      <c r="P37" s="81" t="s">
        <v>101</v>
      </c>
      <c r="Q37" s="76" t="s">
        <v>43</v>
      </c>
      <c r="S37" s="37"/>
      <c r="U37" s="37"/>
    </row>
    <row r="38" spans="1:21" ht="17" thickBot="1" x14ac:dyDescent="0.25">
      <c r="A38" s="70"/>
      <c r="B38" s="110" t="s">
        <v>104</v>
      </c>
      <c r="C38" s="111"/>
      <c r="D38" s="111"/>
      <c r="E38" s="111"/>
      <c r="F38" s="111"/>
      <c r="G38" s="111"/>
      <c r="H38" s="148">
        <v>85</v>
      </c>
      <c r="I38" s="148"/>
      <c r="J38" s="149"/>
      <c r="K38" s="148">
        <f>SUM(H12:H18)</f>
        <v>29</v>
      </c>
      <c r="L38" s="148">
        <f>SUM(H19:H27)</f>
        <v>30</v>
      </c>
      <c r="M38" s="148">
        <f>SUM(H28:H29)</f>
        <v>5</v>
      </c>
      <c r="N38" s="148">
        <f>SUM(H30:H32)</f>
        <v>7</v>
      </c>
      <c r="O38" s="148">
        <f>SUM(H33:H36)</f>
        <v>11</v>
      </c>
      <c r="P38" s="148">
        <f>SUM(H37)</f>
        <v>3</v>
      </c>
      <c r="Q38" s="74"/>
      <c r="S38" s="37"/>
      <c r="U38" s="37"/>
    </row>
    <row r="39" spans="1:21" x14ac:dyDescent="0.2">
      <c r="A39" s="64"/>
      <c r="B39" s="97"/>
      <c r="C39" s="64"/>
      <c r="D39" s="64"/>
      <c r="E39" s="64"/>
      <c r="F39" s="64"/>
      <c r="G39" s="64"/>
      <c r="H39" s="97"/>
      <c r="I39" s="97"/>
      <c r="J39" s="64"/>
      <c r="K39" s="98"/>
      <c r="L39" s="98"/>
      <c r="M39" s="98"/>
      <c r="N39" s="98"/>
      <c r="O39" s="98"/>
      <c r="P39" s="98"/>
      <c r="Q39" s="64"/>
      <c r="S39" s="37"/>
      <c r="U39" s="37"/>
    </row>
    <row r="40" spans="1:21" ht="24" x14ac:dyDescent="0.3">
      <c r="A40" s="342" t="s">
        <v>105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</row>
    <row r="41" spans="1:21" ht="17" thickBot="1" x14ac:dyDescent="0.25">
      <c r="A41" s="122"/>
      <c r="Q41" s="108"/>
    </row>
    <row r="42" spans="1:21" ht="92.25" customHeight="1" thickBot="1" x14ac:dyDescent="0.25">
      <c r="A42" s="36" t="s">
        <v>3</v>
      </c>
      <c r="B42" s="89" t="s">
        <v>4</v>
      </c>
      <c r="C42" s="90" t="s">
        <v>5</v>
      </c>
      <c r="D42" s="90" t="s">
        <v>6</v>
      </c>
      <c r="E42" s="90" t="s">
        <v>7</v>
      </c>
      <c r="F42" s="90" t="s">
        <v>8</v>
      </c>
      <c r="G42" s="90" t="s">
        <v>9</v>
      </c>
      <c r="H42" s="90" t="s">
        <v>10</v>
      </c>
      <c r="I42" s="90" t="s">
        <v>11</v>
      </c>
      <c r="J42" s="90" t="s">
        <v>12</v>
      </c>
      <c r="K42" s="90" t="s">
        <v>13</v>
      </c>
      <c r="L42" s="90" t="s">
        <v>14</v>
      </c>
      <c r="M42" s="90" t="s">
        <v>15</v>
      </c>
      <c r="N42" s="90" t="s">
        <v>16</v>
      </c>
      <c r="O42" s="90" t="s">
        <v>17</v>
      </c>
      <c r="P42" s="91" t="s">
        <v>18</v>
      </c>
      <c r="Q42" s="91" t="s">
        <v>19</v>
      </c>
    </row>
    <row r="43" spans="1:21" x14ac:dyDescent="0.2">
      <c r="A43" s="75" t="s">
        <v>283</v>
      </c>
      <c r="B43" s="128" t="s">
        <v>206</v>
      </c>
      <c r="C43" s="101">
        <v>2</v>
      </c>
      <c r="D43" s="101">
        <v>0</v>
      </c>
      <c r="E43" s="101">
        <v>0</v>
      </c>
      <c r="F43" s="101">
        <v>0</v>
      </c>
      <c r="G43" s="101" t="s">
        <v>61</v>
      </c>
      <c r="H43" s="102">
        <v>2</v>
      </c>
      <c r="I43" s="123">
        <v>3</v>
      </c>
      <c r="J43" s="220" t="s">
        <v>284</v>
      </c>
      <c r="K43" s="95"/>
      <c r="L43" s="124"/>
      <c r="M43" s="123" t="s">
        <v>63</v>
      </c>
      <c r="N43" s="94"/>
      <c r="O43" s="124"/>
      <c r="P43" s="124"/>
      <c r="Q43" s="76" t="s">
        <v>64</v>
      </c>
    </row>
    <row r="44" spans="1:21" ht="21" customHeight="1" x14ac:dyDescent="0.2">
      <c r="A44" s="75" t="s">
        <v>285</v>
      </c>
      <c r="B44" s="125" t="s">
        <v>206</v>
      </c>
      <c r="C44" s="123">
        <v>0</v>
      </c>
      <c r="D44" s="123">
        <v>2</v>
      </c>
      <c r="E44" s="123">
        <v>0</v>
      </c>
      <c r="F44" s="123">
        <v>1</v>
      </c>
      <c r="G44" s="123" t="s">
        <v>36</v>
      </c>
      <c r="H44" s="123">
        <v>3</v>
      </c>
      <c r="I44" s="123">
        <v>3</v>
      </c>
      <c r="J44" s="220" t="s">
        <v>34</v>
      </c>
      <c r="K44" s="124"/>
      <c r="L44" s="124"/>
      <c r="M44" s="123" t="s">
        <v>67</v>
      </c>
      <c r="N44" s="94"/>
      <c r="O44" s="124"/>
      <c r="P44" s="124"/>
      <c r="Q44" s="76" t="s">
        <v>64</v>
      </c>
    </row>
    <row r="45" spans="1:21" ht="30" customHeight="1" x14ac:dyDescent="0.2">
      <c r="A45" s="75" t="s">
        <v>286</v>
      </c>
      <c r="B45" s="125" t="s">
        <v>107</v>
      </c>
      <c r="C45" s="123">
        <v>2</v>
      </c>
      <c r="D45" s="123">
        <v>0</v>
      </c>
      <c r="E45" s="123">
        <v>2</v>
      </c>
      <c r="F45" s="123">
        <v>1</v>
      </c>
      <c r="G45" s="123" t="s">
        <v>36</v>
      </c>
      <c r="H45" s="123">
        <v>5</v>
      </c>
      <c r="I45" s="123">
        <v>3</v>
      </c>
      <c r="J45" s="186" t="s">
        <v>53</v>
      </c>
      <c r="K45" s="124"/>
      <c r="L45" s="124"/>
      <c r="M45" s="123" t="s">
        <v>23</v>
      </c>
      <c r="N45" s="94"/>
      <c r="O45" s="124"/>
      <c r="P45" s="124"/>
      <c r="Q45" s="76" t="s">
        <v>52</v>
      </c>
    </row>
    <row r="46" spans="1:21" x14ac:dyDescent="0.2">
      <c r="A46" s="75" t="s">
        <v>287</v>
      </c>
      <c r="B46" s="125" t="s">
        <v>109</v>
      </c>
      <c r="C46" s="123">
        <v>2</v>
      </c>
      <c r="D46" s="123">
        <v>0</v>
      </c>
      <c r="E46" s="123">
        <v>0</v>
      </c>
      <c r="F46" s="123">
        <v>0</v>
      </c>
      <c r="G46" s="123" t="s">
        <v>61</v>
      </c>
      <c r="H46" s="123">
        <v>2</v>
      </c>
      <c r="I46" s="123">
        <v>3</v>
      </c>
      <c r="J46" s="220" t="s">
        <v>288</v>
      </c>
      <c r="K46" s="124"/>
      <c r="L46" s="124"/>
      <c r="M46" s="123" t="s">
        <v>63</v>
      </c>
      <c r="N46" s="94"/>
      <c r="O46" s="124"/>
      <c r="P46" s="124"/>
      <c r="Q46" s="76" t="s">
        <v>38</v>
      </c>
    </row>
    <row r="47" spans="1:21" ht="28.5" customHeight="1" x14ac:dyDescent="0.2">
      <c r="A47" s="75" t="s">
        <v>289</v>
      </c>
      <c r="B47" s="125" t="s">
        <v>109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72</v>
      </c>
      <c r="K47" s="124"/>
      <c r="L47" s="124"/>
      <c r="M47" s="123" t="s">
        <v>67</v>
      </c>
      <c r="N47" s="94"/>
      <c r="O47" s="124"/>
      <c r="P47" s="124"/>
      <c r="Q47" s="76" t="s">
        <v>38</v>
      </c>
    </row>
    <row r="48" spans="1:21" x14ac:dyDescent="0.2">
      <c r="A48" s="75" t="s">
        <v>290</v>
      </c>
      <c r="B48" s="125" t="s">
        <v>113</v>
      </c>
      <c r="C48" s="123">
        <v>2</v>
      </c>
      <c r="D48" s="123">
        <v>0</v>
      </c>
      <c r="E48" s="123">
        <v>0</v>
      </c>
      <c r="F48" s="123">
        <v>0</v>
      </c>
      <c r="G48" s="123" t="s">
        <v>61</v>
      </c>
      <c r="H48" s="123">
        <v>2</v>
      </c>
      <c r="I48" s="123">
        <v>3</v>
      </c>
      <c r="J48" s="220" t="s">
        <v>291</v>
      </c>
      <c r="K48" s="124"/>
      <c r="L48" s="124"/>
      <c r="M48" s="123" t="s">
        <v>63</v>
      </c>
      <c r="N48" s="94"/>
      <c r="O48" s="124"/>
      <c r="P48" s="124"/>
      <c r="Q48" s="76" t="s">
        <v>38</v>
      </c>
    </row>
    <row r="49" spans="1:18" ht="28.5" customHeight="1" x14ac:dyDescent="0.2">
      <c r="A49" s="75" t="s">
        <v>292</v>
      </c>
      <c r="B49" s="125" t="s">
        <v>113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3</v>
      </c>
      <c r="J49" s="220" t="s">
        <v>68</v>
      </c>
      <c r="K49" s="124"/>
      <c r="L49" s="124"/>
      <c r="M49" s="123" t="s">
        <v>67</v>
      </c>
      <c r="N49" s="94"/>
      <c r="O49" s="124"/>
      <c r="P49" s="124"/>
      <c r="Q49" s="76" t="s">
        <v>38</v>
      </c>
    </row>
    <row r="50" spans="1:18" ht="29.25" customHeight="1" x14ac:dyDescent="0.2">
      <c r="A50" s="75" t="s">
        <v>293</v>
      </c>
      <c r="B50" s="125" t="s">
        <v>294</v>
      </c>
      <c r="C50" s="123">
        <v>2</v>
      </c>
      <c r="D50" s="123">
        <v>0</v>
      </c>
      <c r="E50" s="123">
        <v>0</v>
      </c>
      <c r="F50" s="123">
        <v>0</v>
      </c>
      <c r="G50" s="123" t="s">
        <v>61</v>
      </c>
      <c r="H50" s="123">
        <v>2</v>
      </c>
      <c r="I50" s="123">
        <v>4</v>
      </c>
      <c r="J50" s="220" t="s">
        <v>295</v>
      </c>
      <c r="K50" s="124"/>
      <c r="L50" s="124"/>
      <c r="M50" s="94"/>
      <c r="N50" s="123" t="s">
        <v>63</v>
      </c>
      <c r="O50" s="124"/>
      <c r="P50" s="124"/>
      <c r="Q50" s="76" t="s">
        <v>64</v>
      </c>
    </row>
    <row r="51" spans="1:18" ht="27.75" customHeight="1" x14ac:dyDescent="0.2">
      <c r="A51" s="75" t="s">
        <v>296</v>
      </c>
      <c r="B51" s="125" t="s">
        <v>294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297</v>
      </c>
      <c r="K51" s="124"/>
      <c r="L51" s="124"/>
      <c r="M51" s="94"/>
      <c r="N51" s="123" t="s">
        <v>97</v>
      </c>
      <c r="O51" s="124"/>
      <c r="P51" s="124"/>
      <c r="Q51" s="76" t="s">
        <v>64</v>
      </c>
    </row>
    <row r="52" spans="1:18" x14ac:dyDescent="0.2">
      <c r="A52" s="75" t="s">
        <v>298</v>
      </c>
      <c r="B52" s="125" t="s">
        <v>117</v>
      </c>
      <c r="C52" s="123">
        <v>2</v>
      </c>
      <c r="D52" s="123">
        <v>0</v>
      </c>
      <c r="E52" s="123">
        <v>0</v>
      </c>
      <c r="F52" s="123">
        <v>0</v>
      </c>
      <c r="G52" s="123" t="s">
        <v>61</v>
      </c>
      <c r="H52" s="123">
        <v>2</v>
      </c>
      <c r="I52" s="123">
        <v>4</v>
      </c>
      <c r="J52" s="220" t="s">
        <v>299</v>
      </c>
      <c r="K52" s="124"/>
      <c r="L52" s="124"/>
      <c r="M52" s="94"/>
      <c r="N52" s="123" t="s">
        <v>63</v>
      </c>
      <c r="O52" s="124"/>
      <c r="P52" s="124"/>
      <c r="Q52" s="76" t="s">
        <v>38</v>
      </c>
    </row>
    <row r="53" spans="1:18" ht="28.5" customHeight="1" x14ac:dyDescent="0.2">
      <c r="A53" s="75" t="s">
        <v>300</v>
      </c>
      <c r="B53" s="125" t="s">
        <v>117</v>
      </c>
      <c r="C53" s="123">
        <v>0</v>
      </c>
      <c r="D53" s="123">
        <v>2</v>
      </c>
      <c r="E53" s="123">
        <v>0</v>
      </c>
      <c r="F53" s="123">
        <v>1</v>
      </c>
      <c r="G53" s="123" t="s">
        <v>41</v>
      </c>
      <c r="H53" s="123">
        <v>3</v>
      </c>
      <c r="I53" s="123">
        <v>4</v>
      </c>
      <c r="J53" s="220" t="s">
        <v>287</v>
      </c>
      <c r="K53" s="124"/>
      <c r="L53" s="124"/>
      <c r="M53" s="94"/>
      <c r="N53" s="123" t="s">
        <v>67</v>
      </c>
      <c r="O53" s="124"/>
      <c r="P53" s="124"/>
      <c r="Q53" s="76" t="s">
        <v>38</v>
      </c>
    </row>
    <row r="54" spans="1:18" x14ac:dyDescent="0.2">
      <c r="A54" s="77" t="s">
        <v>301</v>
      </c>
      <c r="B54" s="127" t="s">
        <v>302</v>
      </c>
      <c r="C54" s="123">
        <v>1</v>
      </c>
      <c r="D54" s="123">
        <v>0</v>
      </c>
      <c r="E54" s="123">
        <v>2</v>
      </c>
      <c r="F54" s="123">
        <v>1</v>
      </c>
      <c r="G54" s="123" t="s">
        <v>41</v>
      </c>
      <c r="H54" s="123">
        <v>4</v>
      </c>
      <c r="I54" s="123">
        <v>4</v>
      </c>
      <c r="J54" s="220" t="s">
        <v>287</v>
      </c>
      <c r="K54" s="124"/>
      <c r="L54" s="124"/>
      <c r="M54" s="94"/>
      <c r="N54" s="123" t="s">
        <v>141</v>
      </c>
      <c r="O54" s="124"/>
      <c r="P54" s="124"/>
      <c r="Q54" s="76" t="s">
        <v>38</v>
      </c>
    </row>
    <row r="55" spans="1:18" ht="27.75" customHeight="1" x14ac:dyDescent="0.2">
      <c r="A55" s="77" t="s">
        <v>303</v>
      </c>
      <c r="B55" s="125" t="s">
        <v>304</v>
      </c>
      <c r="C55" s="123">
        <v>1</v>
      </c>
      <c r="D55" s="123">
        <v>2</v>
      </c>
      <c r="E55" s="123">
        <v>0</v>
      </c>
      <c r="F55" s="123">
        <v>1</v>
      </c>
      <c r="G55" s="123" t="s">
        <v>41</v>
      </c>
      <c r="H55" s="123">
        <v>4</v>
      </c>
      <c r="I55" s="123">
        <v>4</v>
      </c>
      <c r="J55" s="220" t="s">
        <v>287</v>
      </c>
      <c r="K55" s="124"/>
      <c r="L55" s="124"/>
      <c r="M55" s="94"/>
      <c r="N55" s="123" t="s">
        <v>130</v>
      </c>
      <c r="O55" s="124"/>
      <c r="P55" s="124"/>
      <c r="Q55" s="76" t="s">
        <v>38</v>
      </c>
    </row>
    <row r="56" spans="1:18" ht="27" customHeight="1" x14ac:dyDescent="0.2">
      <c r="A56" s="75" t="s">
        <v>305</v>
      </c>
      <c r="B56" s="125" t="s">
        <v>136</v>
      </c>
      <c r="C56" s="123">
        <v>2</v>
      </c>
      <c r="D56" s="123">
        <v>0</v>
      </c>
      <c r="E56" s="123">
        <v>2</v>
      </c>
      <c r="F56" s="123">
        <v>1</v>
      </c>
      <c r="G56" s="123" t="s">
        <v>36</v>
      </c>
      <c r="H56" s="123">
        <v>5</v>
      </c>
      <c r="I56" s="123">
        <v>4</v>
      </c>
      <c r="J56" s="220" t="s">
        <v>286</v>
      </c>
      <c r="K56" s="124"/>
      <c r="L56" s="124"/>
      <c r="M56" s="94"/>
      <c r="N56" s="123" t="s">
        <v>23</v>
      </c>
      <c r="O56" s="124"/>
      <c r="P56" s="124"/>
      <c r="Q56" s="76" t="s">
        <v>52</v>
      </c>
    </row>
    <row r="57" spans="1:18" x14ac:dyDescent="0.2">
      <c r="A57" s="75" t="s">
        <v>306</v>
      </c>
      <c r="B57" s="125" t="s">
        <v>307</v>
      </c>
      <c r="C57" s="123">
        <v>2</v>
      </c>
      <c r="D57" s="123">
        <v>0</v>
      </c>
      <c r="E57" s="123">
        <v>0</v>
      </c>
      <c r="F57" s="123">
        <v>0</v>
      </c>
      <c r="G57" s="123" t="s">
        <v>61</v>
      </c>
      <c r="H57" s="123">
        <v>2</v>
      </c>
      <c r="I57" s="123">
        <v>5</v>
      </c>
      <c r="J57" s="220" t="s">
        <v>308</v>
      </c>
      <c r="K57" s="124"/>
      <c r="L57" s="124"/>
      <c r="M57" s="94"/>
      <c r="N57" s="94"/>
      <c r="O57" s="123" t="s">
        <v>63</v>
      </c>
      <c r="P57" s="124"/>
      <c r="Q57" s="76" t="s">
        <v>52</v>
      </c>
    </row>
    <row r="58" spans="1:18" ht="27" customHeight="1" x14ac:dyDescent="0.2">
      <c r="A58" s="75" t="s">
        <v>309</v>
      </c>
      <c r="B58" s="125" t="s">
        <v>307</v>
      </c>
      <c r="C58" s="123">
        <v>0</v>
      </c>
      <c r="D58" s="123">
        <v>0</v>
      </c>
      <c r="E58" s="123">
        <v>2</v>
      </c>
      <c r="F58" s="123">
        <v>1</v>
      </c>
      <c r="G58" s="123" t="s">
        <v>41</v>
      </c>
      <c r="H58" s="123">
        <v>3</v>
      </c>
      <c r="I58" s="123">
        <v>5</v>
      </c>
      <c r="J58" s="220" t="s">
        <v>84</v>
      </c>
      <c r="K58" s="124"/>
      <c r="L58" s="124"/>
      <c r="M58" s="94"/>
      <c r="N58" s="94"/>
      <c r="O58" s="123" t="s">
        <v>97</v>
      </c>
      <c r="P58" s="124"/>
      <c r="Q58" s="76" t="s">
        <v>52</v>
      </c>
    </row>
    <row r="59" spans="1:18" x14ac:dyDescent="0.2">
      <c r="A59" s="75" t="s">
        <v>310</v>
      </c>
      <c r="B59" s="125" t="s">
        <v>311</v>
      </c>
      <c r="C59" s="123">
        <v>2</v>
      </c>
      <c r="D59" s="123">
        <v>0</v>
      </c>
      <c r="E59" s="123">
        <v>0</v>
      </c>
      <c r="F59" s="123">
        <v>0</v>
      </c>
      <c r="G59" s="123" t="s">
        <v>61</v>
      </c>
      <c r="H59" s="123">
        <v>2</v>
      </c>
      <c r="I59" s="123">
        <v>5</v>
      </c>
      <c r="J59" s="220" t="s">
        <v>312</v>
      </c>
      <c r="K59" s="124"/>
      <c r="L59" s="124"/>
      <c r="M59" s="94"/>
      <c r="N59" s="94"/>
      <c r="O59" s="123" t="s">
        <v>63</v>
      </c>
      <c r="P59" s="124"/>
      <c r="Q59" s="76" t="s">
        <v>64</v>
      </c>
    </row>
    <row r="60" spans="1:18" ht="19.5" customHeight="1" x14ac:dyDescent="0.2">
      <c r="A60" s="75" t="s">
        <v>313</v>
      </c>
      <c r="B60" s="125" t="s">
        <v>311</v>
      </c>
      <c r="C60" s="123">
        <v>0</v>
      </c>
      <c r="D60" s="123">
        <v>2</v>
      </c>
      <c r="E60" s="123">
        <v>0</v>
      </c>
      <c r="F60" s="123">
        <v>1</v>
      </c>
      <c r="G60" s="123" t="s">
        <v>41</v>
      </c>
      <c r="H60" s="123">
        <v>3</v>
      </c>
      <c r="I60" s="123">
        <v>5</v>
      </c>
      <c r="J60" s="123" t="s">
        <v>293</v>
      </c>
      <c r="K60" s="124"/>
      <c r="L60" s="124"/>
      <c r="M60" s="94"/>
      <c r="N60" s="94"/>
      <c r="O60" s="123" t="s">
        <v>67</v>
      </c>
      <c r="P60" s="124"/>
      <c r="Q60" s="76" t="s">
        <v>64</v>
      </c>
    </row>
    <row r="61" spans="1:18" ht="17" thickBot="1" x14ac:dyDescent="0.25">
      <c r="A61" s="158" t="s">
        <v>314</v>
      </c>
      <c r="B61" s="159" t="s">
        <v>125</v>
      </c>
      <c r="C61" s="136">
        <v>1</v>
      </c>
      <c r="D61" s="136">
        <v>2</v>
      </c>
      <c r="E61" s="136">
        <v>0</v>
      </c>
      <c r="F61" s="136">
        <v>0</v>
      </c>
      <c r="G61" s="136" t="s">
        <v>41</v>
      </c>
      <c r="H61" s="136">
        <v>3</v>
      </c>
      <c r="I61" s="136">
        <v>5</v>
      </c>
      <c r="J61" s="221" t="s">
        <v>298</v>
      </c>
      <c r="K61" s="137"/>
      <c r="L61" s="137"/>
      <c r="M61" s="137"/>
      <c r="N61" s="160"/>
      <c r="O61" s="136" t="s">
        <v>48</v>
      </c>
      <c r="P61" s="137"/>
      <c r="Q61" s="141" t="s">
        <v>38</v>
      </c>
    </row>
    <row r="62" spans="1:18" x14ac:dyDescent="0.2">
      <c r="A62" s="174"/>
      <c r="B62" s="175"/>
      <c r="C62" s="109"/>
      <c r="D62" s="109"/>
      <c r="E62" s="109"/>
      <c r="F62" s="109"/>
      <c r="G62" s="109"/>
      <c r="H62" s="109"/>
      <c r="I62" s="109"/>
      <c r="J62" s="176"/>
      <c r="K62" s="177"/>
      <c r="L62" s="177"/>
      <c r="M62" s="177"/>
      <c r="N62" s="178"/>
      <c r="O62" s="178"/>
      <c r="P62" s="177"/>
      <c r="Q62" s="177"/>
    </row>
    <row r="63" spans="1:18" ht="26" x14ac:dyDescent="0.2">
      <c r="A63" s="328" t="s">
        <v>146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</row>
    <row r="64" spans="1:18" ht="14" customHeight="1" thickBot="1" x14ac:dyDescent="0.25">
      <c r="A64" s="171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93.75" customHeight="1" thickBot="1" x14ac:dyDescent="0.25">
      <c r="A65" s="36" t="s">
        <v>3</v>
      </c>
      <c r="B65" s="302" t="s">
        <v>4</v>
      </c>
      <c r="C65" s="90" t="s">
        <v>5</v>
      </c>
      <c r="D65" s="90" t="s">
        <v>6</v>
      </c>
      <c r="E65" s="90" t="s">
        <v>7</v>
      </c>
      <c r="F65" s="90" t="s">
        <v>8</v>
      </c>
      <c r="G65" s="90" t="s">
        <v>9</v>
      </c>
      <c r="H65" s="90" t="s">
        <v>10</v>
      </c>
      <c r="I65" s="90" t="s">
        <v>11</v>
      </c>
      <c r="J65" s="90" t="s">
        <v>12</v>
      </c>
      <c r="K65" s="90" t="s">
        <v>13</v>
      </c>
      <c r="L65" s="90" t="s">
        <v>14</v>
      </c>
      <c r="M65" s="90" t="s">
        <v>15</v>
      </c>
      <c r="N65" s="90" t="s">
        <v>16</v>
      </c>
      <c r="O65" s="90" t="s">
        <v>17</v>
      </c>
      <c r="P65" s="90" t="s">
        <v>18</v>
      </c>
      <c r="Q65" s="90" t="s">
        <v>19</v>
      </c>
      <c r="R65" s="91" t="s">
        <v>147</v>
      </c>
    </row>
    <row r="66" spans="1:18" ht="72" customHeight="1" x14ac:dyDescent="0.2">
      <c r="A66" s="189" t="s">
        <v>148</v>
      </c>
      <c r="B66" s="190" t="s">
        <v>149</v>
      </c>
      <c r="C66" s="191">
        <v>2</v>
      </c>
      <c r="D66" s="192">
        <v>0</v>
      </c>
      <c r="E66" s="192">
        <v>0</v>
      </c>
      <c r="F66" s="192">
        <v>0</v>
      </c>
      <c r="G66" s="192"/>
      <c r="H66" s="192">
        <v>2</v>
      </c>
      <c r="I66" s="193" t="s">
        <v>150</v>
      </c>
      <c r="J66" s="217" t="s">
        <v>34</v>
      </c>
      <c r="K66" s="192"/>
      <c r="L66" s="192"/>
      <c r="M66" s="192"/>
      <c r="N66" s="192" t="s">
        <v>63</v>
      </c>
      <c r="O66" s="192" t="s">
        <v>63</v>
      </c>
      <c r="P66" s="192" t="s">
        <v>63</v>
      </c>
      <c r="Q66" s="198" t="s">
        <v>52</v>
      </c>
      <c r="R66" s="199" t="s">
        <v>151</v>
      </c>
    </row>
    <row r="67" spans="1:18" ht="26" x14ac:dyDescent="0.2">
      <c r="A67" s="85" t="s">
        <v>152</v>
      </c>
      <c r="B67" s="131" t="s">
        <v>149</v>
      </c>
      <c r="C67" s="86">
        <v>0</v>
      </c>
      <c r="D67" s="81">
        <v>0</v>
      </c>
      <c r="E67" s="81">
        <v>2</v>
      </c>
      <c r="F67" s="81">
        <v>1</v>
      </c>
      <c r="G67" s="81" t="s">
        <v>41</v>
      </c>
      <c r="H67" s="81">
        <v>3</v>
      </c>
      <c r="I67" s="87" t="s">
        <v>150</v>
      </c>
      <c r="J67" s="185" t="s">
        <v>153</v>
      </c>
      <c r="K67" s="81"/>
      <c r="L67" s="81"/>
      <c r="N67" s="81" t="s">
        <v>97</v>
      </c>
      <c r="O67" s="81" t="s">
        <v>97</v>
      </c>
      <c r="P67" s="81" t="s">
        <v>97</v>
      </c>
      <c r="Q67" s="102" t="s">
        <v>52</v>
      </c>
      <c r="R67" s="200" t="s">
        <v>156</v>
      </c>
    </row>
    <row r="68" spans="1:18" ht="27" customHeight="1" x14ac:dyDescent="0.2">
      <c r="A68" s="79" t="s">
        <v>154</v>
      </c>
      <c r="B68" s="131" t="s">
        <v>155</v>
      </c>
      <c r="C68" s="86">
        <v>1</v>
      </c>
      <c r="D68" s="81">
        <v>0</v>
      </c>
      <c r="E68" s="81">
        <v>1</v>
      </c>
      <c r="F68" s="81">
        <v>1</v>
      </c>
      <c r="G68" s="81" t="s">
        <v>36</v>
      </c>
      <c r="H68" s="81">
        <v>3</v>
      </c>
      <c r="I68" s="87">
        <v>4.5999999999999996</v>
      </c>
      <c r="J68" s="322" t="s">
        <v>106</v>
      </c>
      <c r="K68" s="81"/>
      <c r="L68" s="81"/>
      <c r="M68" s="81"/>
      <c r="N68" s="81" t="s">
        <v>83</v>
      </c>
      <c r="O68" s="81"/>
      <c r="P68" s="81" t="s">
        <v>83</v>
      </c>
      <c r="Q68" s="102" t="s">
        <v>52</v>
      </c>
      <c r="R68" s="200" t="s">
        <v>151</v>
      </c>
    </row>
    <row r="69" spans="1:18" ht="27.75" customHeight="1" x14ac:dyDescent="0.2">
      <c r="A69" s="85" t="s">
        <v>157</v>
      </c>
      <c r="B69" s="131" t="s">
        <v>158</v>
      </c>
      <c r="C69" s="86">
        <v>2</v>
      </c>
      <c r="D69" s="81">
        <v>0</v>
      </c>
      <c r="E69" s="81">
        <v>0</v>
      </c>
      <c r="F69" s="81">
        <v>0</v>
      </c>
      <c r="G69" s="81"/>
      <c r="H69" s="81">
        <v>2</v>
      </c>
      <c r="I69" s="87" t="s">
        <v>159</v>
      </c>
      <c r="J69" s="88" t="s">
        <v>160</v>
      </c>
      <c r="K69" s="81"/>
      <c r="L69" s="81"/>
      <c r="M69" s="81"/>
      <c r="N69" s="81"/>
      <c r="O69" s="81" t="s">
        <v>63</v>
      </c>
      <c r="P69" s="81"/>
      <c r="Q69" s="123" t="s">
        <v>64</v>
      </c>
      <c r="R69" s="200" t="s">
        <v>151</v>
      </c>
    </row>
    <row r="70" spans="1:18" x14ac:dyDescent="0.2">
      <c r="A70" s="85" t="s">
        <v>161</v>
      </c>
      <c r="B70" s="131" t="s">
        <v>158</v>
      </c>
      <c r="C70" s="86">
        <v>0</v>
      </c>
      <c r="D70" s="81">
        <v>0</v>
      </c>
      <c r="E70" s="81">
        <v>2</v>
      </c>
      <c r="F70" s="81">
        <v>1</v>
      </c>
      <c r="G70" s="81" t="s">
        <v>41</v>
      </c>
      <c r="H70" s="81">
        <v>3</v>
      </c>
      <c r="I70" s="87" t="s">
        <v>159</v>
      </c>
      <c r="J70" s="88" t="s">
        <v>68</v>
      </c>
      <c r="K70" s="81"/>
      <c r="L70" s="81"/>
      <c r="M70" s="81"/>
      <c r="N70" s="81"/>
      <c r="O70" s="81" t="s">
        <v>97</v>
      </c>
      <c r="P70" s="81"/>
      <c r="Q70" s="123" t="s">
        <v>64</v>
      </c>
      <c r="R70" s="200" t="s">
        <v>151</v>
      </c>
    </row>
    <row r="71" spans="1:18" ht="26" x14ac:dyDescent="0.2">
      <c r="A71" s="85" t="s">
        <v>162</v>
      </c>
      <c r="B71" s="127" t="s">
        <v>163</v>
      </c>
      <c r="C71" s="86">
        <v>1</v>
      </c>
      <c r="D71" s="81">
        <v>0</v>
      </c>
      <c r="E71" s="81">
        <v>2</v>
      </c>
      <c r="F71" s="81"/>
      <c r="G71" s="81" t="s">
        <v>41</v>
      </c>
      <c r="H71" s="81">
        <v>3</v>
      </c>
      <c r="I71" s="87" t="s">
        <v>164</v>
      </c>
      <c r="J71" s="185" t="s">
        <v>315</v>
      </c>
      <c r="K71" s="81"/>
      <c r="L71" s="81"/>
      <c r="M71" s="81" t="s">
        <v>58</v>
      </c>
      <c r="N71" s="81"/>
      <c r="O71" s="81" t="s">
        <v>58</v>
      </c>
      <c r="P71" s="81"/>
      <c r="Q71" s="201" t="s">
        <v>52</v>
      </c>
      <c r="R71" s="200" t="s">
        <v>156</v>
      </c>
    </row>
    <row r="72" spans="1:18" ht="20.25" customHeight="1" x14ac:dyDescent="0.2">
      <c r="A72" s="85" t="s">
        <v>166</v>
      </c>
      <c r="B72" s="127" t="s">
        <v>167</v>
      </c>
      <c r="C72" s="103">
        <v>1</v>
      </c>
      <c r="D72" s="81">
        <v>0</v>
      </c>
      <c r="E72" s="81">
        <v>2</v>
      </c>
      <c r="F72" s="81">
        <v>1</v>
      </c>
      <c r="G72" s="81" t="s">
        <v>36</v>
      </c>
      <c r="H72" s="81">
        <v>4</v>
      </c>
      <c r="I72" s="87" t="s">
        <v>168</v>
      </c>
      <c r="J72" s="185" t="s">
        <v>55</v>
      </c>
      <c r="K72" s="81"/>
      <c r="L72" s="81"/>
      <c r="M72" s="81" t="s">
        <v>141</v>
      </c>
      <c r="N72" s="81"/>
      <c r="O72" s="81"/>
      <c r="P72" s="81"/>
      <c r="Q72" s="201" t="s">
        <v>52</v>
      </c>
      <c r="R72" s="200" t="s">
        <v>151</v>
      </c>
    </row>
    <row r="73" spans="1:18" ht="28.5" customHeight="1" x14ac:dyDescent="0.2">
      <c r="A73" s="79" t="s">
        <v>169</v>
      </c>
      <c r="B73" s="127" t="s">
        <v>170</v>
      </c>
      <c r="C73" s="103">
        <v>1</v>
      </c>
      <c r="D73" s="81">
        <v>0</v>
      </c>
      <c r="E73" s="81">
        <v>2</v>
      </c>
      <c r="F73" s="81">
        <v>1</v>
      </c>
      <c r="G73" s="81" t="s">
        <v>36</v>
      </c>
      <c r="H73" s="81">
        <v>4</v>
      </c>
      <c r="I73" s="83" t="s">
        <v>171</v>
      </c>
      <c r="J73" s="185" t="s">
        <v>166</v>
      </c>
      <c r="K73" s="81"/>
      <c r="L73" s="81"/>
      <c r="M73" s="88"/>
      <c r="N73" s="81"/>
      <c r="O73" s="81" t="s">
        <v>141</v>
      </c>
      <c r="P73" s="81" t="s">
        <v>141</v>
      </c>
      <c r="Q73" s="201" t="s">
        <v>52</v>
      </c>
      <c r="R73" s="200" t="s">
        <v>151</v>
      </c>
    </row>
    <row r="74" spans="1:18" ht="26.25" customHeight="1" x14ac:dyDescent="0.2">
      <c r="A74" s="79" t="s">
        <v>173</v>
      </c>
      <c r="B74" s="127" t="s">
        <v>174</v>
      </c>
      <c r="C74" s="103">
        <v>1</v>
      </c>
      <c r="D74" s="81">
        <v>0</v>
      </c>
      <c r="E74" s="81">
        <v>2</v>
      </c>
      <c r="F74" s="81">
        <v>1</v>
      </c>
      <c r="G74" s="81" t="s">
        <v>36</v>
      </c>
      <c r="H74" s="81">
        <v>4</v>
      </c>
      <c r="I74" s="83" t="s">
        <v>171</v>
      </c>
      <c r="J74" s="185" t="s">
        <v>166</v>
      </c>
      <c r="K74" s="81"/>
      <c r="L74" s="81"/>
      <c r="M74" s="88"/>
      <c r="N74" s="81"/>
      <c r="O74" s="81" t="s">
        <v>141</v>
      </c>
      <c r="P74" s="81" t="s">
        <v>141</v>
      </c>
      <c r="Q74" s="201" t="s">
        <v>52</v>
      </c>
      <c r="R74" s="200" t="s">
        <v>151</v>
      </c>
    </row>
    <row r="75" spans="1:18" ht="41.25" customHeight="1" x14ac:dyDescent="0.2">
      <c r="A75" s="79" t="s">
        <v>175</v>
      </c>
      <c r="B75" s="127" t="s">
        <v>176</v>
      </c>
      <c r="C75" s="103">
        <v>0</v>
      </c>
      <c r="D75" s="81">
        <v>0</v>
      </c>
      <c r="E75" s="81">
        <v>2</v>
      </c>
      <c r="F75" s="81">
        <v>1</v>
      </c>
      <c r="G75" s="81" t="s">
        <v>36</v>
      </c>
      <c r="H75" s="81">
        <v>3</v>
      </c>
      <c r="I75" s="83" t="s">
        <v>150</v>
      </c>
      <c r="J75" s="301" t="s">
        <v>177</v>
      </c>
      <c r="K75" s="81"/>
      <c r="L75" s="81"/>
      <c r="M75" s="88"/>
      <c r="N75" s="81" t="s">
        <v>97</v>
      </c>
      <c r="O75" s="81" t="s">
        <v>97</v>
      </c>
      <c r="P75" s="81" t="s">
        <v>97</v>
      </c>
      <c r="Q75" s="201" t="s">
        <v>52</v>
      </c>
      <c r="R75" s="200" t="s">
        <v>151</v>
      </c>
    </row>
    <row r="76" spans="1:18" ht="25.5" customHeight="1" x14ac:dyDescent="0.2">
      <c r="A76" s="85" t="s">
        <v>178</v>
      </c>
      <c r="B76" s="132" t="s">
        <v>179</v>
      </c>
      <c r="C76" s="86">
        <v>2</v>
      </c>
      <c r="D76" s="81">
        <v>0</v>
      </c>
      <c r="E76" s="81">
        <v>0</v>
      </c>
      <c r="F76" s="81">
        <v>0</v>
      </c>
      <c r="G76" s="81"/>
      <c r="H76" s="81">
        <v>2</v>
      </c>
      <c r="I76" s="87">
        <v>6</v>
      </c>
      <c r="J76" s="88" t="s">
        <v>180</v>
      </c>
      <c r="K76" s="81"/>
      <c r="L76" s="81"/>
      <c r="M76" s="81"/>
      <c r="N76" s="81"/>
      <c r="O76" s="81"/>
      <c r="P76" s="81" t="s">
        <v>63</v>
      </c>
      <c r="Q76" s="201" t="s">
        <v>52</v>
      </c>
      <c r="R76" s="200" t="s">
        <v>151</v>
      </c>
    </row>
    <row r="77" spans="1:18" ht="29.25" customHeight="1" x14ac:dyDescent="0.2">
      <c r="A77" s="85" t="s">
        <v>181</v>
      </c>
      <c r="B77" s="132" t="s">
        <v>179</v>
      </c>
      <c r="C77" s="86">
        <v>0</v>
      </c>
      <c r="D77" s="81">
        <v>2</v>
      </c>
      <c r="E77" s="81">
        <v>0</v>
      </c>
      <c r="F77" s="81">
        <v>1</v>
      </c>
      <c r="G77" s="81" t="s">
        <v>41</v>
      </c>
      <c r="H77" s="81">
        <v>3</v>
      </c>
      <c r="I77" s="87">
        <v>6</v>
      </c>
      <c r="J77" s="88" t="s">
        <v>84</v>
      </c>
      <c r="K77" s="81"/>
      <c r="L77" s="81"/>
      <c r="M77" s="81"/>
      <c r="N77" s="81"/>
      <c r="O77" s="81"/>
      <c r="P77" s="81" t="s">
        <v>67</v>
      </c>
      <c r="Q77" s="201" t="s">
        <v>52</v>
      </c>
      <c r="R77" s="200" t="s">
        <v>151</v>
      </c>
    </row>
    <row r="78" spans="1:18" ht="26.25" customHeight="1" x14ac:dyDescent="0.2">
      <c r="A78" s="85" t="s">
        <v>182</v>
      </c>
      <c r="B78" s="131" t="s">
        <v>183</v>
      </c>
      <c r="C78" s="86">
        <v>2</v>
      </c>
      <c r="D78" s="81">
        <v>0</v>
      </c>
      <c r="E78" s="81">
        <v>0</v>
      </c>
      <c r="F78" s="81">
        <v>0</v>
      </c>
      <c r="G78" s="81"/>
      <c r="H78" s="81">
        <v>2</v>
      </c>
      <c r="I78" s="87">
        <v>5</v>
      </c>
      <c r="J78" s="88" t="s">
        <v>184</v>
      </c>
      <c r="K78" s="81"/>
      <c r="L78" s="81"/>
      <c r="M78" s="81"/>
      <c r="N78" s="81"/>
      <c r="O78" s="81" t="s">
        <v>63</v>
      </c>
      <c r="P78" s="81"/>
      <c r="Q78" s="201" t="s">
        <v>52</v>
      </c>
      <c r="R78" s="200" t="s">
        <v>151</v>
      </c>
    </row>
    <row r="79" spans="1:18" ht="29.25" customHeight="1" x14ac:dyDescent="0.2">
      <c r="A79" s="85" t="s">
        <v>185</v>
      </c>
      <c r="B79" s="131" t="s">
        <v>183</v>
      </c>
      <c r="C79" s="86">
        <v>0</v>
      </c>
      <c r="D79" s="81">
        <v>0</v>
      </c>
      <c r="E79" s="81">
        <v>2</v>
      </c>
      <c r="F79" s="81">
        <v>1</v>
      </c>
      <c r="G79" s="81" t="s">
        <v>41</v>
      </c>
      <c r="H79" s="81">
        <v>3</v>
      </c>
      <c r="I79" s="87">
        <v>5</v>
      </c>
      <c r="J79" s="185" t="s">
        <v>186</v>
      </c>
      <c r="K79" s="81"/>
      <c r="L79" s="81"/>
      <c r="M79" s="81"/>
      <c r="N79" s="81"/>
      <c r="O79" s="81" t="s">
        <v>97</v>
      </c>
      <c r="P79" s="81"/>
      <c r="Q79" s="201" t="s">
        <v>52</v>
      </c>
      <c r="R79" s="200" t="s">
        <v>151</v>
      </c>
    </row>
    <row r="80" spans="1:18" ht="17.25" customHeight="1" x14ac:dyDescent="0.2">
      <c r="A80" s="85" t="s">
        <v>187</v>
      </c>
      <c r="B80" s="131" t="s">
        <v>188</v>
      </c>
      <c r="C80" s="86">
        <v>2</v>
      </c>
      <c r="D80" s="81">
        <v>0</v>
      </c>
      <c r="E80" s="81">
        <v>2</v>
      </c>
      <c r="F80" s="81">
        <v>1</v>
      </c>
      <c r="G80" s="81" t="s">
        <v>41</v>
      </c>
      <c r="H80" s="81">
        <v>5</v>
      </c>
      <c r="I80" s="83" t="s">
        <v>189</v>
      </c>
      <c r="J80" s="185" t="s">
        <v>91</v>
      </c>
      <c r="K80" s="81"/>
      <c r="L80" s="81"/>
      <c r="M80" s="81"/>
      <c r="N80" s="81" t="s">
        <v>23</v>
      </c>
      <c r="O80" s="81"/>
      <c r="P80" s="81" t="s">
        <v>23</v>
      </c>
      <c r="Q80" s="201" t="s">
        <v>52</v>
      </c>
      <c r="R80" s="200" t="s">
        <v>151</v>
      </c>
    </row>
    <row r="81" spans="1:18" ht="18.75" customHeight="1" x14ac:dyDescent="0.2">
      <c r="A81" s="79" t="s">
        <v>190</v>
      </c>
      <c r="B81" s="131" t="s">
        <v>191</v>
      </c>
      <c r="C81" s="86">
        <v>0</v>
      </c>
      <c r="D81" s="81">
        <v>3</v>
      </c>
      <c r="E81" s="81">
        <v>0</v>
      </c>
      <c r="F81" s="81">
        <v>2</v>
      </c>
      <c r="G81" s="81" t="s">
        <v>41</v>
      </c>
      <c r="H81" s="81">
        <v>5</v>
      </c>
      <c r="I81" s="87" t="s">
        <v>192</v>
      </c>
      <c r="J81" s="88"/>
      <c r="K81" s="81"/>
      <c r="L81" s="81"/>
      <c r="M81" s="81" t="s">
        <v>193</v>
      </c>
      <c r="N81" s="81" t="s">
        <v>193</v>
      </c>
      <c r="O81" s="81" t="s">
        <v>193</v>
      </c>
      <c r="P81" s="81" t="s">
        <v>193</v>
      </c>
      <c r="Q81" s="201" t="s">
        <v>52</v>
      </c>
      <c r="R81" s="200" t="s">
        <v>151</v>
      </c>
    </row>
    <row r="82" spans="1:18" ht="21.75" customHeight="1" x14ac:dyDescent="0.2">
      <c r="A82" s="79" t="s">
        <v>194</v>
      </c>
      <c r="B82" s="131" t="s">
        <v>195</v>
      </c>
      <c r="C82" s="86">
        <v>1</v>
      </c>
      <c r="D82" s="81">
        <v>0</v>
      </c>
      <c r="E82" s="81">
        <v>0</v>
      </c>
      <c r="F82" s="81">
        <v>1</v>
      </c>
      <c r="G82" s="81"/>
      <c r="H82" s="81">
        <v>2</v>
      </c>
      <c r="I82" s="83" t="s">
        <v>168</v>
      </c>
      <c r="J82" s="185" t="s">
        <v>34</v>
      </c>
      <c r="K82" s="81"/>
      <c r="L82" s="81"/>
      <c r="M82" s="81" t="s">
        <v>196</v>
      </c>
      <c r="N82" s="81"/>
      <c r="O82" s="81"/>
      <c r="P82" s="81"/>
      <c r="Q82" s="123" t="s">
        <v>64</v>
      </c>
      <c r="R82" s="200" t="s">
        <v>151</v>
      </c>
    </row>
    <row r="83" spans="1:18" ht="25.25" customHeight="1" x14ac:dyDescent="0.2">
      <c r="A83" s="79" t="s">
        <v>197</v>
      </c>
      <c r="B83" s="131" t="s">
        <v>198</v>
      </c>
      <c r="C83" s="80">
        <v>2</v>
      </c>
      <c r="D83" s="81">
        <v>0</v>
      </c>
      <c r="E83" s="81">
        <v>0</v>
      </c>
      <c r="F83" s="81">
        <v>2</v>
      </c>
      <c r="G83" s="81"/>
      <c r="H83" s="81">
        <v>4</v>
      </c>
      <c r="I83" s="83" t="s">
        <v>199</v>
      </c>
      <c r="J83" s="185" t="s">
        <v>34</v>
      </c>
      <c r="K83" s="81"/>
      <c r="L83" s="81" t="s">
        <v>200</v>
      </c>
      <c r="M83" s="81"/>
      <c r="N83" s="81" t="s">
        <v>200</v>
      </c>
      <c r="O83" s="81"/>
      <c r="P83" s="81"/>
      <c r="Q83" s="321" t="s">
        <v>201</v>
      </c>
      <c r="R83" s="200" t="s">
        <v>151</v>
      </c>
    </row>
    <row r="84" spans="1:18" ht="29.25" customHeight="1" x14ac:dyDescent="0.2">
      <c r="A84" s="79" t="s">
        <v>202</v>
      </c>
      <c r="B84" s="131" t="s">
        <v>203</v>
      </c>
      <c r="C84" s="80">
        <v>2</v>
      </c>
      <c r="D84" s="81">
        <v>0</v>
      </c>
      <c r="E84" s="81">
        <v>0</v>
      </c>
      <c r="F84" s="81">
        <v>1</v>
      </c>
      <c r="G84" s="81" t="s">
        <v>41</v>
      </c>
      <c r="H84" s="81">
        <v>3</v>
      </c>
      <c r="I84" s="83" t="s">
        <v>159</v>
      </c>
      <c r="J84" s="185" t="s">
        <v>316</v>
      </c>
      <c r="K84" s="81"/>
      <c r="L84" s="81"/>
      <c r="M84" s="81"/>
      <c r="N84" s="81"/>
      <c r="O84" s="81" t="s">
        <v>101</v>
      </c>
      <c r="P84" s="81"/>
      <c r="Q84" s="321" t="s">
        <v>201</v>
      </c>
      <c r="R84" s="200" t="s">
        <v>151</v>
      </c>
    </row>
    <row r="85" spans="1:18" x14ac:dyDescent="0.2">
      <c r="A85" s="85" t="s">
        <v>210</v>
      </c>
      <c r="B85" s="131" t="s">
        <v>211</v>
      </c>
      <c r="C85" s="80">
        <v>2</v>
      </c>
      <c r="D85" s="81">
        <v>0</v>
      </c>
      <c r="E85" s="81">
        <v>0</v>
      </c>
      <c r="F85" s="81">
        <v>0</v>
      </c>
      <c r="G85" s="81"/>
      <c r="H85" s="81">
        <v>2</v>
      </c>
      <c r="I85" s="87">
        <v>4.5999999999999996</v>
      </c>
      <c r="J85" s="88" t="s">
        <v>212</v>
      </c>
      <c r="K85" s="81"/>
      <c r="L85" s="81"/>
      <c r="M85" s="81"/>
      <c r="N85" s="81" t="s">
        <v>63</v>
      </c>
      <c r="O85" s="81"/>
      <c r="P85" s="81" t="s">
        <v>63</v>
      </c>
      <c r="Q85" s="123" t="s">
        <v>64</v>
      </c>
      <c r="R85" s="200" t="s">
        <v>151</v>
      </c>
    </row>
    <row r="86" spans="1:18" ht="28.5" customHeight="1" x14ac:dyDescent="0.2">
      <c r="A86" s="85" t="s">
        <v>213</v>
      </c>
      <c r="B86" s="131" t="s">
        <v>211</v>
      </c>
      <c r="C86" s="80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205</v>
      </c>
      <c r="K86" s="81"/>
      <c r="L86" s="81"/>
      <c r="M86" s="81"/>
      <c r="N86" s="81" t="s">
        <v>67</v>
      </c>
      <c r="O86" s="81"/>
      <c r="P86" s="81" t="s">
        <v>67</v>
      </c>
      <c r="Q86" s="123" t="s">
        <v>64</v>
      </c>
      <c r="R86" s="200" t="s">
        <v>151</v>
      </c>
    </row>
    <row r="87" spans="1:18" ht="30.75" customHeight="1" x14ac:dyDescent="0.2">
      <c r="A87" s="85" t="s">
        <v>214</v>
      </c>
      <c r="B87" s="131" t="s">
        <v>215</v>
      </c>
      <c r="C87" s="86">
        <v>2</v>
      </c>
      <c r="D87" s="81">
        <v>0</v>
      </c>
      <c r="E87" s="81">
        <v>0</v>
      </c>
      <c r="F87" s="81">
        <v>0</v>
      </c>
      <c r="G87" s="81"/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63</v>
      </c>
      <c r="Q87" s="123" t="s">
        <v>64</v>
      </c>
      <c r="R87" s="200" t="s">
        <v>151</v>
      </c>
    </row>
    <row r="88" spans="1:18" ht="26.25" customHeight="1" x14ac:dyDescent="0.2">
      <c r="A88" s="85" t="s">
        <v>216</v>
      </c>
      <c r="B88" s="131" t="s">
        <v>215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6">
        <v>3</v>
      </c>
      <c r="I88" s="87">
        <v>6</v>
      </c>
      <c r="J88" s="88" t="s">
        <v>317</v>
      </c>
      <c r="K88" s="81"/>
      <c r="L88" s="81"/>
      <c r="M88" s="81"/>
      <c r="N88" s="81"/>
      <c r="O88" s="81"/>
      <c r="P88" s="81" t="s">
        <v>67</v>
      </c>
      <c r="Q88" s="123" t="s">
        <v>64</v>
      </c>
      <c r="R88" s="200" t="s">
        <v>151</v>
      </c>
    </row>
    <row r="89" spans="1:18" ht="31.5" customHeight="1" x14ac:dyDescent="0.2">
      <c r="A89" s="85" t="s">
        <v>218</v>
      </c>
      <c r="B89" s="133" t="s">
        <v>219</v>
      </c>
      <c r="C89" s="86">
        <v>2</v>
      </c>
      <c r="D89" s="81">
        <v>0</v>
      </c>
      <c r="E89" s="81">
        <v>0</v>
      </c>
      <c r="F89" s="81">
        <v>0</v>
      </c>
      <c r="G89" s="81"/>
      <c r="H89" s="81">
        <v>2</v>
      </c>
      <c r="I89" s="87">
        <v>5</v>
      </c>
      <c r="J89" s="88" t="s">
        <v>220</v>
      </c>
      <c r="K89" s="81"/>
      <c r="L89" s="81"/>
      <c r="M89" s="81"/>
      <c r="N89" s="81"/>
      <c r="O89" s="81" t="s">
        <v>63</v>
      </c>
      <c r="P89" s="81"/>
      <c r="Q89" s="123" t="s">
        <v>64</v>
      </c>
      <c r="R89" s="200" t="s">
        <v>151</v>
      </c>
    </row>
    <row r="90" spans="1:18" ht="26" x14ac:dyDescent="0.2">
      <c r="A90" s="54" t="s">
        <v>221</v>
      </c>
      <c r="B90" s="133" t="s">
        <v>219</v>
      </c>
      <c r="C90" s="86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222</v>
      </c>
      <c r="K90" s="81"/>
      <c r="L90" s="81"/>
      <c r="M90" s="81"/>
      <c r="N90" s="81"/>
      <c r="O90" s="81" t="s">
        <v>67</v>
      </c>
      <c r="P90" s="81"/>
      <c r="Q90" s="123" t="s">
        <v>64</v>
      </c>
      <c r="R90" s="200" t="s">
        <v>151</v>
      </c>
    </row>
    <row r="91" spans="1:18" ht="27.75" customHeight="1" x14ac:dyDescent="0.2">
      <c r="A91" s="85" t="s">
        <v>223</v>
      </c>
      <c r="B91" s="131" t="s">
        <v>224</v>
      </c>
      <c r="C91" s="86">
        <v>2</v>
      </c>
      <c r="D91" s="81">
        <v>0</v>
      </c>
      <c r="E91" s="81">
        <v>0</v>
      </c>
      <c r="F91" s="81">
        <v>0</v>
      </c>
      <c r="G91" s="81"/>
      <c r="H91" s="81">
        <v>2</v>
      </c>
      <c r="I91" s="87">
        <v>3</v>
      </c>
      <c r="J91" s="88" t="s">
        <v>225</v>
      </c>
      <c r="K91" s="81"/>
      <c r="L91" s="81"/>
      <c r="M91" s="81" t="s">
        <v>63</v>
      </c>
      <c r="N91" s="81"/>
      <c r="O91" s="81"/>
      <c r="P91" s="81"/>
      <c r="Q91" s="123" t="s">
        <v>64</v>
      </c>
      <c r="R91" s="200" t="s">
        <v>151</v>
      </c>
    </row>
    <row r="92" spans="1:18" x14ac:dyDescent="0.2">
      <c r="A92" s="85" t="s">
        <v>226</v>
      </c>
      <c r="B92" s="131" t="s">
        <v>224</v>
      </c>
      <c r="C92" s="86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97</v>
      </c>
      <c r="N92" s="81"/>
      <c r="O92" s="81"/>
      <c r="P92" s="81"/>
      <c r="Q92" s="123" t="s">
        <v>64</v>
      </c>
      <c r="R92" s="200" t="s">
        <v>151</v>
      </c>
    </row>
    <row r="93" spans="1:18" ht="28.5" customHeight="1" x14ac:dyDescent="0.2">
      <c r="A93" s="79" t="s">
        <v>227</v>
      </c>
      <c r="B93" s="131" t="s">
        <v>228</v>
      </c>
      <c r="C93" s="86">
        <v>2</v>
      </c>
      <c r="D93" s="81">
        <v>0</v>
      </c>
      <c r="E93" s="81">
        <v>0</v>
      </c>
      <c r="F93" s="81">
        <v>0</v>
      </c>
      <c r="G93" s="81"/>
      <c r="H93" s="86">
        <v>2</v>
      </c>
      <c r="I93" s="87">
        <v>4</v>
      </c>
      <c r="J93" s="185" t="s">
        <v>229</v>
      </c>
      <c r="K93" s="81"/>
      <c r="L93" s="81"/>
      <c r="M93" s="81"/>
      <c r="N93" s="81" t="s">
        <v>63</v>
      </c>
      <c r="O93" s="81"/>
      <c r="P93" s="81"/>
      <c r="Q93" s="123" t="s">
        <v>64</v>
      </c>
      <c r="R93" s="200" t="s">
        <v>151</v>
      </c>
    </row>
    <row r="94" spans="1:18" ht="26.25" customHeight="1" x14ac:dyDescent="0.2">
      <c r="A94" s="79" t="s">
        <v>230</v>
      </c>
      <c r="B94" s="131" t="s">
        <v>228</v>
      </c>
      <c r="C94" s="86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1"/>
      <c r="K94" s="81"/>
      <c r="L94" s="81"/>
      <c r="M94" s="81"/>
      <c r="N94" s="81" t="s">
        <v>67</v>
      </c>
      <c r="O94" s="81"/>
      <c r="P94" s="81"/>
      <c r="Q94" s="123" t="s">
        <v>64</v>
      </c>
      <c r="R94" s="205" t="s">
        <v>151</v>
      </c>
    </row>
    <row r="95" spans="1:18" x14ac:dyDescent="0.2">
      <c r="A95" s="79" t="s">
        <v>231</v>
      </c>
      <c r="B95" s="131" t="s">
        <v>232</v>
      </c>
      <c r="C95" s="86">
        <v>2</v>
      </c>
      <c r="D95" s="81">
        <v>0</v>
      </c>
      <c r="E95" s="81">
        <v>2</v>
      </c>
      <c r="F95" s="81">
        <v>1</v>
      </c>
      <c r="G95" s="81"/>
      <c r="H95" s="81">
        <v>5</v>
      </c>
      <c r="I95" s="87" t="s">
        <v>189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52</v>
      </c>
      <c r="R95" s="205" t="s">
        <v>151</v>
      </c>
    </row>
    <row r="96" spans="1:18" s="173" customFormat="1" ht="30.75" customHeight="1" x14ac:dyDescent="0.15">
      <c r="A96" s="195" t="s">
        <v>233</v>
      </c>
      <c r="B96" s="196" t="s">
        <v>234</v>
      </c>
      <c r="C96" s="197">
        <v>2</v>
      </c>
      <c r="D96" s="197">
        <v>0</v>
      </c>
      <c r="E96" s="197">
        <v>2</v>
      </c>
      <c r="F96" s="197">
        <v>1</v>
      </c>
      <c r="G96" s="197"/>
      <c r="H96" s="197">
        <v>5</v>
      </c>
      <c r="I96" s="197" t="s">
        <v>235</v>
      </c>
      <c r="J96" s="218" t="s">
        <v>50</v>
      </c>
      <c r="K96" s="197"/>
      <c r="L96" s="197"/>
      <c r="M96" s="197" t="s">
        <v>23</v>
      </c>
      <c r="N96" s="197" t="s">
        <v>23</v>
      </c>
      <c r="O96" s="197" t="s">
        <v>23</v>
      </c>
      <c r="P96" s="203"/>
      <c r="Q96" s="162" t="s">
        <v>52</v>
      </c>
      <c r="R96" s="204" t="s">
        <v>151</v>
      </c>
    </row>
    <row r="97" spans="1:18" s="173" customFormat="1" ht="30.75" customHeight="1" x14ac:dyDescent="0.15">
      <c r="A97" s="79" t="s">
        <v>236</v>
      </c>
      <c r="B97" s="125" t="s">
        <v>237</v>
      </c>
      <c r="C97" s="81">
        <v>1</v>
      </c>
      <c r="D97" s="81"/>
      <c r="E97" s="81">
        <v>2</v>
      </c>
      <c r="F97" s="81">
        <v>1</v>
      </c>
      <c r="G97" s="81" t="s">
        <v>36</v>
      </c>
      <c r="H97" s="81">
        <v>4</v>
      </c>
      <c r="I97" s="81">
        <v>5</v>
      </c>
      <c r="J97" s="138" t="s">
        <v>314</v>
      </c>
      <c r="K97" s="81"/>
      <c r="L97" s="81"/>
      <c r="M97" s="81"/>
      <c r="N97" s="81"/>
      <c r="O97" s="81" t="s">
        <v>141</v>
      </c>
      <c r="P97" s="81"/>
      <c r="Q97" s="123" t="s">
        <v>64</v>
      </c>
      <c r="R97" s="200" t="s">
        <v>156</v>
      </c>
    </row>
    <row r="98" spans="1:18" s="173" customFormat="1" ht="30.75" customHeight="1" x14ac:dyDescent="0.15">
      <c r="A98" s="206" t="s">
        <v>238</v>
      </c>
      <c r="B98" s="207" t="s">
        <v>239</v>
      </c>
      <c r="C98" s="208">
        <v>0</v>
      </c>
      <c r="D98" s="208">
        <v>2</v>
      </c>
      <c r="E98" s="208">
        <v>0</v>
      </c>
      <c r="F98" s="208">
        <v>1</v>
      </c>
      <c r="G98" s="208" t="s">
        <v>36</v>
      </c>
      <c r="H98" s="208">
        <v>3</v>
      </c>
      <c r="I98" s="208">
        <v>4</v>
      </c>
      <c r="J98" s="231" t="s">
        <v>240</v>
      </c>
      <c r="K98" s="208"/>
      <c r="L98" s="208"/>
      <c r="M98" s="208"/>
      <c r="N98" s="208" t="s">
        <v>67</v>
      </c>
      <c r="O98" s="208"/>
      <c r="P98" s="209"/>
      <c r="Q98" s="210" t="s">
        <v>52</v>
      </c>
      <c r="R98" s="211" t="s">
        <v>151</v>
      </c>
    </row>
    <row r="99" spans="1:18" s="173" customFormat="1" ht="30.75" customHeight="1" x14ac:dyDescent="0.15">
      <c r="A99" s="79" t="s">
        <v>241</v>
      </c>
      <c r="B99" s="125" t="s">
        <v>242</v>
      </c>
      <c r="C99" s="81">
        <v>2</v>
      </c>
      <c r="D99" s="81">
        <v>0</v>
      </c>
      <c r="E99" s="81">
        <v>0</v>
      </c>
      <c r="F99" s="81">
        <v>0</v>
      </c>
      <c r="G99" s="81"/>
      <c r="H99" s="81">
        <v>2</v>
      </c>
      <c r="I99" s="81">
        <v>5</v>
      </c>
      <c r="J99" s="185" t="s">
        <v>243</v>
      </c>
      <c r="K99" s="81"/>
      <c r="L99" s="81"/>
      <c r="M99" s="81"/>
      <c r="N99" s="81"/>
      <c r="O99" s="81" t="s">
        <v>63</v>
      </c>
      <c r="P99" s="81"/>
      <c r="Q99" s="123" t="s">
        <v>52</v>
      </c>
      <c r="R99" s="200" t="s">
        <v>151</v>
      </c>
    </row>
    <row r="100" spans="1:18" s="173" customFormat="1" ht="30.75" customHeight="1" x14ac:dyDescent="0.15">
      <c r="A100" s="195" t="s">
        <v>244</v>
      </c>
      <c r="B100" s="230" t="s">
        <v>242</v>
      </c>
      <c r="C100" s="197">
        <v>0</v>
      </c>
      <c r="D100" s="197">
        <v>0</v>
      </c>
      <c r="E100" s="197">
        <v>2</v>
      </c>
      <c r="F100" s="197">
        <v>1</v>
      </c>
      <c r="G100" s="197"/>
      <c r="H100" s="197">
        <v>3</v>
      </c>
      <c r="I100" s="197">
        <v>5</v>
      </c>
      <c r="J100" s="222" t="s">
        <v>243</v>
      </c>
      <c r="K100" s="197"/>
      <c r="L100" s="197"/>
      <c r="M100" s="197"/>
      <c r="N100" s="197"/>
      <c r="O100" s="197" t="s">
        <v>97</v>
      </c>
      <c r="P100" s="197"/>
      <c r="Q100" s="162" t="s">
        <v>52</v>
      </c>
      <c r="R100" s="204" t="s">
        <v>151</v>
      </c>
    </row>
    <row r="101" spans="1:18" s="173" customFormat="1" ht="30.75" customHeight="1" x14ac:dyDescent="0.2">
      <c r="A101" s="79" t="s">
        <v>245</v>
      </c>
      <c r="B101" s="125" t="s">
        <v>246</v>
      </c>
      <c r="C101" s="81">
        <v>1</v>
      </c>
      <c r="D101" s="81">
        <v>0</v>
      </c>
      <c r="E101" s="81">
        <v>2</v>
      </c>
      <c r="F101" s="81">
        <v>1</v>
      </c>
      <c r="G101" s="81"/>
      <c r="H101" s="81">
        <v>4</v>
      </c>
      <c r="I101" s="81">
        <v>3</v>
      </c>
      <c r="J101" s="144" t="s">
        <v>53</v>
      </c>
      <c r="K101" s="81"/>
      <c r="L101" s="81"/>
      <c r="M101" s="81" t="s">
        <v>141</v>
      </c>
      <c r="N101" s="81"/>
      <c r="O101" s="4"/>
      <c r="P101" s="81"/>
      <c r="Q101" s="123" t="s">
        <v>52</v>
      </c>
      <c r="R101" s="200" t="s">
        <v>151</v>
      </c>
    </row>
    <row r="102" spans="1:18" s="173" customFormat="1" ht="30.75" customHeight="1" x14ac:dyDescent="0.15">
      <c r="A102" s="79" t="s">
        <v>247</v>
      </c>
      <c r="B102" s="125" t="s">
        <v>248</v>
      </c>
      <c r="C102" s="81">
        <v>2</v>
      </c>
      <c r="D102" s="81">
        <v>0</v>
      </c>
      <c r="E102" s="81">
        <v>2</v>
      </c>
      <c r="F102" s="81">
        <v>1</v>
      </c>
      <c r="G102" s="81"/>
      <c r="H102" s="81">
        <v>5</v>
      </c>
      <c r="I102" s="81" t="s">
        <v>192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52</v>
      </c>
      <c r="R102" s="200" t="s">
        <v>151</v>
      </c>
    </row>
    <row r="103" spans="1:18" s="173" customFormat="1" ht="30.75" customHeight="1" x14ac:dyDescent="0.2">
      <c r="A103" s="79" t="s">
        <v>318</v>
      </c>
      <c r="B103" s="125" t="s">
        <v>250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68</v>
      </c>
      <c r="K103" s="81"/>
      <c r="L103" s="81"/>
      <c r="M103" s="81"/>
      <c r="N103" s="81" t="s">
        <v>251</v>
      </c>
      <c r="O103" s="4"/>
      <c r="P103" s="81" t="s">
        <v>251</v>
      </c>
      <c r="Q103" s="123" t="s">
        <v>64</v>
      </c>
      <c r="R103" s="200" t="s">
        <v>156</v>
      </c>
    </row>
    <row r="104" spans="1:18" s="173" customFormat="1" ht="35.25" customHeight="1" thickBot="1" x14ac:dyDescent="0.2">
      <c r="A104" s="275" t="s">
        <v>252</v>
      </c>
      <c r="B104" s="276" t="s">
        <v>253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61</v>
      </c>
      <c r="H104" s="278">
        <v>2</v>
      </c>
      <c r="I104" s="277">
        <v>3.5</v>
      </c>
      <c r="J104" s="299"/>
      <c r="K104" s="277"/>
      <c r="L104" s="277"/>
      <c r="M104" s="277" t="s">
        <v>63</v>
      </c>
      <c r="N104" s="277"/>
      <c r="O104" s="277" t="s">
        <v>63</v>
      </c>
      <c r="P104" s="277"/>
      <c r="Q104" s="292" t="s">
        <v>52</v>
      </c>
      <c r="R104" s="279" t="s">
        <v>151</v>
      </c>
    </row>
    <row r="105" spans="1:18" ht="30" x14ac:dyDescent="0.2">
      <c r="A105" s="289"/>
      <c r="B105" s="282" t="s">
        <v>254</v>
      </c>
      <c r="C105" s="290"/>
      <c r="D105" s="290"/>
      <c r="E105" s="290"/>
      <c r="F105" s="290"/>
      <c r="G105" s="290"/>
      <c r="H105" s="290">
        <v>2</v>
      </c>
      <c r="I105" s="290">
        <v>4</v>
      </c>
      <c r="J105" s="291"/>
      <c r="K105" s="290"/>
      <c r="L105" s="290"/>
      <c r="M105" s="290"/>
      <c r="N105" s="290">
        <v>2</v>
      </c>
      <c r="O105" s="290"/>
      <c r="P105" s="290"/>
      <c r="Q105" s="283"/>
      <c r="R105" s="285"/>
    </row>
    <row r="106" spans="1:18" ht="31.5" customHeight="1" x14ac:dyDescent="0.2">
      <c r="A106" s="212"/>
      <c r="B106" s="213" t="s">
        <v>255</v>
      </c>
      <c r="C106" s="232"/>
      <c r="D106" s="232"/>
      <c r="E106" s="232"/>
      <c r="F106" s="232"/>
      <c r="G106" s="232"/>
      <c r="H106" s="232">
        <v>7</v>
      </c>
      <c r="I106" s="232">
        <v>3</v>
      </c>
      <c r="J106" s="233"/>
      <c r="K106" s="232"/>
      <c r="L106" s="232"/>
      <c r="M106" s="232">
        <v>7</v>
      </c>
      <c r="N106" s="232"/>
      <c r="O106" s="232"/>
      <c r="P106" s="232"/>
      <c r="Q106" s="234"/>
      <c r="R106" s="235"/>
    </row>
    <row r="107" spans="1:18" ht="17" thickBot="1" x14ac:dyDescent="0.25">
      <c r="A107" s="270"/>
      <c r="B107" s="146" t="s">
        <v>256</v>
      </c>
      <c r="C107" s="137"/>
      <c r="D107" s="137"/>
      <c r="E107" s="137"/>
      <c r="F107" s="137"/>
      <c r="G107" s="137"/>
      <c r="H107" s="148">
        <v>9</v>
      </c>
      <c r="I107" s="148">
        <v>3.4</v>
      </c>
      <c r="J107" s="147"/>
      <c r="K107" s="148"/>
      <c r="L107" s="148"/>
      <c r="M107" s="148"/>
      <c r="N107" s="148"/>
      <c r="O107" s="148"/>
      <c r="P107" s="148"/>
      <c r="Q107" s="273"/>
      <c r="R107" s="274"/>
    </row>
    <row r="108" spans="1:18" x14ac:dyDescent="0.2">
      <c r="A108" s="223"/>
      <c r="B108" s="265" t="s">
        <v>257</v>
      </c>
      <c r="C108" s="266"/>
      <c r="D108" s="266"/>
      <c r="E108" s="266"/>
      <c r="F108" s="266"/>
      <c r="G108" s="266"/>
      <c r="H108" s="267">
        <v>65</v>
      </c>
      <c r="I108" s="267"/>
      <c r="J108" s="268"/>
      <c r="K108" s="267">
        <v>0</v>
      </c>
      <c r="L108" s="267">
        <v>0</v>
      </c>
      <c r="M108" s="267">
        <v>27</v>
      </c>
      <c r="N108" s="267">
        <v>25</v>
      </c>
      <c r="O108" s="267">
        <v>13</v>
      </c>
      <c r="P108" s="267">
        <v>0</v>
      </c>
      <c r="Q108" s="224"/>
      <c r="R108" s="269"/>
    </row>
    <row r="109" spans="1:18" ht="45" x14ac:dyDescent="0.2">
      <c r="A109" s="250"/>
      <c r="B109" s="251" t="s">
        <v>258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259</v>
      </c>
      <c r="P109" s="255"/>
      <c r="Q109" s="254"/>
      <c r="R109" s="152"/>
    </row>
    <row r="110" spans="1:18" ht="17" thickBot="1" x14ac:dyDescent="0.25">
      <c r="A110" s="270"/>
      <c r="B110" s="146" t="s">
        <v>257</v>
      </c>
      <c r="C110" s="271"/>
      <c r="D110" s="271"/>
      <c r="E110" s="271"/>
      <c r="F110" s="271"/>
      <c r="G110" s="271"/>
      <c r="H110" s="148">
        <v>85</v>
      </c>
      <c r="I110" s="148"/>
      <c r="J110" s="272"/>
      <c r="K110" s="148">
        <v>0</v>
      </c>
      <c r="L110" s="148">
        <v>0</v>
      </c>
      <c r="M110" s="148">
        <v>27</v>
      </c>
      <c r="N110" s="148">
        <v>25</v>
      </c>
      <c r="O110" s="148">
        <v>33</v>
      </c>
      <c r="P110" s="148">
        <v>0</v>
      </c>
      <c r="Q110" s="273"/>
      <c r="R110" s="274"/>
    </row>
    <row r="111" spans="1:18" ht="30" x14ac:dyDescent="0.2">
      <c r="A111" s="151"/>
      <c r="B111" s="153" t="s">
        <v>260</v>
      </c>
      <c r="C111" s="124"/>
      <c r="D111" s="124"/>
      <c r="E111" s="124"/>
      <c r="F111" s="124"/>
      <c r="G111" s="124"/>
      <c r="H111" s="154">
        <v>10</v>
      </c>
      <c r="I111" s="154">
        <v>4.5999999999999996</v>
      </c>
      <c r="J111" s="155"/>
      <c r="K111" s="154"/>
      <c r="L111" s="154"/>
      <c r="M111" s="154"/>
      <c r="N111" s="154"/>
      <c r="O111" s="154">
        <v>7</v>
      </c>
      <c r="P111" s="154">
        <v>3</v>
      </c>
      <c r="Q111" s="156"/>
      <c r="R111" s="152"/>
    </row>
    <row r="112" spans="1:18" x14ac:dyDescent="0.2">
      <c r="A112" s="157" t="s">
        <v>261</v>
      </c>
      <c r="B112" s="153" t="s">
        <v>262</v>
      </c>
      <c r="C112" s="124"/>
      <c r="D112" s="124"/>
      <c r="E112" s="124"/>
      <c r="F112" s="124"/>
      <c r="G112" s="124"/>
      <c r="H112" s="154">
        <v>20</v>
      </c>
      <c r="I112" s="154">
        <v>6</v>
      </c>
      <c r="J112" s="155"/>
      <c r="K112" s="154"/>
      <c r="L112" s="154"/>
      <c r="M112" s="154"/>
      <c r="N112" s="154"/>
      <c r="O112" s="154"/>
      <c r="P112" s="154">
        <v>20</v>
      </c>
      <c r="Q112" s="156"/>
      <c r="R112" s="108"/>
    </row>
    <row r="113" spans="1:19" x14ac:dyDescent="0.2">
      <c r="A113" s="13"/>
      <c r="B113" s="49" t="s">
        <v>263</v>
      </c>
      <c r="C113" s="69"/>
      <c r="D113" s="69"/>
      <c r="E113" s="69"/>
      <c r="F113" s="69"/>
      <c r="G113" s="69"/>
      <c r="H113" s="69"/>
      <c r="I113" s="69"/>
      <c r="J113" s="69"/>
      <c r="K113" s="48">
        <f>K38+K112</f>
        <v>29</v>
      </c>
      <c r="L113" s="48">
        <f>L38+L112</f>
        <v>30</v>
      </c>
      <c r="M113" s="48">
        <v>32</v>
      </c>
      <c r="N113" s="48">
        <v>32</v>
      </c>
      <c r="O113" s="48">
        <v>30</v>
      </c>
      <c r="P113" s="48">
        <v>27</v>
      </c>
      <c r="Q113" s="4"/>
      <c r="R113" s="14"/>
    </row>
    <row r="114" spans="1:19" ht="17" thickBot="1" x14ac:dyDescent="0.25">
      <c r="A114" s="16"/>
      <c r="B114" s="72" t="s">
        <v>264</v>
      </c>
      <c r="C114" s="72"/>
      <c r="D114" s="72"/>
      <c r="E114" s="72"/>
      <c r="F114" s="72"/>
      <c r="G114" s="72"/>
      <c r="H114" s="72">
        <v>180</v>
      </c>
      <c r="I114" s="72"/>
      <c r="J114" s="73"/>
      <c r="K114" s="73"/>
      <c r="L114" s="73"/>
      <c r="M114" s="73"/>
      <c r="N114" s="73"/>
      <c r="O114" s="73"/>
      <c r="P114" s="73"/>
      <c r="Q114" s="184"/>
      <c r="R114" s="17"/>
    </row>
    <row r="116" spans="1:19" x14ac:dyDescent="0.2">
      <c r="A116" s="68" t="s">
        <v>265</v>
      </c>
      <c r="B116" s="68" t="s">
        <v>266</v>
      </c>
    </row>
    <row r="117" spans="1:19" ht="15.75" customHeight="1" x14ac:dyDescent="0.2">
      <c r="A117" s="68" t="s">
        <v>267</v>
      </c>
      <c r="B117" s="68" t="s">
        <v>268</v>
      </c>
      <c r="S117" s="113"/>
    </row>
    <row r="118" spans="1:19" ht="15.75" customHeight="1" x14ac:dyDescent="0.2">
      <c r="A118" s="68" t="s">
        <v>269</v>
      </c>
      <c r="B118" s="68" t="s">
        <v>270</v>
      </c>
      <c r="S118" s="113"/>
    </row>
    <row r="119" spans="1:19" ht="15.75" customHeight="1" x14ac:dyDescent="0.2">
      <c r="A119" s="194"/>
      <c r="B119" s="194"/>
      <c r="S119" s="113"/>
    </row>
    <row r="120" spans="1:19" ht="15.75" customHeight="1" x14ac:dyDescent="0.2">
      <c r="A120" s="1" t="s">
        <v>52</v>
      </c>
      <c r="B120" s="1" t="s">
        <v>271</v>
      </c>
      <c r="S120" s="113"/>
    </row>
    <row r="121" spans="1:19" ht="15.75" customHeight="1" x14ac:dyDescent="0.2">
      <c r="A121" s="1" t="s">
        <v>38</v>
      </c>
      <c r="B121" s="1" t="s">
        <v>272</v>
      </c>
      <c r="S121" s="113"/>
    </row>
    <row r="122" spans="1:19" ht="21" customHeight="1" x14ac:dyDescent="0.2">
      <c r="A122" s="1" t="s">
        <v>64</v>
      </c>
      <c r="B122" s="1" t="s">
        <v>273</v>
      </c>
    </row>
    <row r="123" spans="1:19" x14ac:dyDescent="0.2">
      <c r="R123" s="172"/>
    </row>
    <row r="124" spans="1:19" x14ac:dyDescent="0.2">
      <c r="A124" s="332" t="s">
        <v>274</v>
      </c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3"/>
      <c r="N124" s="333"/>
      <c r="O124" s="333"/>
      <c r="P124" s="333"/>
      <c r="Q124" s="333"/>
      <c r="R124" s="333"/>
    </row>
    <row r="125" spans="1:19" ht="47.25" customHeight="1" x14ac:dyDescent="0.2">
      <c r="A125" s="215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</row>
    <row r="126" spans="1:19" x14ac:dyDescent="0.2">
      <c r="A126" s="337" t="s">
        <v>275</v>
      </c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37"/>
      <c r="P126" s="337"/>
      <c r="Q126" s="337"/>
      <c r="R126" s="337"/>
    </row>
    <row r="127" spans="1:19" ht="28.5" customHeight="1" x14ac:dyDescent="0.2"/>
    <row r="128" spans="1:19" ht="35.25" customHeight="1" x14ac:dyDescent="0.2">
      <c r="A128" s="334" t="s">
        <v>276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27"/>
      <c r="Q128" s="327"/>
      <c r="R128" s="327"/>
    </row>
    <row r="129" spans="1:18" x14ac:dyDescent="0.2">
      <c r="A129" s="335" t="s">
        <v>277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27"/>
      <c r="Q129" s="327"/>
      <c r="R129" s="327"/>
    </row>
    <row r="131" spans="1:18" x14ac:dyDescent="0.2">
      <c r="A131" s="326" t="s">
        <v>278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</row>
    <row r="132" spans="1:18" x14ac:dyDescent="0.2">
      <c r="A132" s="325" t="s">
        <v>279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7"/>
      <c r="Q132" s="327"/>
      <c r="R132" s="327"/>
    </row>
    <row r="134" spans="1:18" x14ac:dyDescent="0.2">
      <c r="A134" s="324" t="s">
        <v>280</v>
      </c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</row>
  </sheetData>
  <mergeCells count="12">
    <mergeCell ref="A134:R134"/>
    <mergeCell ref="A63:R63"/>
    <mergeCell ref="A129:R129"/>
    <mergeCell ref="A132:R132"/>
    <mergeCell ref="A1:Q3"/>
    <mergeCell ref="A9:Q9"/>
    <mergeCell ref="A40:Q40"/>
    <mergeCell ref="A124:R124"/>
    <mergeCell ref="A128:R128"/>
    <mergeCell ref="A131:O131"/>
    <mergeCell ref="A126:R126"/>
    <mergeCell ref="A7:Q7"/>
  </mergeCells>
  <phoneticPr fontId="7" type="noConversion"/>
  <hyperlinks>
    <hyperlink ref="B12" r:id="rId1" xr:uid="{00000000-0004-0000-0100-000000000000}"/>
    <hyperlink ref="B13" r:id="rId2" xr:uid="{00000000-0004-0000-0100-000001000000}"/>
    <hyperlink ref="B14" r:id="rId3" xr:uid="{00000000-0004-0000-0100-000002000000}"/>
    <hyperlink ref="B15" r:id="rId4" xr:uid="{00000000-0004-0000-0100-000003000000}"/>
    <hyperlink ref="B16" r:id="rId5" xr:uid="{00000000-0004-0000-0100-000004000000}"/>
    <hyperlink ref="B17" r:id="rId6" xr:uid="{00000000-0004-0000-0100-000005000000}"/>
    <hyperlink ref="B18" r:id="rId7" xr:uid="{00000000-0004-0000-0100-000006000000}"/>
    <hyperlink ref="B20" r:id="rId8" xr:uid="{00000000-0004-0000-0100-000009000000}"/>
    <hyperlink ref="B21" r:id="rId9" xr:uid="{00000000-0004-0000-0100-00000A000000}"/>
    <hyperlink ref="B22" r:id="rId10" xr:uid="{00000000-0004-0000-0100-00000B000000}"/>
    <hyperlink ref="B23" r:id="rId11" xr:uid="{00000000-0004-0000-0100-00000C000000}"/>
    <hyperlink ref="B28" r:id="rId12" xr:uid="{00000000-0004-0000-0100-00000D000000}"/>
    <hyperlink ref="B29" r:id="rId13" xr:uid="{00000000-0004-0000-0100-00000E000000}"/>
    <hyperlink ref="B24" r:id="rId14" xr:uid="{00000000-0004-0000-0100-00000F000000}"/>
    <hyperlink ref="B25" r:id="rId15" xr:uid="{00000000-0004-0000-0100-000010000000}"/>
    <hyperlink ref="B26" r:id="rId16" xr:uid="{00000000-0004-0000-0100-000011000000}"/>
    <hyperlink ref="B27" r:id="rId17" xr:uid="{00000000-0004-0000-0100-000012000000}"/>
    <hyperlink ref="B30" r:id="rId18" xr:uid="{00000000-0004-0000-0100-000013000000}"/>
    <hyperlink ref="B32" r:id="rId19" xr:uid="{00000000-0004-0000-0100-000014000000}"/>
    <hyperlink ref="B33" r:id="rId20" xr:uid="{00000000-0004-0000-0100-000015000000}"/>
    <hyperlink ref="B34" r:id="rId21" xr:uid="{00000000-0004-0000-0100-000016000000}"/>
    <hyperlink ref="B35" r:id="rId22" xr:uid="{00000000-0004-0000-0100-000017000000}"/>
    <hyperlink ref="B36" r:id="rId23" xr:uid="{00000000-0004-0000-0100-000018000000}"/>
    <hyperlink ref="B37" r:id="rId24" xr:uid="{00000000-0004-0000-0100-000019000000}"/>
    <hyperlink ref="B43" r:id="rId25" xr:uid="{00000000-0004-0000-0100-00001A000000}"/>
    <hyperlink ref="B44" r:id="rId26" xr:uid="{00000000-0004-0000-0100-00001B000000}"/>
    <hyperlink ref="B45" r:id="rId27" xr:uid="{00000000-0004-0000-0100-00001C000000}"/>
    <hyperlink ref="B46" r:id="rId28" xr:uid="{00000000-0004-0000-0100-00001D000000}"/>
    <hyperlink ref="B47" r:id="rId29" xr:uid="{00000000-0004-0000-0100-00001E000000}"/>
    <hyperlink ref="B48" r:id="rId30" xr:uid="{00000000-0004-0000-0100-00001F000000}"/>
    <hyperlink ref="B49" r:id="rId31" xr:uid="{00000000-0004-0000-0100-000020000000}"/>
    <hyperlink ref="B50" r:id="rId32" xr:uid="{00000000-0004-0000-0100-000021000000}"/>
    <hyperlink ref="B51" r:id="rId33" xr:uid="{00000000-0004-0000-0100-000022000000}"/>
    <hyperlink ref="B52" r:id="rId34" xr:uid="{00000000-0004-0000-0100-000023000000}"/>
    <hyperlink ref="B53" r:id="rId35" xr:uid="{00000000-0004-0000-0100-000024000000}"/>
    <hyperlink ref="B54" r:id="rId36" xr:uid="{00000000-0004-0000-0100-000025000000}"/>
    <hyperlink ref="B55" r:id="rId37" xr:uid="{00000000-0004-0000-0100-000026000000}"/>
    <hyperlink ref="B56" r:id="rId38" xr:uid="{00000000-0004-0000-0100-000027000000}"/>
    <hyperlink ref="B57" r:id="rId39" xr:uid="{00000000-0004-0000-0100-000028000000}"/>
    <hyperlink ref="B58" r:id="rId40" xr:uid="{00000000-0004-0000-0100-000029000000}"/>
    <hyperlink ref="B59" r:id="rId41" xr:uid="{00000000-0004-0000-0100-00002A000000}"/>
    <hyperlink ref="B60" r:id="rId42" xr:uid="{00000000-0004-0000-0100-00002B000000}"/>
    <hyperlink ref="B61" r:id="rId43" xr:uid="{00000000-0004-0000-0100-00002C000000}"/>
    <hyperlink ref="B66" r:id="rId44" xr:uid="{00000000-0004-0000-0100-00002D000000}"/>
    <hyperlink ref="B67" r:id="rId45" xr:uid="{00000000-0004-0000-0100-00002E000000}"/>
    <hyperlink ref="B68" r:id="rId46" xr:uid="{00000000-0004-0000-0100-00002F000000}"/>
    <hyperlink ref="B69" r:id="rId47" xr:uid="{00000000-0004-0000-0100-000030000000}"/>
    <hyperlink ref="B70" r:id="rId48" xr:uid="{00000000-0004-0000-0100-000031000000}"/>
    <hyperlink ref="B71" r:id="rId49" xr:uid="{00000000-0004-0000-0100-000032000000}"/>
    <hyperlink ref="B72" r:id="rId50" xr:uid="{00000000-0004-0000-0100-000033000000}"/>
    <hyperlink ref="B73" r:id="rId51" xr:uid="{00000000-0004-0000-0100-000034000000}"/>
    <hyperlink ref="B74" r:id="rId52" xr:uid="{00000000-0004-0000-0100-000035000000}"/>
    <hyperlink ref="B75" r:id="rId53" xr:uid="{00000000-0004-0000-0100-000036000000}"/>
    <hyperlink ref="B76" r:id="rId54" xr:uid="{00000000-0004-0000-0100-000037000000}"/>
    <hyperlink ref="B77" r:id="rId55" xr:uid="{00000000-0004-0000-0100-000038000000}"/>
    <hyperlink ref="B78" r:id="rId56" xr:uid="{00000000-0004-0000-0100-000039000000}"/>
    <hyperlink ref="B79" r:id="rId57" xr:uid="{00000000-0004-0000-0100-00003A000000}"/>
    <hyperlink ref="B80" r:id="rId58" xr:uid="{00000000-0004-0000-0100-00003B000000}"/>
    <hyperlink ref="B81" r:id="rId59" xr:uid="{00000000-0004-0000-0100-00003C000000}"/>
    <hyperlink ref="B82" r:id="rId60" xr:uid="{00000000-0004-0000-0100-00003D000000}"/>
    <hyperlink ref="B84" r:id="rId61" xr:uid="{00000000-0004-0000-0100-00003F000000}"/>
    <hyperlink ref="B85" r:id="rId62" xr:uid="{00000000-0004-0000-0100-000040000000}"/>
    <hyperlink ref="B86" r:id="rId63" xr:uid="{00000000-0004-0000-0100-000041000000}"/>
    <hyperlink ref="B87" r:id="rId64" xr:uid="{00000000-0004-0000-0100-000042000000}"/>
    <hyperlink ref="B88" r:id="rId65" xr:uid="{00000000-0004-0000-0100-000043000000}"/>
    <hyperlink ref="B89" r:id="rId66" xr:uid="{00000000-0004-0000-0100-000044000000}"/>
    <hyperlink ref="B90" r:id="rId67" xr:uid="{00000000-0004-0000-0100-000045000000}"/>
    <hyperlink ref="B91" r:id="rId68" xr:uid="{00000000-0004-0000-0100-000046000000}"/>
    <hyperlink ref="B92" r:id="rId69" xr:uid="{00000000-0004-0000-0100-000047000000}"/>
    <hyperlink ref="B93" r:id="rId70" xr:uid="{00000000-0004-0000-0100-000048000000}"/>
    <hyperlink ref="B94" r:id="rId71" xr:uid="{00000000-0004-0000-0100-000049000000}"/>
    <hyperlink ref="B31" r:id="rId72" xr:uid="{00000000-0004-0000-0100-00004A000000}"/>
    <hyperlink ref="A129" r:id="rId73" xr:uid="{00000000-0004-0000-0100-00004B000000}"/>
    <hyperlink ref="A132" r:id="rId74" xr:uid="{00000000-0004-0000-0100-00004C000000}"/>
    <hyperlink ref="B95" r:id="rId75" xr:uid="{00000000-0004-0000-0100-00004D000000}"/>
    <hyperlink ref="B83" r:id="rId76" xr:uid="{00000000-0004-0000-0100-00004E000000}"/>
    <hyperlink ref="B96" r:id="rId77" xr:uid="{00000000-0004-0000-0100-00004F000000}"/>
    <hyperlink ref="B97" r:id="rId78" xr:uid="{00000000-0004-0000-0100-000050000000}"/>
    <hyperlink ref="B99" r:id="rId79" xr:uid="{00000000-0004-0000-0100-000051000000}"/>
    <hyperlink ref="B100" r:id="rId80" xr:uid="{00000000-0004-0000-0100-000052000000}"/>
    <hyperlink ref="B101" r:id="rId81" xr:uid="{00000000-0004-0000-0100-000053000000}"/>
    <hyperlink ref="B102" r:id="rId82" xr:uid="{00000000-0004-0000-0100-000054000000}"/>
    <hyperlink ref="B104" r:id="rId83" xr:uid="{6BECD499-E161-4254-ACC1-381674908625}"/>
    <hyperlink ref="A7" r:id="rId84" display="https://www.elte.hu/content/idegennyelv-ismereti-kovetelmenyek-valtozasa-az-elte-szakjain.t.27786" xr:uid="{52DD06F6-D72B-4FBF-831A-B4CD646C0BB0}"/>
  </hyperlinks>
  <pageMargins left="0.7" right="0.7" top="0.75" bottom="0.75" header="0.3" footer="0.3"/>
  <pageSetup paperSize="12" orientation="landscape" r:id="rId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6"/>
  <sheetViews>
    <sheetView topLeftCell="A52" zoomScaleNormal="100" workbookViewId="0">
      <selection activeCell="J66" sqref="J66"/>
    </sheetView>
  </sheetViews>
  <sheetFormatPr baseColWidth="10" defaultColWidth="9.33203125" defaultRowHeight="16" x14ac:dyDescent="0.2"/>
  <cols>
    <col min="1" max="1" width="16.5" style="2" customWidth="1"/>
    <col min="2" max="2" width="33" style="2" customWidth="1"/>
    <col min="3" max="3" width="3.33203125" style="2" customWidth="1"/>
    <col min="4" max="4" width="4.1640625" style="2" customWidth="1"/>
    <col min="5" max="5" width="4.5" style="2" customWidth="1"/>
    <col min="6" max="6" width="4" style="2" customWidth="1"/>
    <col min="7" max="7" width="6" style="2" customWidth="1"/>
    <col min="8" max="8" width="5.33203125" style="2" customWidth="1"/>
    <col min="9" max="9" width="5.6640625" style="2" customWidth="1"/>
    <col min="10" max="10" width="21" style="2" customWidth="1"/>
    <col min="11" max="12" width="7.5" style="2" customWidth="1"/>
    <col min="13" max="14" width="7.33203125" style="2" customWidth="1"/>
    <col min="15" max="15" width="7.5" style="2" customWidth="1"/>
    <col min="16" max="17" width="6.6640625" style="2" customWidth="1"/>
    <col min="18" max="18" width="4.6640625" style="2" customWidth="1"/>
    <col min="19" max="19" width="0.33203125" style="2" hidden="1" customWidth="1"/>
    <col min="20" max="16384" width="9.33203125" style="2"/>
  </cols>
  <sheetData>
    <row r="1" spans="1:18" ht="15.75" customHeight="1" x14ac:dyDescent="0.2">
      <c r="A1" s="341" t="s">
        <v>319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18" ht="15.75" customHeight="1" x14ac:dyDescent="0.2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18" ht="21" customHeight="1" x14ac:dyDescent="0.2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8" ht="14.25" customHeight="1" thickBot="1" x14ac:dyDescent="0.35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18" ht="287.25" customHeight="1" thickBot="1" x14ac:dyDescent="0.25">
      <c r="A5" s="344" t="s">
        <v>320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6"/>
    </row>
    <row r="6" spans="1:18" ht="15" customHeight="1" x14ac:dyDescent="0.3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18" ht="26" x14ac:dyDescent="0.3">
      <c r="A7" s="328" t="s">
        <v>2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8" ht="26.25" customHeight="1" thickBot="1" x14ac:dyDescent="0.25"/>
    <row r="9" spans="1:18" ht="96" customHeight="1" thickBot="1" x14ac:dyDescent="0.25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  <c r="R9" s="38"/>
    </row>
    <row r="10" spans="1:18" x14ac:dyDescent="0.2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01"/>
      <c r="K10" s="101" t="s">
        <v>23</v>
      </c>
      <c r="L10" s="140"/>
      <c r="M10" s="140"/>
      <c r="N10" s="140"/>
      <c r="O10" s="140"/>
      <c r="P10" s="139"/>
      <c r="Q10" s="161" t="s">
        <v>24</v>
      </c>
    </row>
    <row r="11" spans="1:18" x14ac:dyDescent="0.2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123"/>
      <c r="K11" s="123" t="s">
        <v>27</v>
      </c>
      <c r="L11" s="124"/>
      <c r="M11" s="124"/>
      <c r="N11" s="124"/>
      <c r="O11" s="124"/>
      <c r="P11" s="78"/>
      <c r="Q11" s="161" t="s">
        <v>24</v>
      </c>
    </row>
    <row r="12" spans="1:18" x14ac:dyDescent="0.2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123"/>
      <c r="K12" s="123" t="s">
        <v>30</v>
      </c>
      <c r="L12" s="124"/>
      <c r="M12" s="124"/>
      <c r="N12" s="124"/>
      <c r="O12" s="124"/>
      <c r="P12" s="78"/>
      <c r="Q12" s="161" t="s">
        <v>24</v>
      </c>
    </row>
    <row r="13" spans="1:18" x14ac:dyDescent="0.2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123"/>
      <c r="K13" s="123" t="s">
        <v>23</v>
      </c>
      <c r="L13" s="124"/>
      <c r="M13" s="124"/>
      <c r="N13" s="124"/>
      <c r="O13" s="124"/>
      <c r="P13" s="78"/>
      <c r="Q13" s="161" t="s">
        <v>24</v>
      </c>
    </row>
    <row r="14" spans="1:18" x14ac:dyDescent="0.2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22</v>
      </c>
      <c r="H14" s="123">
        <v>4</v>
      </c>
      <c r="I14" s="123">
        <v>1</v>
      </c>
      <c r="J14" s="123"/>
      <c r="K14" s="123" t="s">
        <v>37</v>
      </c>
      <c r="L14" s="124"/>
      <c r="M14" s="124"/>
      <c r="N14" s="124"/>
      <c r="O14" s="124"/>
      <c r="P14" s="78"/>
      <c r="Q14" s="76" t="s">
        <v>38</v>
      </c>
    </row>
    <row r="15" spans="1:18" ht="30" customHeight="1" x14ac:dyDescent="0.2">
      <c r="A15" s="121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123"/>
      <c r="K15" s="123" t="s">
        <v>42</v>
      </c>
      <c r="L15" s="66"/>
      <c r="M15" s="66"/>
      <c r="N15" s="66"/>
      <c r="O15" s="66"/>
      <c r="P15" s="65"/>
      <c r="Q15" s="120" t="s">
        <v>43</v>
      </c>
    </row>
    <row r="16" spans="1:18" x14ac:dyDescent="0.2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23">
        <v>1.6</v>
      </c>
      <c r="J16" s="123"/>
      <c r="K16" s="123" t="s">
        <v>48</v>
      </c>
      <c r="L16" s="124"/>
      <c r="M16" s="124"/>
      <c r="N16" s="124"/>
      <c r="O16" s="124"/>
      <c r="P16" s="78"/>
      <c r="Q16" s="76" t="s">
        <v>43</v>
      </c>
    </row>
    <row r="17" spans="1:17" x14ac:dyDescent="0.2">
      <c r="A17" s="77" t="s">
        <v>240</v>
      </c>
      <c r="B17" s="125" t="s">
        <v>49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28</v>
      </c>
      <c r="K17" s="124"/>
      <c r="L17" s="123" t="s">
        <v>51</v>
      </c>
      <c r="M17" s="124"/>
      <c r="N17" s="124"/>
      <c r="O17" s="124"/>
      <c r="P17" s="124"/>
      <c r="Q17" s="76" t="s">
        <v>52</v>
      </c>
    </row>
    <row r="18" spans="1:17" ht="17.25" customHeight="1" x14ac:dyDescent="0.2">
      <c r="A18" s="77" t="s">
        <v>53</v>
      </c>
      <c r="B18" s="125" t="s">
        <v>54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52</v>
      </c>
    </row>
    <row r="19" spans="1:17" x14ac:dyDescent="0.2">
      <c r="A19" s="77" t="s">
        <v>55</v>
      </c>
      <c r="B19" s="127" t="s">
        <v>56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57</v>
      </c>
      <c r="K19" s="124"/>
      <c r="L19" s="123" t="s">
        <v>58</v>
      </c>
      <c r="M19" s="124"/>
      <c r="N19" s="124"/>
      <c r="O19" s="124"/>
      <c r="P19" s="78"/>
      <c r="Q19" s="76" t="s">
        <v>52</v>
      </c>
    </row>
    <row r="20" spans="1:17" ht="26.25" customHeight="1" x14ac:dyDescent="0.2">
      <c r="A20" s="75" t="s">
        <v>59</v>
      </c>
      <c r="B20" s="125" t="s">
        <v>60</v>
      </c>
      <c r="C20" s="123">
        <v>2</v>
      </c>
      <c r="D20" s="123">
        <v>0</v>
      </c>
      <c r="E20" s="123">
        <v>0</v>
      </c>
      <c r="F20" s="123">
        <v>0</v>
      </c>
      <c r="G20" s="123" t="s">
        <v>61</v>
      </c>
      <c r="H20" s="123">
        <v>2</v>
      </c>
      <c r="I20" s="123">
        <v>2</v>
      </c>
      <c r="J20" s="220" t="s">
        <v>62</v>
      </c>
      <c r="K20" s="94"/>
      <c r="L20" s="123" t="s">
        <v>63</v>
      </c>
      <c r="M20" s="124"/>
      <c r="N20" s="124"/>
      <c r="O20" s="124"/>
      <c r="P20" s="78"/>
      <c r="Q20" s="76" t="s">
        <v>64</v>
      </c>
    </row>
    <row r="21" spans="1:17" x14ac:dyDescent="0.2">
      <c r="A21" s="75" t="s">
        <v>65</v>
      </c>
      <c r="B21" s="125" t="s">
        <v>60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66</v>
      </c>
      <c r="K21" s="94"/>
      <c r="L21" s="123" t="s">
        <v>67</v>
      </c>
      <c r="M21" s="124"/>
      <c r="N21" s="124"/>
      <c r="O21" s="124"/>
      <c r="P21" s="78"/>
      <c r="Q21" s="76" t="s">
        <v>64</v>
      </c>
    </row>
    <row r="22" spans="1:17" ht="27" customHeight="1" x14ac:dyDescent="0.2">
      <c r="A22" s="75" t="s">
        <v>68</v>
      </c>
      <c r="B22" s="126" t="s">
        <v>69</v>
      </c>
      <c r="C22" s="123">
        <v>2</v>
      </c>
      <c r="D22" s="123">
        <v>0</v>
      </c>
      <c r="E22" s="123">
        <v>0</v>
      </c>
      <c r="F22" s="123">
        <v>0</v>
      </c>
      <c r="G22" s="123" t="s">
        <v>61</v>
      </c>
      <c r="H22" s="123">
        <v>2</v>
      </c>
      <c r="I22" s="123">
        <v>2</v>
      </c>
      <c r="J22" s="220" t="s">
        <v>70</v>
      </c>
      <c r="K22" s="94"/>
      <c r="L22" s="123" t="s">
        <v>63</v>
      </c>
      <c r="M22" s="124"/>
      <c r="N22" s="124"/>
      <c r="O22" s="124"/>
      <c r="P22" s="78"/>
      <c r="Q22" s="76" t="s">
        <v>38</v>
      </c>
    </row>
    <row r="23" spans="1:17" x14ac:dyDescent="0.2">
      <c r="A23" s="75" t="s">
        <v>71</v>
      </c>
      <c r="B23" s="125" t="s">
        <v>69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67</v>
      </c>
      <c r="M23" s="124"/>
      <c r="N23" s="124"/>
      <c r="O23" s="124"/>
      <c r="P23" s="78"/>
      <c r="Q23" s="76" t="s">
        <v>38</v>
      </c>
    </row>
    <row r="24" spans="1:17" ht="30" customHeight="1" x14ac:dyDescent="0.2">
      <c r="A24" s="75" t="s">
        <v>72</v>
      </c>
      <c r="B24" s="125" t="s">
        <v>73</v>
      </c>
      <c r="C24" s="123">
        <v>2</v>
      </c>
      <c r="D24" s="123">
        <v>0</v>
      </c>
      <c r="E24" s="123">
        <v>0</v>
      </c>
      <c r="F24" s="123">
        <v>0</v>
      </c>
      <c r="G24" s="123" t="s">
        <v>61</v>
      </c>
      <c r="H24" s="123">
        <v>2</v>
      </c>
      <c r="I24" s="123">
        <v>2</v>
      </c>
      <c r="J24" s="220" t="s">
        <v>74</v>
      </c>
      <c r="K24" s="94"/>
      <c r="L24" s="123" t="s">
        <v>63</v>
      </c>
      <c r="M24" s="124"/>
      <c r="N24" s="124"/>
      <c r="O24" s="124"/>
      <c r="P24" s="78"/>
      <c r="Q24" s="76" t="s">
        <v>38</v>
      </c>
    </row>
    <row r="25" spans="1:17" x14ac:dyDescent="0.2">
      <c r="A25" s="75" t="s">
        <v>75</v>
      </c>
      <c r="B25" s="125" t="s">
        <v>73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67</v>
      </c>
      <c r="M25" s="124"/>
      <c r="N25" s="124"/>
      <c r="O25" s="124"/>
      <c r="P25" s="78"/>
      <c r="Q25" s="76" t="s">
        <v>38</v>
      </c>
    </row>
    <row r="26" spans="1:17" ht="28.5" customHeight="1" x14ac:dyDescent="0.2">
      <c r="A26" s="75" t="s">
        <v>76</v>
      </c>
      <c r="B26" s="125" t="s">
        <v>77</v>
      </c>
      <c r="C26" s="123">
        <v>2</v>
      </c>
      <c r="D26" s="123">
        <v>0</v>
      </c>
      <c r="E26" s="123">
        <v>0</v>
      </c>
      <c r="F26" s="123">
        <v>0</v>
      </c>
      <c r="G26" s="123" t="s">
        <v>61</v>
      </c>
      <c r="H26" s="123">
        <v>2</v>
      </c>
      <c r="I26" s="123">
        <v>3</v>
      </c>
      <c r="J26" s="220" t="s">
        <v>78</v>
      </c>
      <c r="K26" s="94"/>
      <c r="L26" s="124"/>
      <c r="M26" s="123" t="s">
        <v>63</v>
      </c>
      <c r="N26" s="123"/>
      <c r="O26" s="123"/>
      <c r="P26" s="201"/>
      <c r="Q26" s="76" t="s">
        <v>64</v>
      </c>
    </row>
    <row r="27" spans="1:17" x14ac:dyDescent="0.2">
      <c r="A27" s="75" t="s">
        <v>79</v>
      </c>
      <c r="B27" s="125" t="s">
        <v>77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59</v>
      </c>
      <c r="K27" s="94"/>
      <c r="L27" s="124"/>
      <c r="M27" s="123" t="s">
        <v>67</v>
      </c>
      <c r="N27" s="123"/>
      <c r="O27" s="123"/>
      <c r="P27" s="201"/>
      <c r="Q27" s="76" t="s">
        <v>64</v>
      </c>
    </row>
    <row r="28" spans="1:17" x14ac:dyDescent="0.2">
      <c r="A28" s="145" t="s">
        <v>80</v>
      </c>
      <c r="B28" s="127" t="s">
        <v>81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82</v>
      </c>
      <c r="K28" s="124"/>
      <c r="L28" s="124"/>
      <c r="M28" s="123"/>
      <c r="N28" s="123" t="s">
        <v>83</v>
      </c>
      <c r="O28" s="123"/>
      <c r="P28" s="201"/>
      <c r="Q28" s="76" t="s">
        <v>52</v>
      </c>
    </row>
    <row r="29" spans="1:17" ht="27" customHeight="1" x14ac:dyDescent="0.2">
      <c r="A29" s="75" t="s">
        <v>84</v>
      </c>
      <c r="B29" s="127" t="s">
        <v>85</v>
      </c>
      <c r="C29" s="123">
        <v>2</v>
      </c>
      <c r="D29" s="123">
        <v>0</v>
      </c>
      <c r="E29" s="123">
        <v>0</v>
      </c>
      <c r="F29" s="123">
        <v>0</v>
      </c>
      <c r="G29" s="123" t="s">
        <v>61</v>
      </c>
      <c r="H29" s="123">
        <v>2</v>
      </c>
      <c r="I29" s="123">
        <v>4</v>
      </c>
      <c r="J29" s="220" t="s">
        <v>86</v>
      </c>
      <c r="K29" s="124"/>
      <c r="L29" s="124"/>
      <c r="M29" s="123"/>
      <c r="N29" s="123" t="s">
        <v>63</v>
      </c>
      <c r="O29" s="123"/>
      <c r="P29" s="201"/>
      <c r="Q29" s="76" t="s">
        <v>52</v>
      </c>
    </row>
    <row r="30" spans="1:17" x14ac:dyDescent="0.2">
      <c r="A30" s="75" t="s">
        <v>87</v>
      </c>
      <c r="B30" s="127" t="s">
        <v>85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>
        <v>4</v>
      </c>
      <c r="J30" s="220" t="s">
        <v>76</v>
      </c>
      <c r="K30" s="94"/>
      <c r="L30" s="124"/>
      <c r="M30" s="123"/>
      <c r="N30" s="123" t="s">
        <v>88</v>
      </c>
      <c r="O30" s="123"/>
      <c r="P30" s="201"/>
      <c r="Q30" s="76" t="s">
        <v>52</v>
      </c>
    </row>
    <row r="31" spans="1:17" x14ac:dyDescent="0.2">
      <c r="A31" s="145" t="s">
        <v>89</v>
      </c>
      <c r="B31" s="125" t="s">
        <v>90</v>
      </c>
      <c r="C31" s="123">
        <v>1</v>
      </c>
      <c r="D31" s="123">
        <v>1</v>
      </c>
      <c r="E31" s="123">
        <v>0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91</v>
      </c>
      <c r="K31" s="94"/>
      <c r="L31" s="124"/>
      <c r="M31" s="123"/>
      <c r="N31" s="123"/>
      <c r="O31" s="123" t="s">
        <v>83</v>
      </c>
      <c r="P31" s="201"/>
      <c r="Q31" s="76" t="s">
        <v>52</v>
      </c>
    </row>
    <row r="32" spans="1:17" ht="28.5" customHeight="1" x14ac:dyDescent="0.2">
      <c r="A32" s="75" t="s">
        <v>92</v>
      </c>
      <c r="B32" s="125" t="s">
        <v>93</v>
      </c>
      <c r="C32" s="123">
        <v>2</v>
      </c>
      <c r="D32" s="123">
        <v>0</v>
      </c>
      <c r="E32" s="123">
        <v>0</v>
      </c>
      <c r="F32" s="123">
        <v>0</v>
      </c>
      <c r="G32" s="123" t="s">
        <v>61</v>
      </c>
      <c r="H32" s="123">
        <v>2</v>
      </c>
      <c r="I32" s="123">
        <v>5</v>
      </c>
      <c r="J32" s="220" t="s">
        <v>94</v>
      </c>
      <c r="K32" s="94"/>
      <c r="L32" s="124"/>
      <c r="M32" s="123"/>
      <c r="N32" s="123"/>
      <c r="O32" s="123" t="s">
        <v>63</v>
      </c>
      <c r="P32" s="201"/>
      <c r="Q32" s="76" t="s">
        <v>52</v>
      </c>
    </row>
    <row r="33" spans="1:18" x14ac:dyDescent="0.2">
      <c r="A33" s="75" t="s">
        <v>95</v>
      </c>
      <c r="B33" s="125" t="s">
        <v>93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321</v>
      </c>
      <c r="K33" s="94"/>
      <c r="L33" s="124"/>
      <c r="M33" s="123"/>
      <c r="N33" s="123"/>
      <c r="O33" s="123" t="s">
        <v>97</v>
      </c>
      <c r="P33" s="201"/>
      <c r="Q33" s="76" t="s">
        <v>52</v>
      </c>
    </row>
    <row r="34" spans="1:18" x14ac:dyDescent="0.2">
      <c r="A34" s="77" t="s">
        <v>98</v>
      </c>
      <c r="B34" s="125" t="s">
        <v>99</v>
      </c>
      <c r="C34" s="123">
        <v>2</v>
      </c>
      <c r="D34" s="123">
        <v>0</v>
      </c>
      <c r="E34" s="123">
        <v>0</v>
      </c>
      <c r="F34" s="123">
        <v>1</v>
      </c>
      <c r="G34" s="123" t="s">
        <v>61</v>
      </c>
      <c r="H34" s="123">
        <v>3</v>
      </c>
      <c r="I34" s="123">
        <v>5</v>
      </c>
      <c r="J34" s="220" t="s">
        <v>100</v>
      </c>
      <c r="K34" s="94"/>
      <c r="L34" s="124"/>
      <c r="M34" s="123"/>
      <c r="N34" s="123"/>
      <c r="O34" s="123" t="s">
        <v>101</v>
      </c>
      <c r="P34" s="201"/>
      <c r="Q34" s="76" t="s">
        <v>64</v>
      </c>
    </row>
    <row r="35" spans="1:18" x14ac:dyDescent="0.2">
      <c r="A35" s="77" t="s">
        <v>102</v>
      </c>
      <c r="B35" s="125" t="s">
        <v>103</v>
      </c>
      <c r="C35" s="123">
        <v>2</v>
      </c>
      <c r="D35" s="123">
        <v>0</v>
      </c>
      <c r="E35" s="123">
        <v>0</v>
      </c>
      <c r="F35" s="123">
        <v>1</v>
      </c>
      <c r="G35" s="123" t="s">
        <v>61</v>
      </c>
      <c r="H35" s="123">
        <v>3</v>
      </c>
      <c r="I35" s="123">
        <v>1.6</v>
      </c>
      <c r="J35" s="220"/>
      <c r="K35" s="94"/>
      <c r="L35" s="124"/>
      <c r="M35" s="123"/>
      <c r="N35" s="123"/>
      <c r="O35" s="123"/>
      <c r="P35" s="81" t="s">
        <v>101</v>
      </c>
      <c r="Q35" s="76" t="s">
        <v>43</v>
      </c>
    </row>
    <row r="36" spans="1:18" ht="17" thickBot="1" x14ac:dyDescent="0.25">
      <c r="A36" s="134"/>
      <c r="B36" s="146" t="s">
        <v>104</v>
      </c>
      <c r="C36" s="147"/>
      <c r="D36" s="147"/>
      <c r="E36" s="147"/>
      <c r="F36" s="147"/>
      <c r="G36" s="147"/>
      <c r="H36" s="148">
        <v>85</v>
      </c>
      <c r="I36" s="148"/>
      <c r="J36" s="147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  <c r="R36" s="42"/>
    </row>
    <row r="37" spans="1:18" x14ac:dyDescent="0.2">
      <c r="A37" s="64"/>
      <c r="B37" s="105"/>
      <c r="C37" s="104"/>
      <c r="D37" s="104"/>
      <c r="E37" s="104"/>
      <c r="F37" s="104"/>
      <c r="G37" s="104"/>
      <c r="H37" s="106"/>
      <c r="I37" s="106"/>
      <c r="J37" s="104"/>
      <c r="K37" s="106"/>
      <c r="L37" s="106"/>
      <c r="M37" s="106"/>
      <c r="N37" s="106"/>
      <c r="O37" s="106"/>
      <c r="P37" s="106"/>
      <c r="Q37" s="104"/>
      <c r="R37" s="42"/>
    </row>
    <row r="38" spans="1:18" ht="24" x14ac:dyDescent="0.3">
      <c r="A38" s="342" t="s">
        <v>105</v>
      </c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42"/>
    </row>
    <row r="39" spans="1:18" ht="17" thickBot="1" x14ac:dyDescent="0.25">
      <c r="B39" s="44"/>
    </row>
    <row r="40" spans="1:18" ht="97.5" customHeight="1" thickBot="1" x14ac:dyDescent="0.25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45" t="s">
        <v>18</v>
      </c>
      <c r="Q40" s="91" t="s">
        <v>19</v>
      </c>
      <c r="R40" s="38"/>
    </row>
    <row r="41" spans="1:18" x14ac:dyDescent="0.2">
      <c r="A41" s="180" t="s">
        <v>172</v>
      </c>
      <c r="B41" s="128" t="s">
        <v>167</v>
      </c>
      <c r="C41" s="101">
        <v>1</v>
      </c>
      <c r="D41" s="101">
        <v>0</v>
      </c>
      <c r="E41" s="101">
        <v>2</v>
      </c>
      <c r="F41" s="101">
        <v>1</v>
      </c>
      <c r="G41" s="101" t="s">
        <v>22</v>
      </c>
      <c r="H41" s="101">
        <v>4</v>
      </c>
      <c r="I41" s="101">
        <v>3</v>
      </c>
      <c r="J41" s="219" t="s">
        <v>55</v>
      </c>
      <c r="K41" s="140"/>
      <c r="L41" s="140"/>
      <c r="M41" s="101" t="s">
        <v>141</v>
      </c>
      <c r="N41" s="101"/>
      <c r="O41" s="101"/>
      <c r="P41" s="102"/>
      <c r="Q41" s="161" t="s">
        <v>52</v>
      </c>
    </row>
    <row r="42" spans="1:18" x14ac:dyDescent="0.2">
      <c r="A42" s="77" t="s">
        <v>322</v>
      </c>
      <c r="B42" s="130" t="s">
        <v>323</v>
      </c>
      <c r="C42" s="123">
        <v>2</v>
      </c>
      <c r="D42" s="123">
        <v>0</v>
      </c>
      <c r="E42" s="123">
        <v>2</v>
      </c>
      <c r="F42" s="123">
        <v>1</v>
      </c>
      <c r="G42" s="123" t="s">
        <v>22</v>
      </c>
      <c r="H42" s="123">
        <v>5</v>
      </c>
      <c r="I42" s="123">
        <v>3</v>
      </c>
      <c r="J42" s="186" t="s">
        <v>53</v>
      </c>
      <c r="K42" s="124"/>
      <c r="L42" s="124"/>
      <c r="M42" s="123" t="s">
        <v>23</v>
      </c>
      <c r="N42" s="123"/>
      <c r="O42" s="123"/>
      <c r="P42" s="201"/>
      <c r="Q42" s="161" t="s">
        <v>52</v>
      </c>
    </row>
    <row r="43" spans="1:18" ht="26.25" customHeight="1" x14ac:dyDescent="0.2">
      <c r="A43" s="119" t="s">
        <v>324</v>
      </c>
      <c r="B43" s="129" t="s">
        <v>325</v>
      </c>
      <c r="C43" s="123">
        <v>2</v>
      </c>
      <c r="D43" s="123">
        <v>0</v>
      </c>
      <c r="E43" s="123">
        <v>0</v>
      </c>
      <c r="F43" s="123">
        <v>0</v>
      </c>
      <c r="G43" s="123" t="s">
        <v>61</v>
      </c>
      <c r="H43" s="123">
        <v>2</v>
      </c>
      <c r="I43" s="123">
        <v>3</v>
      </c>
      <c r="J43" s="220" t="s">
        <v>326</v>
      </c>
      <c r="K43" s="66"/>
      <c r="L43" s="66"/>
      <c r="M43" s="123" t="s">
        <v>63</v>
      </c>
      <c r="N43" s="123"/>
      <c r="O43" s="123"/>
      <c r="P43" s="201"/>
      <c r="Q43" s="120" t="s">
        <v>38</v>
      </c>
    </row>
    <row r="44" spans="1:18" x14ac:dyDescent="0.2">
      <c r="A44" s="75" t="s">
        <v>327</v>
      </c>
      <c r="B44" s="130" t="s">
        <v>325</v>
      </c>
      <c r="C44" s="123">
        <v>0</v>
      </c>
      <c r="D44" s="123">
        <v>2</v>
      </c>
      <c r="E44" s="123">
        <v>0</v>
      </c>
      <c r="F44" s="123">
        <v>1</v>
      </c>
      <c r="G44" s="123" t="s">
        <v>41</v>
      </c>
      <c r="H44" s="123">
        <v>3</v>
      </c>
      <c r="I44" s="123">
        <v>3</v>
      </c>
      <c r="J44" s="220" t="s">
        <v>72</v>
      </c>
      <c r="K44" s="124"/>
      <c r="L44" s="124"/>
      <c r="M44" s="123" t="s">
        <v>67</v>
      </c>
      <c r="N44" s="123"/>
      <c r="O44" s="123"/>
      <c r="P44" s="201"/>
      <c r="Q44" s="120" t="s">
        <v>38</v>
      </c>
    </row>
    <row r="45" spans="1:18" x14ac:dyDescent="0.2">
      <c r="A45" s="75" t="s">
        <v>328</v>
      </c>
      <c r="B45" s="130" t="s">
        <v>329</v>
      </c>
      <c r="C45" s="123">
        <v>0</v>
      </c>
      <c r="D45" s="123">
        <v>0</v>
      </c>
      <c r="E45" s="123">
        <v>2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68</v>
      </c>
      <c r="K45" s="124"/>
      <c r="L45" s="124"/>
      <c r="M45" s="123" t="s">
        <v>97</v>
      </c>
      <c r="N45" s="123"/>
      <c r="O45" s="123"/>
      <c r="P45" s="201"/>
      <c r="Q45" s="120" t="s">
        <v>38</v>
      </c>
    </row>
    <row r="46" spans="1:18" x14ac:dyDescent="0.2">
      <c r="A46" s="75" t="s">
        <v>330</v>
      </c>
      <c r="B46" s="125" t="s">
        <v>331</v>
      </c>
      <c r="C46" s="123">
        <v>2</v>
      </c>
      <c r="D46" s="123">
        <v>0</v>
      </c>
      <c r="E46" s="123">
        <v>0</v>
      </c>
      <c r="F46" s="124">
        <v>0</v>
      </c>
      <c r="G46" s="123" t="s">
        <v>61</v>
      </c>
      <c r="H46" s="123">
        <v>2</v>
      </c>
      <c r="I46" s="123">
        <v>4</v>
      </c>
      <c r="J46" s="220" t="s">
        <v>332</v>
      </c>
      <c r="K46" s="124"/>
      <c r="L46" s="124"/>
      <c r="M46" s="123"/>
      <c r="N46" s="123" t="s">
        <v>63</v>
      </c>
      <c r="O46" s="123"/>
      <c r="P46" s="201"/>
      <c r="Q46" s="76" t="s">
        <v>64</v>
      </c>
    </row>
    <row r="47" spans="1:18" x14ac:dyDescent="0.2">
      <c r="A47" s="75" t="s">
        <v>333</v>
      </c>
      <c r="B47" s="125" t="s">
        <v>331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4</v>
      </c>
      <c r="J47" s="220" t="s">
        <v>68</v>
      </c>
      <c r="K47" s="124"/>
      <c r="L47" s="124"/>
      <c r="M47" s="123"/>
      <c r="N47" s="123" t="s">
        <v>67</v>
      </c>
      <c r="O47" s="123"/>
      <c r="P47" s="201"/>
      <c r="Q47" s="76" t="s">
        <v>64</v>
      </c>
    </row>
    <row r="48" spans="1:18" x14ac:dyDescent="0.2">
      <c r="A48" s="75" t="s">
        <v>334</v>
      </c>
      <c r="B48" s="125" t="s">
        <v>335</v>
      </c>
      <c r="C48" s="123">
        <v>2</v>
      </c>
      <c r="D48" s="123">
        <v>0</v>
      </c>
      <c r="E48" s="123">
        <v>0</v>
      </c>
      <c r="F48" s="123">
        <v>0</v>
      </c>
      <c r="G48" s="123" t="s">
        <v>61</v>
      </c>
      <c r="H48" s="123">
        <v>2</v>
      </c>
      <c r="I48" s="123">
        <v>4</v>
      </c>
      <c r="J48" s="220" t="s">
        <v>336</v>
      </c>
      <c r="K48" s="124"/>
      <c r="L48" s="124"/>
      <c r="M48" s="123"/>
      <c r="N48" s="123" t="s">
        <v>63</v>
      </c>
      <c r="O48" s="123"/>
      <c r="P48" s="201"/>
      <c r="Q48" s="76" t="s">
        <v>38</v>
      </c>
    </row>
    <row r="49" spans="1:18" ht="27.75" customHeight="1" x14ac:dyDescent="0.2">
      <c r="A49" s="75" t="s">
        <v>337</v>
      </c>
      <c r="B49" s="125" t="s">
        <v>335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324</v>
      </c>
      <c r="K49" s="124"/>
      <c r="L49" s="124"/>
      <c r="M49" s="123"/>
      <c r="N49" s="123" t="s">
        <v>67</v>
      </c>
      <c r="O49" s="123"/>
      <c r="P49" s="201"/>
      <c r="Q49" s="76" t="s">
        <v>38</v>
      </c>
    </row>
    <row r="50" spans="1:18" ht="28.5" customHeight="1" x14ac:dyDescent="0.2">
      <c r="A50" s="75" t="s">
        <v>338</v>
      </c>
      <c r="B50" s="125" t="s">
        <v>339</v>
      </c>
      <c r="C50" s="123">
        <v>2</v>
      </c>
      <c r="D50" s="123">
        <v>0</v>
      </c>
      <c r="E50" s="123">
        <v>2</v>
      </c>
      <c r="F50" s="123">
        <v>1</v>
      </c>
      <c r="G50" s="123" t="s">
        <v>22</v>
      </c>
      <c r="H50" s="123">
        <v>5</v>
      </c>
      <c r="I50" s="123">
        <v>4</v>
      </c>
      <c r="J50" s="186" t="s">
        <v>322</v>
      </c>
      <c r="K50" s="124"/>
      <c r="L50" s="124"/>
      <c r="M50" s="123"/>
      <c r="N50" s="123" t="s">
        <v>23</v>
      </c>
      <c r="O50" s="123"/>
      <c r="P50" s="201"/>
      <c r="Q50" s="76" t="s">
        <v>52</v>
      </c>
    </row>
    <row r="51" spans="1:18" ht="28.5" customHeight="1" x14ac:dyDescent="0.2">
      <c r="A51" s="75" t="s">
        <v>340</v>
      </c>
      <c r="B51" s="125" t="s">
        <v>307</v>
      </c>
      <c r="C51" s="123">
        <v>2</v>
      </c>
      <c r="D51" s="123">
        <v>0</v>
      </c>
      <c r="E51" s="123">
        <v>0</v>
      </c>
      <c r="F51" s="123">
        <v>0</v>
      </c>
      <c r="G51" s="123" t="s">
        <v>61</v>
      </c>
      <c r="H51" s="123">
        <v>2</v>
      </c>
      <c r="I51" s="123">
        <v>5</v>
      </c>
      <c r="J51" s="220" t="s">
        <v>341</v>
      </c>
      <c r="K51" s="124"/>
      <c r="L51" s="124"/>
      <c r="M51" s="123"/>
      <c r="N51" s="123"/>
      <c r="O51" s="123" t="s">
        <v>63</v>
      </c>
      <c r="P51" s="201"/>
      <c r="Q51" s="76" t="s">
        <v>52</v>
      </c>
    </row>
    <row r="52" spans="1:18" ht="19.5" customHeight="1" x14ac:dyDescent="0.2">
      <c r="A52" s="75" t="s">
        <v>342</v>
      </c>
      <c r="B52" s="125" t="s">
        <v>307</v>
      </c>
      <c r="C52" s="123">
        <v>0</v>
      </c>
      <c r="D52" s="123">
        <v>0</v>
      </c>
      <c r="E52" s="123">
        <v>2</v>
      </c>
      <c r="F52" s="123">
        <v>1</v>
      </c>
      <c r="G52" s="123" t="s">
        <v>41</v>
      </c>
      <c r="H52" s="123">
        <v>3</v>
      </c>
      <c r="I52" s="123">
        <v>5</v>
      </c>
      <c r="J52" s="220" t="s">
        <v>84</v>
      </c>
      <c r="K52" s="124"/>
      <c r="L52" s="124"/>
      <c r="M52" s="123"/>
      <c r="N52" s="123"/>
      <c r="O52" s="123" t="s">
        <v>97</v>
      </c>
      <c r="P52" s="201"/>
      <c r="Q52" s="76" t="s">
        <v>52</v>
      </c>
    </row>
    <row r="53" spans="1:18" x14ac:dyDescent="0.2">
      <c r="A53" s="75" t="s">
        <v>343</v>
      </c>
      <c r="B53" s="125" t="s">
        <v>344</v>
      </c>
      <c r="C53" s="123">
        <v>2</v>
      </c>
      <c r="D53" s="123">
        <v>0</v>
      </c>
      <c r="E53" s="123">
        <v>0</v>
      </c>
      <c r="F53" s="123">
        <v>0</v>
      </c>
      <c r="G53" s="123" t="s">
        <v>61</v>
      </c>
      <c r="H53" s="123">
        <v>2</v>
      </c>
      <c r="I53" s="123">
        <v>5</v>
      </c>
      <c r="J53" s="220" t="s">
        <v>345</v>
      </c>
      <c r="K53" s="124"/>
      <c r="L53" s="124"/>
      <c r="M53" s="123"/>
      <c r="N53" s="123"/>
      <c r="O53" s="123" t="s">
        <v>63</v>
      </c>
      <c r="P53" s="201"/>
      <c r="Q53" s="76" t="s">
        <v>64</v>
      </c>
    </row>
    <row r="54" spans="1:18" x14ac:dyDescent="0.2">
      <c r="A54" s="75" t="s">
        <v>346</v>
      </c>
      <c r="B54" s="125" t="s">
        <v>344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5</v>
      </c>
      <c r="J54" s="220" t="s">
        <v>330</v>
      </c>
      <c r="K54" s="124"/>
      <c r="L54" s="124"/>
      <c r="M54" s="123"/>
      <c r="N54" s="123"/>
      <c r="O54" s="123" t="s">
        <v>67</v>
      </c>
      <c r="P54" s="201"/>
      <c r="Q54" s="76" t="s">
        <v>64</v>
      </c>
    </row>
    <row r="55" spans="1:18" ht="30" customHeight="1" thickBot="1" x14ac:dyDescent="0.25">
      <c r="A55" s="134" t="s">
        <v>347</v>
      </c>
      <c r="B55" s="135" t="s">
        <v>348</v>
      </c>
      <c r="C55" s="136">
        <v>0</v>
      </c>
      <c r="D55" s="136">
        <v>0</v>
      </c>
      <c r="E55" s="136">
        <v>2</v>
      </c>
      <c r="F55" s="136">
        <v>1</v>
      </c>
      <c r="G55" s="136" t="s">
        <v>41</v>
      </c>
      <c r="H55" s="136">
        <v>3</v>
      </c>
      <c r="I55" s="136">
        <v>5</v>
      </c>
      <c r="J55" s="221" t="s">
        <v>324</v>
      </c>
      <c r="K55" s="137"/>
      <c r="L55" s="137"/>
      <c r="M55" s="136"/>
      <c r="N55" s="136"/>
      <c r="O55" s="136" t="s">
        <v>97</v>
      </c>
      <c r="P55" s="240"/>
      <c r="Q55" s="141" t="s">
        <v>38</v>
      </c>
    </row>
    <row r="56" spans="1:18" x14ac:dyDescent="0.2">
      <c r="A56" s="64"/>
      <c r="B56" s="107"/>
      <c r="C56" s="67"/>
      <c r="D56" s="67"/>
      <c r="E56" s="67"/>
      <c r="F56" s="67"/>
      <c r="G56" s="67"/>
      <c r="H56" s="67"/>
      <c r="I56" s="67"/>
      <c r="J56" s="107"/>
      <c r="K56" s="64"/>
      <c r="L56" s="64"/>
      <c r="M56" s="64"/>
      <c r="N56" s="64"/>
      <c r="O56" s="64"/>
      <c r="P56" s="64"/>
      <c r="Q56" s="64"/>
    </row>
    <row r="57" spans="1:18" ht="24" x14ac:dyDescent="0.3">
      <c r="A57" s="342" t="s">
        <v>146</v>
      </c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</row>
    <row r="58" spans="1:18" ht="17" thickBot="1" x14ac:dyDescent="0.25">
      <c r="B58" s="100"/>
      <c r="C58" s="46"/>
      <c r="D58" s="46"/>
      <c r="E58" s="46"/>
      <c r="F58" s="46"/>
      <c r="G58" s="46"/>
      <c r="H58" s="46"/>
      <c r="I58" s="46"/>
    </row>
    <row r="59" spans="1:18" ht="102" customHeight="1" thickBot="1" x14ac:dyDescent="0.25">
      <c r="A59" s="36" t="s">
        <v>3</v>
      </c>
      <c r="B59" s="302" t="s">
        <v>4</v>
      </c>
      <c r="C59" s="90" t="s">
        <v>5</v>
      </c>
      <c r="D59" s="90" t="s">
        <v>6</v>
      </c>
      <c r="E59" s="90" t="s">
        <v>7</v>
      </c>
      <c r="F59" s="90" t="s">
        <v>8</v>
      </c>
      <c r="G59" s="90" t="s">
        <v>9</v>
      </c>
      <c r="H59" s="90" t="s">
        <v>10</v>
      </c>
      <c r="I59" s="90" t="s">
        <v>11</v>
      </c>
      <c r="J59" s="90" t="s">
        <v>12</v>
      </c>
      <c r="K59" s="90" t="s">
        <v>13</v>
      </c>
      <c r="L59" s="90" t="s">
        <v>14</v>
      </c>
      <c r="M59" s="90" t="s">
        <v>15</v>
      </c>
      <c r="N59" s="90" t="s">
        <v>16</v>
      </c>
      <c r="O59" s="90" t="s">
        <v>17</v>
      </c>
      <c r="P59" s="90" t="s">
        <v>18</v>
      </c>
      <c r="Q59" s="45" t="s">
        <v>19</v>
      </c>
      <c r="R59" s="91" t="s">
        <v>147</v>
      </c>
    </row>
    <row r="60" spans="1:18" ht="24.75" customHeight="1" x14ac:dyDescent="0.2">
      <c r="A60" s="189" t="s">
        <v>148</v>
      </c>
      <c r="B60" s="190" t="s">
        <v>149</v>
      </c>
      <c r="C60" s="191">
        <v>2</v>
      </c>
      <c r="D60" s="192">
        <v>0</v>
      </c>
      <c r="E60" s="192">
        <v>0</v>
      </c>
      <c r="F60" s="192">
        <v>0</v>
      </c>
      <c r="G60" s="192" t="s">
        <v>61</v>
      </c>
      <c r="H60" s="192">
        <v>2</v>
      </c>
      <c r="I60" s="315" t="s">
        <v>150</v>
      </c>
      <c r="J60" s="217" t="s">
        <v>34</v>
      </c>
      <c r="K60" s="192"/>
      <c r="L60" s="192"/>
      <c r="M60" s="192"/>
      <c r="N60" s="192" t="s">
        <v>63</v>
      </c>
      <c r="O60" s="192" t="s">
        <v>63</v>
      </c>
      <c r="P60" s="192" t="s">
        <v>63</v>
      </c>
      <c r="Q60" s="198" t="s">
        <v>52</v>
      </c>
      <c r="R60" s="199" t="s">
        <v>151</v>
      </c>
    </row>
    <row r="61" spans="1:18" ht="33.75" customHeight="1" x14ac:dyDescent="0.2">
      <c r="A61" s="85" t="s">
        <v>152</v>
      </c>
      <c r="B61" s="131" t="s">
        <v>149</v>
      </c>
      <c r="C61" s="86">
        <v>0</v>
      </c>
      <c r="D61" s="81">
        <v>0</v>
      </c>
      <c r="E61" s="81">
        <v>2</v>
      </c>
      <c r="F61" s="81">
        <v>1</v>
      </c>
      <c r="G61" s="81" t="s">
        <v>41</v>
      </c>
      <c r="H61" s="81">
        <v>3</v>
      </c>
      <c r="I61" s="87" t="s">
        <v>150</v>
      </c>
      <c r="J61" s="185" t="s">
        <v>153</v>
      </c>
      <c r="K61" s="81"/>
      <c r="L61" s="81"/>
      <c r="N61" s="81" t="s">
        <v>97</v>
      </c>
      <c r="O61" s="81" t="s">
        <v>97</v>
      </c>
      <c r="P61" s="81" t="s">
        <v>97</v>
      </c>
      <c r="Q61" s="102" t="s">
        <v>52</v>
      </c>
      <c r="R61" s="200" t="s">
        <v>151</v>
      </c>
    </row>
    <row r="62" spans="1:18" ht="30" customHeight="1" x14ac:dyDescent="0.2">
      <c r="A62" s="85" t="s">
        <v>157</v>
      </c>
      <c r="B62" s="131" t="s">
        <v>158</v>
      </c>
      <c r="C62" s="86">
        <v>2</v>
      </c>
      <c r="D62" s="81">
        <v>0</v>
      </c>
      <c r="E62" s="81">
        <v>0</v>
      </c>
      <c r="F62" s="81">
        <v>0</v>
      </c>
      <c r="G62" s="81" t="s">
        <v>61</v>
      </c>
      <c r="H62" s="81">
        <v>2</v>
      </c>
      <c r="I62" s="87" t="s">
        <v>159</v>
      </c>
      <c r="J62" s="88" t="s">
        <v>160</v>
      </c>
      <c r="K62" s="81"/>
      <c r="L62" s="81"/>
      <c r="M62" s="81"/>
      <c r="N62" s="81"/>
      <c r="O62" s="81" t="s">
        <v>63</v>
      </c>
      <c r="P62" s="81"/>
      <c r="Q62" s="123" t="s">
        <v>64</v>
      </c>
      <c r="R62" s="200" t="s">
        <v>151</v>
      </c>
    </row>
    <row r="63" spans="1:18" ht="31.5" customHeight="1" x14ac:dyDescent="0.2">
      <c r="A63" s="85" t="s">
        <v>161</v>
      </c>
      <c r="B63" s="131" t="s">
        <v>158</v>
      </c>
      <c r="C63" s="86">
        <v>0</v>
      </c>
      <c r="D63" s="81">
        <v>0</v>
      </c>
      <c r="E63" s="81">
        <v>2</v>
      </c>
      <c r="F63" s="81">
        <v>1</v>
      </c>
      <c r="G63" s="81" t="s">
        <v>41</v>
      </c>
      <c r="H63" s="81">
        <v>3</v>
      </c>
      <c r="I63" s="87" t="s">
        <v>159</v>
      </c>
      <c r="J63" s="88" t="s">
        <v>68</v>
      </c>
      <c r="K63" s="81"/>
      <c r="L63" s="81"/>
      <c r="M63" s="81"/>
      <c r="N63" s="81"/>
      <c r="O63" s="81" t="s">
        <v>97</v>
      </c>
      <c r="P63" s="81"/>
      <c r="Q63" s="123" t="s">
        <v>64</v>
      </c>
      <c r="R63" s="200" t="s">
        <v>151</v>
      </c>
    </row>
    <row r="64" spans="1:18" x14ac:dyDescent="0.2">
      <c r="A64" s="85" t="s">
        <v>162</v>
      </c>
      <c r="B64" s="127" t="s">
        <v>163</v>
      </c>
      <c r="C64" s="86">
        <v>1</v>
      </c>
      <c r="D64" s="81">
        <v>0</v>
      </c>
      <c r="E64" s="81">
        <v>2</v>
      </c>
      <c r="F64" s="81"/>
      <c r="G64" s="81" t="s">
        <v>46</v>
      </c>
      <c r="H64" s="81">
        <v>3</v>
      </c>
      <c r="I64" s="87" t="s">
        <v>164</v>
      </c>
      <c r="J64" s="185" t="s">
        <v>165</v>
      </c>
      <c r="K64" s="81"/>
      <c r="L64" s="81"/>
      <c r="M64" s="81" t="s">
        <v>58</v>
      </c>
      <c r="N64" s="81"/>
      <c r="O64" s="81" t="s">
        <v>58</v>
      </c>
      <c r="P64" s="81"/>
      <c r="Q64" s="201" t="s">
        <v>52</v>
      </c>
      <c r="R64" s="200" t="s">
        <v>151</v>
      </c>
    </row>
    <row r="65" spans="1:18" ht="21" customHeight="1" x14ac:dyDescent="0.2">
      <c r="A65" s="79" t="s">
        <v>169</v>
      </c>
      <c r="B65" s="127" t="s">
        <v>170</v>
      </c>
      <c r="C65" s="103">
        <v>1</v>
      </c>
      <c r="D65" s="81">
        <v>0</v>
      </c>
      <c r="E65" s="81">
        <v>2</v>
      </c>
      <c r="F65" s="81">
        <v>1</v>
      </c>
      <c r="G65" s="81" t="s">
        <v>22</v>
      </c>
      <c r="H65" s="81">
        <v>4</v>
      </c>
      <c r="I65" s="83" t="s">
        <v>171</v>
      </c>
      <c r="J65" s="185" t="s">
        <v>166</v>
      </c>
      <c r="K65" s="81"/>
      <c r="L65" s="81"/>
      <c r="M65" s="88"/>
      <c r="N65" s="81"/>
      <c r="O65" s="81" t="s">
        <v>141</v>
      </c>
      <c r="P65" s="81" t="s">
        <v>141</v>
      </c>
      <c r="Q65" s="201" t="s">
        <v>52</v>
      </c>
      <c r="R65" s="200" t="s">
        <v>151</v>
      </c>
    </row>
    <row r="66" spans="1:18" ht="23.25" customHeight="1" x14ac:dyDescent="0.2">
      <c r="A66" s="79" t="s">
        <v>173</v>
      </c>
      <c r="B66" s="127" t="s">
        <v>174</v>
      </c>
      <c r="C66" s="103">
        <v>1</v>
      </c>
      <c r="D66" s="81">
        <v>0</v>
      </c>
      <c r="E66" s="81">
        <v>2</v>
      </c>
      <c r="F66" s="81">
        <v>1</v>
      </c>
      <c r="G66" s="81" t="s">
        <v>22</v>
      </c>
      <c r="H66" s="81">
        <v>4</v>
      </c>
      <c r="I66" s="83" t="s">
        <v>171</v>
      </c>
      <c r="J66" s="185" t="s">
        <v>166</v>
      </c>
      <c r="K66" s="81"/>
      <c r="L66" s="81"/>
      <c r="M66" s="88"/>
      <c r="N66" s="81"/>
      <c r="O66" s="81" t="s">
        <v>141</v>
      </c>
      <c r="P66" s="81" t="s">
        <v>141</v>
      </c>
      <c r="Q66" s="201" t="s">
        <v>52</v>
      </c>
      <c r="R66" s="200" t="s">
        <v>151</v>
      </c>
    </row>
    <row r="67" spans="1:18" ht="36.75" customHeight="1" x14ac:dyDescent="0.2">
      <c r="A67" s="79" t="s">
        <v>175</v>
      </c>
      <c r="B67" s="127" t="s">
        <v>176</v>
      </c>
      <c r="C67" s="103">
        <v>0</v>
      </c>
      <c r="D67" s="81">
        <v>0</v>
      </c>
      <c r="E67" s="81">
        <v>2</v>
      </c>
      <c r="F67" s="81">
        <v>1</v>
      </c>
      <c r="G67" s="81" t="s">
        <v>36</v>
      </c>
      <c r="H67" s="81">
        <v>3</v>
      </c>
      <c r="I67" s="83" t="s">
        <v>150</v>
      </c>
      <c r="J67" s="301" t="s">
        <v>177</v>
      </c>
      <c r="K67" s="81"/>
      <c r="L67" s="81"/>
      <c r="M67" s="88"/>
      <c r="N67" s="81" t="s">
        <v>97</v>
      </c>
      <c r="O67" s="81" t="s">
        <v>97</v>
      </c>
      <c r="P67" s="81" t="s">
        <v>97</v>
      </c>
      <c r="Q67" s="201" t="s">
        <v>52</v>
      </c>
      <c r="R67" s="200" t="s">
        <v>151</v>
      </c>
    </row>
    <row r="68" spans="1:18" ht="29.25" customHeight="1" x14ac:dyDescent="0.2">
      <c r="A68" s="85" t="s">
        <v>178</v>
      </c>
      <c r="B68" s="132" t="s">
        <v>179</v>
      </c>
      <c r="C68" s="86">
        <v>2</v>
      </c>
      <c r="D68" s="81">
        <v>0</v>
      </c>
      <c r="E68" s="81">
        <v>0</v>
      </c>
      <c r="F68" s="81">
        <v>0</v>
      </c>
      <c r="G68" s="81" t="s">
        <v>61</v>
      </c>
      <c r="H68" s="81">
        <v>2</v>
      </c>
      <c r="I68" s="87">
        <v>6</v>
      </c>
      <c r="J68" s="88" t="s">
        <v>180</v>
      </c>
      <c r="K68" s="81"/>
      <c r="L68" s="81"/>
      <c r="M68" s="81"/>
      <c r="N68" s="81"/>
      <c r="O68" s="81"/>
      <c r="P68" s="81" t="s">
        <v>63</v>
      </c>
      <c r="Q68" s="201" t="s">
        <v>52</v>
      </c>
      <c r="R68" s="200" t="s">
        <v>151</v>
      </c>
    </row>
    <row r="69" spans="1:18" ht="28" x14ac:dyDescent="0.2">
      <c r="A69" s="85" t="s">
        <v>181</v>
      </c>
      <c r="B69" s="132" t="s">
        <v>179</v>
      </c>
      <c r="C69" s="86">
        <v>0</v>
      </c>
      <c r="D69" s="81">
        <v>2</v>
      </c>
      <c r="E69" s="81">
        <v>0</v>
      </c>
      <c r="F69" s="81">
        <v>1</v>
      </c>
      <c r="G69" s="81" t="s">
        <v>41</v>
      </c>
      <c r="H69" s="81">
        <v>3</v>
      </c>
      <c r="I69" s="87">
        <v>6</v>
      </c>
      <c r="J69" s="88" t="s">
        <v>84</v>
      </c>
      <c r="K69" s="81"/>
      <c r="L69" s="81"/>
      <c r="M69" s="81"/>
      <c r="N69" s="81"/>
      <c r="O69" s="81"/>
      <c r="P69" s="81" t="s">
        <v>67</v>
      </c>
      <c r="Q69" s="201" t="s">
        <v>52</v>
      </c>
      <c r="R69" s="200" t="s">
        <v>151</v>
      </c>
    </row>
    <row r="70" spans="1:18" ht="25.5" customHeight="1" x14ac:dyDescent="0.2">
      <c r="A70" s="85" t="s">
        <v>182</v>
      </c>
      <c r="B70" s="131" t="s">
        <v>183</v>
      </c>
      <c r="C70" s="86">
        <v>2</v>
      </c>
      <c r="D70" s="81">
        <v>0</v>
      </c>
      <c r="E70" s="81">
        <v>0</v>
      </c>
      <c r="F70" s="81">
        <v>0</v>
      </c>
      <c r="G70" s="81" t="s">
        <v>61</v>
      </c>
      <c r="H70" s="81">
        <v>2</v>
      </c>
      <c r="I70" s="87">
        <v>5</v>
      </c>
      <c r="J70" s="88" t="s">
        <v>184</v>
      </c>
      <c r="K70" s="81"/>
      <c r="L70" s="81"/>
      <c r="M70" s="81"/>
      <c r="N70" s="81"/>
      <c r="O70" s="81" t="s">
        <v>63</v>
      </c>
      <c r="P70" s="81"/>
      <c r="Q70" s="201" t="s">
        <v>52</v>
      </c>
      <c r="R70" s="200" t="s">
        <v>151</v>
      </c>
    </row>
    <row r="71" spans="1:18" ht="28" x14ac:dyDescent="0.2">
      <c r="A71" s="85" t="s">
        <v>185</v>
      </c>
      <c r="B71" s="131" t="s">
        <v>183</v>
      </c>
      <c r="C71" s="86">
        <v>0</v>
      </c>
      <c r="D71" s="81">
        <v>0</v>
      </c>
      <c r="E71" s="81">
        <v>2</v>
      </c>
      <c r="F71" s="81">
        <v>1</v>
      </c>
      <c r="G71" s="81" t="s">
        <v>41</v>
      </c>
      <c r="H71" s="81">
        <v>3</v>
      </c>
      <c r="I71" s="87">
        <v>5</v>
      </c>
      <c r="J71" s="185" t="s">
        <v>349</v>
      </c>
      <c r="K71" s="81"/>
      <c r="L71" s="81"/>
      <c r="M71" s="81"/>
      <c r="N71" s="81"/>
      <c r="O71" s="81" t="s">
        <v>97</v>
      </c>
      <c r="P71" s="81"/>
      <c r="Q71" s="201" t="s">
        <v>52</v>
      </c>
      <c r="R71" s="200" t="s">
        <v>151</v>
      </c>
    </row>
    <row r="72" spans="1:18" x14ac:dyDescent="0.2">
      <c r="A72" s="85" t="s">
        <v>187</v>
      </c>
      <c r="B72" s="131" t="s">
        <v>188</v>
      </c>
      <c r="C72" s="86">
        <v>2</v>
      </c>
      <c r="D72" s="81">
        <v>0</v>
      </c>
      <c r="E72" s="81">
        <v>2</v>
      </c>
      <c r="F72" s="81">
        <v>1</v>
      </c>
      <c r="G72" s="81" t="s">
        <v>46</v>
      </c>
      <c r="H72" s="81">
        <v>5</v>
      </c>
      <c r="I72" s="83" t="s">
        <v>189</v>
      </c>
      <c r="J72" s="185" t="s">
        <v>91</v>
      </c>
      <c r="K72" s="81"/>
      <c r="L72" s="81"/>
      <c r="M72" s="81"/>
      <c r="N72" s="81" t="s">
        <v>23</v>
      </c>
      <c r="O72" s="81"/>
      <c r="P72" s="81" t="s">
        <v>23</v>
      </c>
      <c r="Q72" s="201" t="s">
        <v>52</v>
      </c>
      <c r="R72" s="200" t="s">
        <v>151</v>
      </c>
    </row>
    <row r="73" spans="1:18" x14ac:dyDescent="0.2">
      <c r="A73" s="79" t="s">
        <v>190</v>
      </c>
      <c r="B73" s="131" t="s">
        <v>191</v>
      </c>
      <c r="C73" s="86">
        <v>0</v>
      </c>
      <c r="D73" s="81">
        <v>3</v>
      </c>
      <c r="E73" s="81">
        <v>0</v>
      </c>
      <c r="F73" s="81">
        <v>2</v>
      </c>
      <c r="G73" s="81" t="s">
        <v>41</v>
      </c>
      <c r="H73" s="81">
        <v>5</v>
      </c>
      <c r="I73" s="87" t="s">
        <v>192</v>
      </c>
      <c r="J73" s="88"/>
      <c r="K73" s="81"/>
      <c r="L73" s="81"/>
      <c r="M73" s="81" t="s">
        <v>193</v>
      </c>
      <c r="N73" s="81" t="s">
        <v>193</v>
      </c>
      <c r="O73" s="81" t="s">
        <v>193</v>
      </c>
      <c r="P73" s="81" t="s">
        <v>193</v>
      </c>
      <c r="Q73" s="201" t="s">
        <v>52</v>
      </c>
      <c r="R73" s="200" t="s">
        <v>151</v>
      </c>
    </row>
    <row r="74" spans="1:18" x14ac:dyDescent="0.2">
      <c r="A74" s="79" t="s">
        <v>194</v>
      </c>
      <c r="B74" s="131" t="s">
        <v>195</v>
      </c>
      <c r="C74" s="86">
        <v>1</v>
      </c>
      <c r="D74" s="81">
        <v>0</v>
      </c>
      <c r="E74" s="81">
        <v>0</v>
      </c>
      <c r="F74" s="81">
        <v>1</v>
      </c>
      <c r="G74" s="81" t="s">
        <v>61</v>
      </c>
      <c r="H74" s="81">
        <v>2</v>
      </c>
      <c r="I74" s="83" t="s">
        <v>168</v>
      </c>
      <c r="J74" s="185" t="s">
        <v>34</v>
      </c>
      <c r="K74" s="81"/>
      <c r="L74" s="81"/>
      <c r="M74" s="81" t="s">
        <v>196</v>
      </c>
      <c r="N74" s="81"/>
      <c r="O74" s="81"/>
      <c r="P74" s="81"/>
      <c r="Q74" s="123" t="s">
        <v>64</v>
      </c>
      <c r="R74" s="200" t="s">
        <v>151</v>
      </c>
    </row>
    <row r="75" spans="1:18" ht="28" x14ac:dyDescent="0.2">
      <c r="A75" s="79" t="s">
        <v>197</v>
      </c>
      <c r="B75" s="131" t="s">
        <v>198</v>
      </c>
      <c r="C75" s="80">
        <v>2</v>
      </c>
      <c r="D75" s="81">
        <v>0</v>
      </c>
      <c r="E75" s="81">
        <v>0</v>
      </c>
      <c r="F75" s="81">
        <v>2</v>
      </c>
      <c r="G75" s="81" t="s">
        <v>61</v>
      </c>
      <c r="H75" s="81">
        <v>4</v>
      </c>
      <c r="I75" s="83" t="s">
        <v>199</v>
      </c>
      <c r="J75" s="185" t="s">
        <v>34</v>
      </c>
      <c r="K75" s="81"/>
      <c r="L75" s="81" t="s">
        <v>200</v>
      </c>
      <c r="M75" s="81"/>
      <c r="N75" s="81" t="s">
        <v>200</v>
      </c>
      <c r="O75" s="81"/>
      <c r="P75" s="81"/>
      <c r="Q75" s="321" t="s">
        <v>201</v>
      </c>
      <c r="R75" s="200" t="s">
        <v>151</v>
      </c>
    </row>
    <row r="76" spans="1:18" x14ac:dyDescent="0.2">
      <c r="A76" s="79" t="s">
        <v>202</v>
      </c>
      <c r="B76" s="131" t="s">
        <v>203</v>
      </c>
      <c r="C76" s="80">
        <v>2</v>
      </c>
      <c r="D76" s="81">
        <v>0</v>
      </c>
      <c r="E76" s="81">
        <v>0</v>
      </c>
      <c r="F76" s="81">
        <v>1</v>
      </c>
      <c r="G76" s="81" t="s">
        <v>350</v>
      </c>
      <c r="H76" s="81">
        <v>3</v>
      </c>
      <c r="I76" s="83" t="s">
        <v>159</v>
      </c>
      <c r="J76" s="185" t="s">
        <v>316</v>
      </c>
      <c r="K76" s="81"/>
      <c r="L76" s="81"/>
      <c r="M76" s="81"/>
      <c r="N76" s="81"/>
      <c r="O76" s="81" t="s">
        <v>101</v>
      </c>
      <c r="P76" s="81"/>
      <c r="Q76" s="321" t="s">
        <v>201</v>
      </c>
      <c r="R76" s="200" t="s">
        <v>151</v>
      </c>
    </row>
    <row r="77" spans="1:18" x14ac:dyDescent="0.2">
      <c r="A77" s="85" t="s">
        <v>205</v>
      </c>
      <c r="B77" s="133" t="s">
        <v>206</v>
      </c>
      <c r="C77" s="80">
        <v>2</v>
      </c>
      <c r="D77" s="81">
        <v>0</v>
      </c>
      <c r="E77" s="81">
        <v>0</v>
      </c>
      <c r="F77" s="81">
        <v>0</v>
      </c>
      <c r="G77" s="81" t="s">
        <v>61</v>
      </c>
      <c r="H77" s="81">
        <v>2</v>
      </c>
      <c r="I77" s="87">
        <v>3.5</v>
      </c>
      <c r="J77" s="88" t="s">
        <v>207</v>
      </c>
      <c r="K77" s="81"/>
      <c r="L77" s="81"/>
      <c r="M77" s="81" t="s">
        <v>63</v>
      </c>
      <c r="N77" s="202"/>
      <c r="O77" s="81" t="s">
        <v>63</v>
      </c>
      <c r="P77" s="81"/>
      <c r="Q77" s="123" t="s">
        <v>64</v>
      </c>
      <c r="R77" s="200" t="s">
        <v>208</v>
      </c>
    </row>
    <row r="78" spans="1:18" ht="20.25" customHeight="1" x14ac:dyDescent="0.2">
      <c r="A78" s="85" t="s">
        <v>209</v>
      </c>
      <c r="B78" s="131" t="s">
        <v>206</v>
      </c>
      <c r="C78" s="80">
        <v>0</v>
      </c>
      <c r="D78" s="81">
        <v>2</v>
      </c>
      <c r="E78" s="81">
        <v>0</v>
      </c>
      <c r="F78" s="81">
        <v>1</v>
      </c>
      <c r="G78" s="81" t="s">
        <v>350</v>
      </c>
      <c r="H78" s="81">
        <v>3</v>
      </c>
      <c r="I78" s="87">
        <v>3.5</v>
      </c>
      <c r="J78" s="88" t="s">
        <v>34</v>
      </c>
      <c r="K78" s="81"/>
      <c r="L78" s="81"/>
      <c r="M78" s="81" t="s">
        <v>67</v>
      </c>
      <c r="N78" s="81"/>
      <c r="O78" s="81" t="s">
        <v>67</v>
      </c>
      <c r="P78" s="81"/>
      <c r="Q78" s="123" t="s">
        <v>64</v>
      </c>
      <c r="R78" s="200" t="s">
        <v>208</v>
      </c>
    </row>
    <row r="79" spans="1:18" ht="26.25" customHeight="1" x14ac:dyDescent="0.2">
      <c r="A79" s="85" t="s">
        <v>210</v>
      </c>
      <c r="B79" s="131" t="s">
        <v>211</v>
      </c>
      <c r="C79" s="80">
        <v>2</v>
      </c>
      <c r="D79" s="81">
        <v>0</v>
      </c>
      <c r="E79" s="81">
        <v>0</v>
      </c>
      <c r="F79" s="81">
        <v>0</v>
      </c>
      <c r="G79" s="81" t="s">
        <v>61</v>
      </c>
      <c r="H79" s="81">
        <v>2</v>
      </c>
      <c r="I79" s="87">
        <v>4.5999999999999996</v>
      </c>
      <c r="J79" s="88" t="s">
        <v>212</v>
      </c>
      <c r="K79" s="81"/>
      <c r="L79" s="81"/>
      <c r="M79" s="81"/>
      <c r="N79" s="81" t="s">
        <v>63</v>
      </c>
      <c r="O79" s="81"/>
      <c r="P79" s="81" t="s">
        <v>63</v>
      </c>
      <c r="Q79" s="123" t="s">
        <v>64</v>
      </c>
      <c r="R79" s="200" t="s">
        <v>151</v>
      </c>
    </row>
    <row r="80" spans="1:18" ht="21" customHeight="1" x14ac:dyDescent="0.2">
      <c r="A80" s="85" t="s">
        <v>213</v>
      </c>
      <c r="B80" s="131" t="s">
        <v>211</v>
      </c>
      <c r="C80" s="80">
        <v>0</v>
      </c>
      <c r="D80" s="81">
        <v>2</v>
      </c>
      <c r="E80" s="81">
        <v>0</v>
      </c>
      <c r="F80" s="81">
        <v>1</v>
      </c>
      <c r="G80" s="81" t="s">
        <v>36</v>
      </c>
      <c r="H80" s="81">
        <v>3</v>
      </c>
      <c r="I80" s="87">
        <v>4.5999999999999996</v>
      </c>
      <c r="J80" s="88" t="s">
        <v>205</v>
      </c>
      <c r="K80" s="81"/>
      <c r="L80" s="81"/>
      <c r="M80" s="81"/>
      <c r="N80" s="81" t="s">
        <v>67</v>
      </c>
      <c r="O80" s="81"/>
      <c r="P80" s="81" t="s">
        <v>67</v>
      </c>
      <c r="Q80" s="123" t="s">
        <v>64</v>
      </c>
      <c r="R80" s="200" t="s">
        <v>151</v>
      </c>
    </row>
    <row r="81" spans="1:18" ht="27" customHeight="1" x14ac:dyDescent="0.2">
      <c r="A81" s="85" t="s">
        <v>214</v>
      </c>
      <c r="B81" s="131" t="s">
        <v>215</v>
      </c>
      <c r="C81" s="86">
        <v>2</v>
      </c>
      <c r="D81" s="81">
        <v>0</v>
      </c>
      <c r="E81" s="81">
        <v>0</v>
      </c>
      <c r="F81" s="81">
        <v>0</v>
      </c>
      <c r="G81" s="81" t="s">
        <v>61</v>
      </c>
      <c r="H81" s="81">
        <v>2</v>
      </c>
      <c r="I81" s="87">
        <v>6</v>
      </c>
      <c r="J81" s="88"/>
      <c r="K81" s="81"/>
      <c r="L81" s="81"/>
      <c r="M81" s="81"/>
      <c r="N81" s="81"/>
      <c r="O81" s="81"/>
      <c r="P81" s="81" t="s">
        <v>63</v>
      </c>
      <c r="Q81" s="123" t="s">
        <v>64</v>
      </c>
      <c r="R81" s="200" t="s">
        <v>151</v>
      </c>
    </row>
    <row r="82" spans="1:18" ht="33" customHeight="1" x14ac:dyDescent="0.2">
      <c r="A82" s="85" t="s">
        <v>216</v>
      </c>
      <c r="B82" s="131" t="s">
        <v>215</v>
      </c>
      <c r="C82" s="86">
        <v>0</v>
      </c>
      <c r="D82" s="81">
        <v>2</v>
      </c>
      <c r="E82" s="81">
        <v>0</v>
      </c>
      <c r="F82" s="81">
        <v>1</v>
      </c>
      <c r="G82" s="81" t="s">
        <v>36</v>
      </c>
      <c r="H82" s="81">
        <v>3</v>
      </c>
      <c r="I82" s="87">
        <v>6</v>
      </c>
      <c r="J82" s="88" t="s">
        <v>217</v>
      </c>
      <c r="K82" s="81"/>
      <c r="L82" s="81"/>
      <c r="M82" s="81"/>
      <c r="N82" s="81"/>
      <c r="O82" s="81"/>
      <c r="P82" s="81" t="s">
        <v>67</v>
      </c>
      <c r="Q82" s="123" t="s">
        <v>64</v>
      </c>
      <c r="R82" s="200" t="s">
        <v>151</v>
      </c>
    </row>
    <row r="83" spans="1:18" ht="26.25" customHeight="1" x14ac:dyDescent="0.2">
      <c r="A83" s="85" t="s">
        <v>218</v>
      </c>
      <c r="B83" s="133" t="s">
        <v>219</v>
      </c>
      <c r="C83" s="86">
        <v>2</v>
      </c>
      <c r="D83" s="81">
        <v>0</v>
      </c>
      <c r="E83" s="81">
        <v>0</v>
      </c>
      <c r="F83" s="81">
        <v>0</v>
      </c>
      <c r="G83" s="81" t="s">
        <v>61</v>
      </c>
      <c r="H83" s="81">
        <v>2</v>
      </c>
      <c r="I83" s="87">
        <v>5</v>
      </c>
      <c r="J83" s="88" t="s">
        <v>220</v>
      </c>
      <c r="K83" s="81"/>
      <c r="L83" s="81"/>
      <c r="M83" s="81"/>
      <c r="N83" s="81"/>
      <c r="O83" s="81" t="s">
        <v>63</v>
      </c>
      <c r="P83" s="81"/>
      <c r="Q83" s="123" t="s">
        <v>64</v>
      </c>
      <c r="R83" s="200" t="s">
        <v>151</v>
      </c>
    </row>
    <row r="84" spans="1:18" ht="39.75" customHeight="1" x14ac:dyDescent="0.2">
      <c r="A84" s="54" t="s">
        <v>221</v>
      </c>
      <c r="B84" s="133" t="s">
        <v>219</v>
      </c>
      <c r="C84" s="86">
        <v>0</v>
      </c>
      <c r="D84" s="81">
        <v>2</v>
      </c>
      <c r="E84" s="81">
        <v>0</v>
      </c>
      <c r="F84" s="81">
        <v>1</v>
      </c>
      <c r="G84" s="81" t="s">
        <v>350</v>
      </c>
      <c r="H84" s="81">
        <v>3</v>
      </c>
      <c r="I84" s="87">
        <v>5</v>
      </c>
      <c r="J84" s="88" t="s">
        <v>222</v>
      </c>
      <c r="K84" s="81"/>
      <c r="L84" s="81"/>
      <c r="M84" s="81"/>
      <c r="N84" s="81"/>
      <c r="O84" s="81" t="s">
        <v>67</v>
      </c>
      <c r="P84" s="81"/>
      <c r="Q84" s="123" t="s">
        <v>64</v>
      </c>
      <c r="R84" s="200" t="s">
        <v>151</v>
      </c>
    </row>
    <row r="85" spans="1:18" ht="27.75" customHeight="1" x14ac:dyDescent="0.2">
      <c r="A85" s="85" t="s">
        <v>223</v>
      </c>
      <c r="B85" s="131" t="s">
        <v>224</v>
      </c>
      <c r="C85" s="86">
        <v>2</v>
      </c>
      <c r="D85" s="81">
        <v>0</v>
      </c>
      <c r="E85" s="81">
        <v>0</v>
      </c>
      <c r="F85" s="81">
        <v>0</v>
      </c>
      <c r="G85" s="81" t="s">
        <v>61</v>
      </c>
      <c r="H85" s="81">
        <v>2</v>
      </c>
      <c r="I85" s="87">
        <v>3</v>
      </c>
      <c r="J85" s="88" t="s">
        <v>225</v>
      </c>
      <c r="K85" s="81"/>
      <c r="L85" s="81"/>
      <c r="M85" s="81" t="s">
        <v>63</v>
      </c>
      <c r="N85" s="81"/>
      <c r="O85" s="81"/>
      <c r="P85" s="81"/>
      <c r="Q85" s="123" t="s">
        <v>64</v>
      </c>
      <c r="R85" s="200" t="s">
        <v>151</v>
      </c>
    </row>
    <row r="86" spans="1:18" x14ac:dyDescent="0.2">
      <c r="A86" s="85" t="s">
        <v>226</v>
      </c>
      <c r="B86" s="131" t="s">
        <v>224</v>
      </c>
      <c r="C86" s="86">
        <v>0</v>
      </c>
      <c r="D86" s="81">
        <v>0</v>
      </c>
      <c r="E86" s="81">
        <v>2</v>
      </c>
      <c r="F86" s="81">
        <v>1</v>
      </c>
      <c r="G86" s="81" t="s">
        <v>36</v>
      </c>
      <c r="H86" s="81">
        <v>3</v>
      </c>
      <c r="I86" s="87">
        <v>3</v>
      </c>
      <c r="J86" s="88"/>
      <c r="K86" s="81"/>
      <c r="L86" s="81"/>
      <c r="M86" s="81" t="s">
        <v>97</v>
      </c>
      <c r="N86" s="81"/>
      <c r="O86" s="81"/>
      <c r="P86" s="81"/>
      <c r="Q86" s="123" t="s">
        <v>64</v>
      </c>
      <c r="R86" s="200" t="s">
        <v>151</v>
      </c>
    </row>
    <row r="87" spans="1:18" ht="26.25" customHeight="1" x14ac:dyDescent="0.2">
      <c r="A87" s="79" t="s">
        <v>227</v>
      </c>
      <c r="B87" s="131" t="s">
        <v>228</v>
      </c>
      <c r="C87" s="86">
        <v>2</v>
      </c>
      <c r="D87" s="81">
        <v>0</v>
      </c>
      <c r="E87" s="81">
        <v>0</v>
      </c>
      <c r="F87" s="81">
        <v>0</v>
      </c>
      <c r="G87" s="81" t="s">
        <v>61</v>
      </c>
      <c r="H87" s="86">
        <v>2</v>
      </c>
      <c r="I87" s="87">
        <v>4</v>
      </c>
      <c r="J87" s="185" t="s">
        <v>229</v>
      </c>
      <c r="K87" s="81"/>
      <c r="L87" s="81"/>
      <c r="M87" s="81"/>
      <c r="N87" s="81" t="s">
        <v>63</v>
      </c>
      <c r="O87" s="81"/>
      <c r="P87" s="81"/>
      <c r="Q87" s="123" t="s">
        <v>64</v>
      </c>
      <c r="R87" s="200" t="s">
        <v>151</v>
      </c>
    </row>
    <row r="88" spans="1:18" x14ac:dyDescent="0.2">
      <c r="A88" s="79" t="s">
        <v>230</v>
      </c>
      <c r="B88" s="131" t="s">
        <v>228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4</v>
      </c>
      <c r="J88" s="88"/>
      <c r="K88" s="81"/>
      <c r="L88" s="81"/>
      <c r="M88" s="81"/>
      <c r="N88" s="81" t="s">
        <v>67</v>
      </c>
      <c r="O88" s="81"/>
      <c r="P88" s="81"/>
      <c r="Q88" s="123" t="s">
        <v>64</v>
      </c>
      <c r="R88" s="200" t="s">
        <v>151</v>
      </c>
    </row>
    <row r="89" spans="1:18" x14ac:dyDescent="0.2">
      <c r="A89" s="79" t="s">
        <v>231</v>
      </c>
      <c r="B89" s="131" t="s">
        <v>232</v>
      </c>
      <c r="C89" s="86">
        <v>2</v>
      </c>
      <c r="D89" s="81">
        <v>0</v>
      </c>
      <c r="E89" s="81">
        <v>2</v>
      </c>
      <c r="F89" s="81">
        <v>1</v>
      </c>
      <c r="G89" s="81" t="s">
        <v>33</v>
      </c>
      <c r="H89" s="81">
        <v>5</v>
      </c>
      <c r="I89" s="87" t="s">
        <v>189</v>
      </c>
      <c r="J89" s="88"/>
      <c r="K89" s="81"/>
      <c r="L89" s="81"/>
      <c r="M89" s="81"/>
      <c r="N89" s="81" t="s">
        <v>23</v>
      </c>
      <c r="O89" s="81"/>
      <c r="P89" s="81" t="s">
        <v>23</v>
      </c>
      <c r="Q89" s="123" t="s">
        <v>52</v>
      </c>
      <c r="R89" s="200" t="s">
        <v>151</v>
      </c>
    </row>
    <row r="90" spans="1:18" ht="21.75" customHeight="1" x14ac:dyDescent="0.2">
      <c r="A90" s="300" t="s">
        <v>233</v>
      </c>
      <c r="B90" s="214" t="s">
        <v>234</v>
      </c>
      <c r="C90" s="81">
        <v>2</v>
      </c>
      <c r="D90" s="81">
        <v>0</v>
      </c>
      <c r="E90" s="81">
        <v>2</v>
      </c>
      <c r="F90" s="81">
        <v>1</v>
      </c>
      <c r="G90" s="81" t="s">
        <v>33</v>
      </c>
      <c r="H90" s="81">
        <v>5</v>
      </c>
      <c r="I90" s="81" t="s">
        <v>235</v>
      </c>
      <c r="J90" s="185" t="s">
        <v>50</v>
      </c>
      <c r="K90" s="81"/>
      <c r="L90" s="81"/>
      <c r="M90" s="81" t="s">
        <v>23</v>
      </c>
      <c r="N90" s="81" t="s">
        <v>23</v>
      </c>
      <c r="O90" s="81" t="s">
        <v>23</v>
      </c>
      <c r="P90" s="81"/>
      <c r="Q90" s="123" t="s">
        <v>52</v>
      </c>
      <c r="R90" s="204" t="s">
        <v>151</v>
      </c>
    </row>
    <row r="91" spans="1:18" ht="21.75" customHeight="1" x14ac:dyDescent="0.2">
      <c r="A91" s="300" t="s">
        <v>238</v>
      </c>
      <c r="B91" s="125" t="s">
        <v>239</v>
      </c>
      <c r="C91" s="81">
        <v>0</v>
      </c>
      <c r="D91" s="81">
        <v>2</v>
      </c>
      <c r="E91" s="81">
        <v>0</v>
      </c>
      <c r="F91" s="81">
        <v>1</v>
      </c>
      <c r="G91" s="81" t="s">
        <v>36</v>
      </c>
      <c r="H91" s="81">
        <v>3</v>
      </c>
      <c r="I91" s="81">
        <v>4</v>
      </c>
      <c r="J91" s="185" t="s">
        <v>240</v>
      </c>
      <c r="K91" s="81"/>
      <c r="L91" s="81"/>
      <c r="M91" s="81"/>
      <c r="N91" s="81" t="s">
        <v>67</v>
      </c>
      <c r="O91" s="81"/>
      <c r="P91" s="81"/>
      <c r="Q91" s="123" t="s">
        <v>52</v>
      </c>
      <c r="R91" s="211" t="s">
        <v>151</v>
      </c>
    </row>
    <row r="92" spans="1:18" x14ac:dyDescent="0.2">
      <c r="A92" s="79" t="s">
        <v>241</v>
      </c>
      <c r="B92" s="125" t="s">
        <v>242</v>
      </c>
      <c r="C92" s="81">
        <v>2</v>
      </c>
      <c r="D92" s="81">
        <v>0</v>
      </c>
      <c r="E92" s="81">
        <v>0</v>
      </c>
      <c r="F92" s="81">
        <v>0</v>
      </c>
      <c r="G92" s="81" t="s">
        <v>61</v>
      </c>
      <c r="H92" s="81">
        <v>2</v>
      </c>
      <c r="I92" s="81">
        <v>5</v>
      </c>
      <c r="J92" s="185" t="s">
        <v>243</v>
      </c>
      <c r="K92" s="81"/>
      <c r="L92" s="81"/>
      <c r="M92" s="81"/>
      <c r="N92" s="81"/>
      <c r="O92" s="81" t="s">
        <v>63</v>
      </c>
      <c r="P92" s="81"/>
      <c r="Q92" s="123" t="s">
        <v>52</v>
      </c>
      <c r="R92" s="200" t="s">
        <v>151</v>
      </c>
    </row>
    <row r="93" spans="1:18" x14ac:dyDescent="0.2">
      <c r="A93" s="195" t="s">
        <v>244</v>
      </c>
      <c r="B93" s="230" t="s">
        <v>242</v>
      </c>
      <c r="C93" s="197">
        <v>0</v>
      </c>
      <c r="D93" s="197">
        <v>0</v>
      </c>
      <c r="E93" s="197">
        <v>2</v>
      </c>
      <c r="F93" s="197">
        <v>1</v>
      </c>
      <c r="G93" s="197" t="s">
        <v>41</v>
      </c>
      <c r="H93" s="197">
        <v>3</v>
      </c>
      <c r="I93" s="197">
        <v>5</v>
      </c>
      <c r="J93" s="222" t="s">
        <v>243</v>
      </c>
      <c r="K93" s="197"/>
      <c r="L93" s="197"/>
      <c r="M93" s="197"/>
      <c r="N93" s="197"/>
      <c r="O93" s="197" t="s">
        <v>97</v>
      </c>
      <c r="P93" s="197"/>
      <c r="Q93" s="162" t="s">
        <v>52</v>
      </c>
      <c r="R93" s="204" t="s">
        <v>151</v>
      </c>
    </row>
    <row r="94" spans="1:18" x14ac:dyDescent="0.2">
      <c r="A94" s="79" t="s">
        <v>245</v>
      </c>
      <c r="B94" s="125" t="s">
        <v>246</v>
      </c>
      <c r="C94" s="81">
        <v>1</v>
      </c>
      <c r="D94" s="81">
        <v>0</v>
      </c>
      <c r="E94" s="81">
        <v>2</v>
      </c>
      <c r="F94" s="81">
        <v>1</v>
      </c>
      <c r="G94" s="81" t="s">
        <v>46</v>
      </c>
      <c r="H94" s="81">
        <v>4</v>
      </c>
      <c r="I94" s="81">
        <v>3</v>
      </c>
      <c r="J94" s="144" t="s">
        <v>53</v>
      </c>
      <c r="K94" s="81"/>
      <c r="L94" s="81"/>
      <c r="M94" s="81" t="s">
        <v>141</v>
      </c>
      <c r="N94" s="81"/>
      <c r="O94" s="303"/>
      <c r="P94" s="81"/>
      <c r="Q94" s="123" t="s">
        <v>52</v>
      </c>
      <c r="R94" s="200" t="s">
        <v>151</v>
      </c>
    </row>
    <row r="95" spans="1:18" ht="17" thickBot="1" x14ac:dyDescent="0.25">
      <c r="A95" s="300" t="s">
        <v>247</v>
      </c>
      <c r="B95" s="125" t="s">
        <v>248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1" t="s">
        <v>192</v>
      </c>
      <c r="J95" s="144"/>
      <c r="K95" s="81"/>
      <c r="L95" s="81"/>
      <c r="M95" s="81" t="s">
        <v>23</v>
      </c>
      <c r="N95" s="81" t="s">
        <v>23</v>
      </c>
      <c r="O95" s="81" t="s">
        <v>23</v>
      </c>
      <c r="P95" s="81" t="s">
        <v>23</v>
      </c>
      <c r="Q95" s="123" t="s">
        <v>52</v>
      </c>
      <c r="R95" s="279" t="s">
        <v>151</v>
      </c>
    </row>
    <row r="96" spans="1:18" ht="31.5" customHeight="1" thickBot="1" x14ac:dyDescent="0.25">
      <c r="A96" s="206" t="s">
        <v>252</v>
      </c>
      <c r="B96" s="319" t="s">
        <v>253</v>
      </c>
      <c r="C96" s="208">
        <v>2</v>
      </c>
      <c r="D96" s="208">
        <v>0</v>
      </c>
      <c r="E96" s="208">
        <v>0</v>
      </c>
      <c r="F96" s="208">
        <v>0</v>
      </c>
      <c r="G96" s="208" t="s">
        <v>61</v>
      </c>
      <c r="H96" s="209">
        <v>2</v>
      </c>
      <c r="I96" s="208">
        <v>3.5</v>
      </c>
      <c r="J96" s="320"/>
      <c r="K96" s="208"/>
      <c r="L96" s="208"/>
      <c r="M96" s="208" t="s">
        <v>63</v>
      </c>
      <c r="N96" s="208"/>
      <c r="O96" s="208" t="s">
        <v>63</v>
      </c>
      <c r="P96" s="208"/>
      <c r="Q96" s="123" t="s">
        <v>52</v>
      </c>
      <c r="R96" s="279" t="s">
        <v>151</v>
      </c>
    </row>
    <row r="97" spans="1:18" ht="30" x14ac:dyDescent="0.2">
      <c r="A97" s="293"/>
      <c r="B97" s="294" t="s">
        <v>254</v>
      </c>
      <c r="C97" s="295"/>
      <c r="D97" s="295"/>
      <c r="E97" s="295"/>
      <c r="F97" s="295"/>
      <c r="G97" s="295"/>
      <c r="H97" s="290">
        <v>13</v>
      </c>
      <c r="I97" s="290" t="s">
        <v>351</v>
      </c>
      <c r="J97" s="296"/>
      <c r="K97" s="290"/>
      <c r="L97" s="290"/>
      <c r="M97" s="290">
        <v>5</v>
      </c>
      <c r="N97" s="290"/>
      <c r="O97" s="290">
        <v>3</v>
      </c>
      <c r="P97" s="290">
        <v>5</v>
      </c>
      <c r="Q97" s="297"/>
      <c r="R97" s="298"/>
    </row>
    <row r="98" spans="1:18" ht="30" x14ac:dyDescent="0.2">
      <c r="A98" s="50"/>
      <c r="B98" s="112" t="s">
        <v>255</v>
      </c>
      <c r="C98" s="236"/>
      <c r="D98" s="236"/>
      <c r="E98" s="236"/>
      <c r="F98" s="236"/>
      <c r="G98" s="236"/>
      <c r="H98" s="236">
        <v>7</v>
      </c>
      <c r="I98" s="237">
        <v>3.5</v>
      </c>
      <c r="J98" s="168"/>
      <c r="K98" s="237"/>
      <c r="L98" s="237"/>
      <c r="M98" s="237">
        <v>5</v>
      </c>
      <c r="N98" s="237"/>
      <c r="O98" s="237">
        <v>2</v>
      </c>
      <c r="P98" s="237"/>
      <c r="Q98" s="238"/>
      <c r="R98" s="239"/>
    </row>
    <row r="99" spans="1:18" x14ac:dyDescent="0.2">
      <c r="A99" s="85"/>
      <c r="B99" s="153" t="s">
        <v>256</v>
      </c>
      <c r="C99" s="237"/>
      <c r="D99" s="237"/>
      <c r="E99" s="237"/>
      <c r="F99" s="237"/>
      <c r="G99" s="237"/>
      <c r="H99" s="237">
        <v>20</v>
      </c>
      <c r="I99" s="237"/>
      <c r="J99" s="168"/>
      <c r="K99" s="237"/>
      <c r="L99" s="237"/>
      <c r="M99" s="237"/>
      <c r="N99" s="237"/>
      <c r="O99" s="237"/>
      <c r="P99" s="237"/>
      <c r="Q99" s="238"/>
      <c r="R99" s="239"/>
    </row>
    <row r="100" spans="1:18" x14ac:dyDescent="0.2">
      <c r="A100" s="50"/>
      <c r="B100" s="47" t="s">
        <v>257</v>
      </c>
      <c r="C100" s="99"/>
      <c r="D100" s="99"/>
      <c r="E100" s="99"/>
      <c r="F100" s="99"/>
      <c r="G100" s="99"/>
      <c r="H100" s="55">
        <v>65</v>
      </c>
      <c r="I100" s="55"/>
      <c r="J100" s="58"/>
      <c r="K100" s="55">
        <v>0</v>
      </c>
      <c r="L100" s="55">
        <v>0</v>
      </c>
      <c r="M100" s="55">
        <v>27</v>
      </c>
      <c r="N100" s="55">
        <f>SUM(H46:H50)</f>
        <v>15</v>
      </c>
      <c r="O100" s="55">
        <v>18</v>
      </c>
      <c r="P100" s="55">
        <v>5</v>
      </c>
      <c r="Q100" s="52"/>
      <c r="R100" s="53"/>
    </row>
    <row r="101" spans="1:18" ht="30" x14ac:dyDescent="0.2">
      <c r="A101" s="50"/>
      <c r="B101" s="47" t="s">
        <v>352</v>
      </c>
      <c r="C101" s="51"/>
      <c r="D101" s="51"/>
      <c r="E101" s="51"/>
      <c r="F101" s="51"/>
      <c r="G101" s="51"/>
      <c r="H101" s="55">
        <v>10</v>
      </c>
      <c r="I101" s="55">
        <v>4.5999999999999996</v>
      </c>
      <c r="J101" s="58"/>
      <c r="K101" s="55"/>
      <c r="L101" s="55"/>
      <c r="M101" s="55"/>
      <c r="N101" s="55">
        <v>8</v>
      </c>
      <c r="O101" s="55"/>
      <c r="P101" s="55">
        <v>2</v>
      </c>
      <c r="Q101" s="52"/>
      <c r="R101" s="53"/>
    </row>
    <row r="102" spans="1:18" ht="15.75" customHeight="1" x14ac:dyDescent="0.2">
      <c r="A102" s="93" t="s">
        <v>261</v>
      </c>
      <c r="B102" s="47" t="s">
        <v>262</v>
      </c>
      <c r="C102" s="51"/>
      <c r="D102" s="51"/>
      <c r="E102" s="51"/>
      <c r="F102" s="51"/>
      <c r="G102" s="51"/>
      <c r="H102" s="55">
        <v>20</v>
      </c>
      <c r="I102" s="55">
        <v>6</v>
      </c>
      <c r="J102" s="58"/>
      <c r="K102" s="55"/>
      <c r="L102" s="55"/>
      <c r="M102" s="55"/>
      <c r="N102" s="55"/>
      <c r="O102" s="55"/>
      <c r="P102" s="55">
        <v>20</v>
      </c>
      <c r="Q102" s="52"/>
      <c r="R102" s="53"/>
    </row>
    <row r="103" spans="1:18" x14ac:dyDescent="0.2">
      <c r="A103" s="50"/>
      <c r="B103" s="47" t="s">
        <v>263</v>
      </c>
      <c r="C103" s="57"/>
      <c r="D103" s="57"/>
      <c r="E103" s="57"/>
      <c r="F103" s="57"/>
      <c r="G103" s="57"/>
      <c r="H103" s="55"/>
      <c r="I103" s="55"/>
      <c r="J103" s="58"/>
      <c r="K103" s="55">
        <f>K36+K100</f>
        <v>29</v>
      </c>
      <c r="L103" s="55">
        <f>L36+L100</f>
        <v>30</v>
      </c>
      <c r="M103" s="55">
        <f>M36+M100</f>
        <v>32</v>
      </c>
      <c r="N103" s="55">
        <f>N36+N100+N101</f>
        <v>30</v>
      </c>
      <c r="O103" s="55">
        <f>O36+O100</f>
        <v>29</v>
      </c>
      <c r="P103" s="55">
        <f>P36+P100+H102+P101</f>
        <v>30</v>
      </c>
      <c r="Q103" s="52"/>
      <c r="R103" s="53"/>
    </row>
    <row r="104" spans="1:18" ht="17" thickBot="1" x14ac:dyDescent="0.25">
      <c r="A104" s="59"/>
      <c r="B104" s="114" t="s">
        <v>264</v>
      </c>
      <c r="C104" s="60"/>
      <c r="D104" s="60"/>
      <c r="E104" s="60"/>
      <c r="F104" s="60"/>
      <c r="G104" s="60"/>
      <c r="H104" s="115">
        <v>180</v>
      </c>
      <c r="I104" s="115"/>
      <c r="J104" s="116"/>
      <c r="K104" s="117"/>
      <c r="L104" s="117"/>
      <c r="M104" s="117"/>
      <c r="N104" s="117"/>
      <c r="O104" s="117"/>
      <c r="P104" s="117"/>
      <c r="Q104" s="118"/>
      <c r="R104" s="63"/>
    </row>
    <row r="105" spans="1:18" ht="15.75" customHeight="1" x14ac:dyDescent="0.2"/>
    <row r="106" spans="1:18" ht="15.75" customHeight="1" x14ac:dyDescent="0.2"/>
    <row r="107" spans="1:18" ht="15.75" customHeight="1" x14ac:dyDescent="0.2">
      <c r="A107" s="1" t="s">
        <v>265</v>
      </c>
      <c r="B107" s="1" t="s">
        <v>266</v>
      </c>
    </row>
    <row r="108" spans="1:18" x14ac:dyDescent="0.2">
      <c r="A108" s="1" t="s">
        <v>267</v>
      </c>
      <c r="B108" s="1" t="s">
        <v>268</v>
      </c>
    </row>
    <row r="109" spans="1:18" x14ac:dyDescent="0.2">
      <c r="A109" s="1" t="s">
        <v>269</v>
      </c>
      <c r="B109" s="1" t="s">
        <v>270</v>
      </c>
    </row>
    <row r="110" spans="1:18" x14ac:dyDescent="0.2">
      <c r="A110" s="92"/>
      <c r="B110" s="92"/>
    </row>
    <row r="111" spans="1:18" x14ac:dyDescent="0.2">
      <c r="A111" s="1" t="s">
        <v>52</v>
      </c>
      <c r="B111" s="1" t="s">
        <v>271</v>
      </c>
    </row>
    <row r="112" spans="1:18" x14ac:dyDescent="0.2">
      <c r="A112" s="1" t="s">
        <v>38</v>
      </c>
      <c r="B112" s="1" t="s">
        <v>272</v>
      </c>
    </row>
    <row r="113" spans="1:19" x14ac:dyDescent="0.2">
      <c r="A113" s="1" t="s">
        <v>64</v>
      </c>
      <c r="B113" s="1" t="s">
        <v>273</v>
      </c>
    </row>
    <row r="114" spans="1:19" ht="15.75" customHeight="1" x14ac:dyDescent="0.2"/>
    <row r="115" spans="1:19" ht="15.75" customHeight="1" x14ac:dyDescent="0.2">
      <c r="A115" s="347" t="s">
        <v>274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</row>
    <row r="116" spans="1:19" ht="15.75" customHeight="1" x14ac:dyDescent="0.2">
      <c r="A116" s="172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</row>
    <row r="117" spans="1:19" ht="33.75" customHeight="1" x14ac:dyDescent="0.2">
      <c r="A117" s="337" t="s">
        <v>275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</row>
    <row r="119" spans="1:19" ht="15.75" customHeight="1" x14ac:dyDescent="0.2">
      <c r="A119" s="334" t="s">
        <v>276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</row>
    <row r="120" spans="1:19" ht="24.75" customHeight="1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</row>
    <row r="121" spans="1:19" x14ac:dyDescent="0.2">
      <c r="A121" s="335" t="s">
        <v>277</v>
      </c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27"/>
      <c r="Q121" s="327"/>
      <c r="R121" s="327"/>
    </row>
    <row r="123" spans="1:19" x14ac:dyDescent="0.2">
      <c r="B123" s="326" t="s">
        <v>278</v>
      </c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</row>
    <row r="124" spans="1:19" x14ac:dyDescent="0.2">
      <c r="A124" s="325" t="s">
        <v>279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</row>
    <row r="126" spans="1:19" x14ac:dyDescent="0.2">
      <c r="A126" s="324" t="s">
        <v>280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</row>
  </sheetData>
  <mergeCells count="12">
    <mergeCell ref="A126:R126"/>
    <mergeCell ref="A1:Q3"/>
    <mergeCell ref="A7:Q7"/>
    <mergeCell ref="A38:Q38"/>
    <mergeCell ref="A124:R124"/>
    <mergeCell ref="A57:R57"/>
    <mergeCell ref="A115:S115"/>
    <mergeCell ref="A119:S120"/>
    <mergeCell ref="A121:R121"/>
    <mergeCell ref="B123:P123"/>
    <mergeCell ref="A117:S117"/>
    <mergeCell ref="A5:Q5"/>
  </mergeCells>
  <phoneticPr fontId="7" type="noConversion"/>
  <hyperlinks>
    <hyperlink ref="A121" r:id="rId1" xr:uid="{00000000-0004-0000-0200-000000000000}"/>
    <hyperlink ref="A124" r:id="rId2" xr:uid="{00000000-0004-0000-0200-000001000000}"/>
    <hyperlink ref="B10" r:id="rId3" xr:uid="{00000000-0004-0000-0200-000002000000}"/>
    <hyperlink ref="B11" r:id="rId4" xr:uid="{00000000-0004-0000-0200-000003000000}"/>
    <hyperlink ref="B12" r:id="rId5" xr:uid="{00000000-0004-0000-0200-000004000000}"/>
    <hyperlink ref="B13" r:id="rId6" xr:uid="{00000000-0004-0000-0200-000005000000}"/>
    <hyperlink ref="B14" r:id="rId7" xr:uid="{00000000-0004-0000-0200-000006000000}"/>
    <hyperlink ref="B15" r:id="rId8" xr:uid="{00000000-0004-0000-0200-000007000000}"/>
    <hyperlink ref="B16" r:id="rId9" xr:uid="{00000000-0004-0000-0200-000008000000}"/>
    <hyperlink ref="B19" r:id="rId10" xr:uid="{00000000-0004-0000-0200-00000B000000}"/>
    <hyperlink ref="B20" r:id="rId11" xr:uid="{00000000-0004-0000-0200-00000C000000}"/>
    <hyperlink ref="B21" r:id="rId12" xr:uid="{00000000-0004-0000-0200-00000D000000}"/>
    <hyperlink ref="B26" r:id="rId13" xr:uid="{00000000-0004-0000-0200-00000E000000}"/>
    <hyperlink ref="B27" r:id="rId14" xr:uid="{00000000-0004-0000-0200-00000F000000}"/>
    <hyperlink ref="B22" r:id="rId15" xr:uid="{00000000-0004-0000-0200-000010000000}"/>
    <hyperlink ref="B23" r:id="rId16" xr:uid="{00000000-0004-0000-0200-000011000000}"/>
    <hyperlink ref="B24" r:id="rId17" xr:uid="{00000000-0004-0000-0200-000012000000}"/>
    <hyperlink ref="B25" r:id="rId18" xr:uid="{00000000-0004-0000-0200-000013000000}"/>
    <hyperlink ref="B28" r:id="rId19" xr:uid="{00000000-0004-0000-0200-000014000000}"/>
    <hyperlink ref="B29" r:id="rId20" xr:uid="{00000000-0004-0000-0200-000015000000}"/>
    <hyperlink ref="B30" r:id="rId21" xr:uid="{00000000-0004-0000-0200-000016000000}"/>
    <hyperlink ref="B31" r:id="rId22" xr:uid="{00000000-0004-0000-0200-000017000000}"/>
    <hyperlink ref="B32" r:id="rId23" xr:uid="{00000000-0004-0000-0200-000018000000}"/>
    <hyperlink ref="B33" r:id="rId24" xr:uid="{00000000-0004-0000-0200-000019000000}"/>
    <hyperlink ref="B34" r:id="rId25" xr:uid="{00000000-0004-0000-0200-00001A000000}"/>
    <hyperlink ref="B35" r:id="rId26" xr:uid="{00000000-0004-0000-0200-00001B000000}"/>
    <hyperlink ref="B41" r:id="rId27" xr:uid="{00000000-0004-0000-0200-00001C000000}"/>
    <hyperlink ref="B42" r:id="rId28" xr:uid="{00000000-0004-0000-0200-00001D000000}"/>
    <hyperlink ref="B43" r:id="rId29" xr:uid="{00000000-0004-0000-0200-00001E000000}"/>
    <hyperlink ref="B44" r:id="rId30" xr:uid="{00000000-0004-0000-0200-00001F000000}"/>
    <hyperlink ref="B45" r:id="rId31" xr:uid="{00000000-0004-0000-0200-000020000000}"/>
    <hyperlink ref="B46" r:id="rId32" xr:uid="{00000000-0004-0000-0200-000021000000}"/>
    <hyperlink ref="B53" r:id="rId33" xr:uid="{00000000-0004-0000-0200-000022000000}"/>
    <hyperlink ref="B54" r:id="rId34" xr:uid="{00000000-0004-0000-0200-000023000000}"/>
    <hyperlink ref="B47" r:id="rId35" xr:uid="{00000000-0004-0000-0200-000024000000}"/>
    <hyperlink ref="B48" r:id="rId36" xr:uid="{00000000-0004-0000-0200-000025000000}"/>
    <hyperlink ref="B49" r:id="rId37" xr:uid="{00000000-0004-0000-0200-000026000000}"/>
    <hyperlink ref="B50" r:id="rId38" xr:uid="{00000000-0004-0000-0200-000027000000}"/>
    <hyperlink ref="B51" r:id="rId39" xr:uid="{00000000-0004-0000-0200-000028000000}"/>
    <hyperlink ref="B52" r:id="rId40" xr:uid="{00000000-0004-0000-0200-000029000000}"/>
    <hyperlink ref="B55" r:id="rId41" xr:uid="{00000000-0004-0000-0200-00002A000000}"/>
    <hyperlink ref="B60" r:id="rId42" xr:uid="{00000000-0004-0000-0200-00002B000000}"/>
    <hyperlink ref="B61" r:id="rId43" xr:uid="{00000000-0004-0000-0200-00002C000000}"/>
    <hyperlink ref="B62" r:id="rId44" xr:uid="{00000000-0004-0000-0200-00002D000000}"/>
    <hyperlink ref="B63" r:id="rId45" xr:uid="{00000000-0004-0000-0200-00002E000000}"/>
    <hyperlink ref="B64" r:id="rId46" xr:uid="{00000000-0004-0000-0200-00002F000000}"/>
    <hyperlink ref="B65" r:id="rId47" xr:uid="{00000000-0004-0000-0200-000030000000}"/>
    <hyperlink ref="B66" r:id="rId48" xr:uid="{00000000-0004-0000-0200-000031000000}"/>
    <hyperlink ref="B67" r:id="rId49" xr:uid="{00000000-0004-0000-0200-000032000000}"/>
    <hyperlink ref="B68" r:id="rId50" xr:uid="{00000000-0004-0000-0200-000033000000}"/>
    <hyperlink ref="B69" r:id="rId51" xr:uid="{00000000-0004-0000-0200-000034000000}"/>
    <hyperlink ref="B70" r:id="rId52" xr:uid="{00000000-0004-0000-0200-000035000000}"/>
    <hyperlink ref="B71" r:id="rId53" xr:uid="{00000000-0004-0000-0200-000036000000}"/>
    <hyperlink ref="B72" r:id="rId54" xr:uid="{00000000-0004-0000-0200-000037000000}"/>
    <hyperlink ref="B73" r:id="rId55" xr:uid="{00000000-0004-0000-0200-000038000000}"/>
    <hyperlink ref="B74" r:id="rId56" xr:uid="{00000000-0004-0000-0200-000039000000}"/>
    <hyperlink ref="B76" r:id="rId57" xr:uid="{00000000-0004-0000-0200-00003B000000}"/>
    <hyperlink ref="B77" r:id="rId58" xr:uid="{00000000-0004-0000-0200-00003C000000}"/>
    <hyperlink ref="B78" r:id="rId59" xr:uid="{00000000-0004-0000-0200-00003D000000}"/>
    <hyperlink ref="B79" r:id="rId60" xr:uid="{00000000-0004-0000-0200-00003E000000}"/>
    <hyperlink ref="B80" r:id="rId61" xr:uid="{00000000-0004-0000-0200-00003F000000}"/>
    <hyperlink ref="B81" r:id="rId62" xr:uid="{00000000-0004-0000-0200-000040000000}"/>
    <hyperlink ref="B82" r:id="rId63" xr:uid="{00000000-0004-0000-0200-000041000000}"/>
    <hyperlink ref="B83" r:id="rId64" xr:uid="{00000000-0004-0000-0200-000042000000}"/>
    <hyperlink ref="B84" r:id="rId65" xr:uid="{00000000-0004-0000-0200-000043000000}"/>
    <hyperlink ref="B85" r:id="rId66" xr:uid="{00000000-0004-0000-0200-000044000000}"/>
    <hyperlink ref="B86" r:id="rId67" xr:uid="{00000000-0004-0000-0200-000045000000}"/>
    <hyperlink ref="B87" r:id="rId68" xr:uid="{00000000-0004-0000-0200-000046000000}"/>
    <hyperlink ref="B88" r:id="rId69" xr:uid="{00000000-0004-0000-0200-000047000000}"/>
    <hyperlink ref="B89" r:id="rId70" xr:uid="{00000000-0004-0000-0200-000048000000}"/>
    <hyperlink ref="B75" r:id="rId71" xr:uid="{00000000-0004-0000-0200-000049000000}"/>
    <hyperlink ref="B90" r:id="rId72" xr:uid="{00000000-0004-0000-0200-00004A000000}"/>
    <hyperlink ref="B18" r:id="rId73" xr:uid="{00000000-0004-0000-0200-00004B000000}"/>
    <hyperlink ref="B92" r:id="rId74" xr:uid="{00000000-0004-0000-0200-00004C000000}"/>
    <hyperlink ref="B93" r:id="rId75" xr:uid="{00000000-0004-0000-0200-00004D000000}"/>
    <hyperlink ref="B94" r:id="rId76" xr:uid="{00000000-0004-0000-0200-00004E000000}"/>
    <hyperlink ref="B95" r:id="rId77" xr:uid="{00000000-0004-0000-0200-00004F000000}"/>
    <hyperlink ref="B96" r:id="rId78" xr:uid="{584340ED-0390-426B-BD4D-117C13BB3278}"/>
    <hyperlink ref="A5" r:id="rId79" display="https://www.elte.hu/content/idegennyelv-ismereti-kovetelmenyek-valtozasa-az-elte-szakjain.t.27786" xr:uid="{60D95186-7BA7-4D54-BE88-4EFFF1D70375}"/>
  </hyperlinks>
  <pageMargins left="0.7" right="0.7" top="0.75" bottom="0.75" header="0.3" footer="0.3"/>
  <pageSetup paperSize="12" orientation="landscape" horizontalDpi="4294967294" verticalDpi="4294967294"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9"/>
  <sheetViews>
    <sheetView topLeftCell="A52" workbookViewId="0">
      <selection activeCell="A61" sqref="A61:A79"/>
    </sheetView>
  </sheetViews>
  <sheetFormatPr baseColWidth="10" defaultColWidth="8.83203125" defaultRowHeight="15" x14ac:dyDescent="0.2"/>
  <cols>
    <col min="1" max="1" width="46.5" bestFit="1" customWidth="1"/>
    <col min="3" max="3" width="10" bestFit="1" customWidth="1"/>
    <col min="10" max="10" width="18.5" bestFit="1" customWidth="1"/>
    <col min="11" max="11" width="34.5" bestFit="1" customWidth="1"/>
  </cols>
  <sheetData>
    <row r="1" spans="1:17" ht="16" x14ac:dyDescent="0.2">
      <c r="A1" s="1" t="s">
        <v>353</v>
      </c>
      <c r="B1" s="1" t="s">
        <v>10</v>
      </c>
      <c r="C1" s="1" t="s">
        <v>354</v>
      </c>
      <c r="D1" s="1" t="s">
        <v>5</v>
      </c>
      <c r="E1" s="1" t="s">
        <v>6</v>
      </c>
      <c r="F1" s="1" t="s">
        <v>8</v>
      </c>
      <c r="G1" s="1" t="s">
        <v>355</v>
      </c>
      <c r="H1" s="1" t="s">
        <v>356</v>
      </c>
      <c r="I1" s="1" t="s">
        <v>357</v>
      </c>
      <c r="J1" s="1" t="s">
        <v>19</v>
      </c>
      <c r="K1" s="1" t="s">
        <v>358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7" ht="16" x14ac:dyDescent="0.2">
      <c r="A2" s="3" t="s">
        <v>21</v>
      </c>
      <c r="B2" s="3">
        <v>5</v>
      </c>
      <c r="C2" s="3">
        <v>1</v>
      </c>
      <c r="D2" s="3">
        <v>2</v>
      </c>
      <c r="E2" s="3">
        <v>2</v>
      </c>
      <c r="F2" s="3">
        <v>1</v>
      </c>
      <c r="G2" s="3" t="s">
        <v>359</v>
      </c>
      <c r="H2" s="3" t="s">
        <v>360</v>
      </c>
      <c r="I2" s="3" t="s">
        <v>361</v>
      </c>
      <c r="J2" s="3" t="s">
        <v>271</v>
      </c>
      <c r="K2" s="3"/>
      <c r="L2" s="35" t="s">
        <v>362</v>
      </c>
    </row>
    <row r="3" spans="1:17" ht="16" x14ac:dyDescent="0.2">
      <c r="A3" s="4" t="s">
        <v>26</v>
      </c>
      <c r="B3" s="4">
        <v>6</v>
      </c>
      <c r="C3" s="3">
        <v>1</v>
      </c>
      <c r="D3" s="4">
        <v>2</v>
      </c>
      <c r="E3" s="4">
        <v>3</v>
      </c>
      <c r="F3" s="4">
        <v>1</v>
      </c>
      <c r="G3" s="4" t="s">
        <v>359</v>
      </c>
      <c r="H3" s="4" t="s">
        <v>363</v>
      </c>
      <c r="I3" s="4" t="s">
        <v>361</v>
      </c>
      <c r="J3" s="3" t="s">
        <v>271</v>
      </c>
      <c r="K3" s="4"/>
      <c r="L3" s="35" t="s">
        <v>364</v>
      </c>
    </row>
    <row r="4" spans="1:17" ht="16" x14ac:dyDescent="0.2">
      <c r="A4" s="4" t="s">
        <v>29</v>
      </c>
      <c r="B4" s="4">
        <v>5</v>
      </c>
      <c r="C4" s="3">
        <v>1</v>
      </c>
      <c r="D4" s="4">
        <v>2</v>
      </c>
      <c r="E4" s="4">
        <v>3</v>
      </c>
      <c r="F4" s="4">
        <v>0</v>
      </c>
      <c r="G4" s="4" t="s">
        <v>359</v>
      </c>
      <c r="H4" s="4" t="s">
        <v>365</v>
      </c>
      <c r="I4" s="4" t="s">
        <v>366</v>
      </c>
      <c r="J4" s="3" t="s">
        <v>271</v>
      </c>
      <c r="K4" s="4"/>
    </row>
    <row r="5" spans="1:17" ht="16" x14ac:dyDescent="0.2">
      <c r="A5" s="4" t="s">
        <v>32</v>
      </c>
      <c r="B5" s="4">
        <v>5</v>
      </c>
      <c r="C5" s="3">
        <v>1</v>
      </c>
      <c r="D5" s="4">
        <v>2</v>
      </c>
      <c r="E5" s="4">
        <v>2</v>
      </c>
      <c r="F5" s="4">
        <v>1</v>
      </c>
      <c r="G5" s="4" t="s">
        <v>367</v>
      </c>
      <c r="H5" s="4" t="s">
        <v>368</v>
      </c>
      <c r="I5" s="4" t="s">
        <v>366</v>
      </c>
      <c r="J5" s="3" t="s">
        <v>271</v>
      </c>
      <c r="K5" s="4"/>
    </row>
    <row r="6" spans="1:17" ht="16" x14ac:dyDescent="0.2">
      <c r="A6" s="4" t="s">
        <v>35</v>
      </c>
      <c r="B6" s="4">
        <v>4</v>
      </c>
      <c r="C6" s="3">
        <v>1</v>
      </c>
      <c r="D6" s="4">
        <v>0</v>
      </c>
      <c r="E6" s="4">
        <v>4</v>
      </c>
      <c r="F6" s="4">
        <v>0</v>
      </c>
      <c r="G6" s="4" t="s">
        <v>350</v>
      </c>
      <c r="H6" s="4" t="s">
        <v>369</v>
      </c>
      <c r="I6" s="4" t="s">
        <v>370</v>
      </c>
      <c r="J6" s="4" t="s">
        <v>272</v>
      </c>
      <c r="K6" s="4"/>
    </row>
    <row r="7" spans="1:17" ht="16" x14ac:dyDescent="0.2">
      <c r="A7" s="4" t="s">
        <v>40</v>
      </c>
      <c r="B7" s="4">
        <v>1</v>
      </c>
      <c r="C7" s="3">
        <v>1</v>
      </c>
      <c r="D7" s="4">
        <v>0</v>
      </c>
      <c r="E7" s="4">
        <v>1</v>
      </c>
      <c r="F7" s="4">
        <v>0</v>
      </c>
      <c r="G7" s="4" t="s">
        <v>359</v>
      </c>
      <c r="H7" s="4" t="s">
        <v>371</v>
      </c>
      <c r="I7" s="4" t="s">
        <v>372</v>
      </c>
      <c r="J7" s="4" t="s">
        <v>43</v>
      </c>
      <c r="K7" s="4"/>
    </row>
    <row r="8" spans="1:17" ht="16" x14ac:dyDescent="0.2">
      <c r="A8" s="4" t="s">
        <v>45</v>
      </c>
      <c r="B8" s="4">
        <v>3</v>
      </c>
      <c r="C8" s="3">
        <v>1</v>
      </c>
      <c r="D8" s="4">
        <v>1</v>
      </c>
      <c r="E8" s="4">
        <v>2</v>
      </c>
      <c r="F8" s="4">
        <v>0</v>
      </c>
      <c r="G8" s="4" t="s">
        <v>359</v>
      </c>
      <c r="H8" s="4" t="s">
        <v>373</v>
      </c>
      <c r="I8" s="4" t="s">
        <v>374</v>
      </c>
      <c r="J8" s="4" t="s">
        <v>43</v>
      </c>
      <c r="K8" s="4"/>
    </row>
    <row r="9" spans="1:17" ht="16" x14ac:dyDescent="0.2">
      <c r="A9" s="5" t="s">
        <v>375</v>
      </c>
      <c r="B9" s="5">
        <f>SUM(B2:B8)</f>
        <v>29</v>
      </c>
      <c r="C9" s="3"/>
      <c r="D9" s="4"/>
      <c r="E9" s="4"/>
      <c r="F9" s="4"/>
      <c r="G9" s="4"/>
      <c r="H9" s="4"/>
      <c r="I9" s="4"/>
      <c r="J9" s="4"/>
      <c r="K9" s="4"/>
    </row>
    <row r="10" spans="1:17" ht="16" x14ac:dyDescent="0.2">
      <c r="A10" s="4"/>
      <c r="B10" s="4"/>
      <c r="C10" s="3"/>
      <c r="D10" s="4"/>
      <c r="E10" s="4"/>
      <c r="F10" s="4"/>
      <c r="G10" s="4"/>
      <c r="H10" s="4"/>
      <c r="I10" s="4"/>
      <c r="J10" s="4"/>
      <c r="K10" s="4"/>
    </row>
    <row r="11" spans="1:17" ht="16" x14ac:dyDescent="0.2">
      <c r="A11" s="4" t="s">
        <v>376</v>
      </c>
      <c r="B11" s="4">
        <v>3</v>
      </c>
      <c r="C11" s="4">
        <v>2</v>
      </c>
      <c r="D11" s="4">
        <v>1</v>
      </c>
      <c r="E11" s="4">
        <v>1</v>
      </c>
      <c r="F11" s="4">
        <v>1</v>
      </c>
      <c r="G11" s="4" t="s">
        <v>359</v>
      </c>
      <c r="H11" s="4" t="s">
        <v>377</v>
      </c>
      <c r="I11" s="4" t="s">
        <v>366</v>
      </c>
      <c r="J11" s="4" t="s">
        <v>271</v>
      </c>
      <c r="K11" s="4" t="s">
        <v>29</v>
      </c>
    </row>
    <row r="12" spans="1:17" ht="16" x14ac:dyDescent="0.2">
      <c r="A12" s="4" t="s">
        <v>378</v>
      </c>
      <c r="B12" s="4">
        <v>3</v>
      </c>
      <c r="C12" s="4">
        <v>2</v>
      </c>
      <c r="D12" s="4">
        <v>1</v>
      </c>
      <c r="E12" s="4">
        <v>1</v>
      </c>
      <c r="F12" s="4">
        <v>1</v>
      </c>
      <c r="G12" s="4" t="s">
        <v>359</v>
      </c>
      <c r="H12" s="4" t="s">
        <v>365</v>
      </c>
      <c r="I12" s="4" t="s">
        <v>366</v>
      </c>
      <c r="J12" s="4" t="s">
        <v>271</v>
      </c>
      <c r="K12" s="4" t="s">
        <v>29</v>
      </c>
    </row>
    <row r="13" spans="1:17" ht="16" x14ac:dyDescent="0.2">
      <c r="A13" s="4" t="s">
        <v>54</v>
      </c>
      <c r="B13" s="4">
        <v>6</v>
      </c>
      <c r="C13" s="4">
        <v>2</v>
      </c>
      <c r="D13" s="4">
        <v>2</v>
      </c>
      <c r="E13" s="4">
        <v>3</v>
      </c>
      <c r="F13" s="4">
        <v>1</v>
      </c>
      <c r="G13" s="4" t="s">
        <v>359</v>
      </c>
      <c r="H13" s="4" t="s">
        <v>379</v>
      </c>
      <c r="I13" s="4" t="s">
        <v>380</v>
      </c>
      <c r="J13" s="4" t="s">
        <v>271</v>
      </c>
      <c r="K13" s="4" t="s">
        <v>26</v>
      </c>
    </row>
    <row r="14" spans="1:17" ht="16" x14ac:dyDescent="0.2">
      <c r="A14" s="4" t="s">
        <v>56</v>
      </c>
      <c r="B14" s="4">
        <v>3</v>
      </c>
      <c r="C14" s="4">
        <v>2</v>
      </c>
      <c r="D14" s="4">
        <v>1</v>
      </c>
      <c r="E14" s="4">
        <v>2</v>
      </c>
      <c r="F14" s="4"/>
      <c r="G14" s="4" t="s">
        <v>359</v>
      </c>
      <c r="H14" s="4" t="s">
        <v>381</v>
      </c>
      <c r="I14" s="4" t="s">
        <v>361</v>
      </c>
      <c r="J14" s="4" t="s">
        <v>271</v>
      </c>
      <c r="K14" s="4"/>
    </row>
    <row r="15" spans="1:17" ht="16" x14ac:dyDescent="0.2">
      <c r="A15" s="4" t="s">
        <v>60</v>
      </c>
      <c r="B15" s="4">
        <v>5</v>
      </c>
      <c r="C15" s="4">
        <v>2</v>
      </c>
      <c r="D15" s="4">
        <v>2</v>
      </c>
      <c r="E15" s="4">
        <v>2</v>
      </c>
      <c r="F15" s="4">
        <v>1</v>
      </c>
      <c r="G15" s="4" t="s">
        <v>382</v>
      </c>
      <c r="H15" s="4" t="s">
        <v>383</v>
      </c>
      <c r="I15" s="4" t="s">
        <v>384</v>
      </c>
      <c r="J15" s="4" t="s">
        <v>273</v>
      </c>
      <c r="K15" s="4" t="s">
        <v>35</v>
      </c>
    </row>
    <row r="16" spans="1:17" ht="16" x14ac:dyDescent="0.2">
      <c r="A16" s="4" t="s">
        <v>69</v>
      </c>
      <c r="B16" s="4">
        <v>5</v>
      </c>
      <c r="C16" s="4">
        <v>2</v>
      </c>
      <c r="D16" s="4">
        <v>2</v>
      </c>
      <c r="E16" s="4">
        <v>2</v>
      </c>
      <c r="F16" s="4">
        <v>1</v>
      </c>
      <c r="G16" s="4" t="s">
        <v>382</v>
      </c>
      <c r="H16" s="4" t="s">
        <v>385</v>
      </c>
      <c r="I16" s="4" t="s">
        <v>386</v>
      </c>
      <c r="J16" s="4" t="s">
        <v>272</v>
      </c>
      <c r="K16" s="4" t="s">
        <v>35</v>
      </c>
    </row>
    <row r="17" spans="1:11" ht="16" x14ac:dyDescent="0.2">
      <c r="A17" s="4" t="s">
        <v>73</v>
      </c>
      <c r="B17" s="4">
        <v>5</v>
      </c>
      <c r="C17" s="4">
        <v>2</v>
      </c>
      <c r="D17" s="4">
        <v>2</v>
      </c>
      <c r="E17" s="4">
        <v>2</v>
      </c>
      <c r="F17" s="4">
        <v>1</v>
      </c>
      <c r="G17" s="4" t="s">
        <v>387</v>
      </c>
      <c r="H17" s="4" t="s">
        <v>388</v>
      </c>
      <c r="I17" s="4" t="s">
        <v>370</v>
      </c>
      <c r="J17" s="4" t="s">
        <v>272</v>
      </c>
      <c r="K17" s="4" t="s">
        <v>35</v>
      </c>
    </row>
    <row r="18" spans="1:11" ht="16" x14ac:dyDescent="0.2">
      <c r="A18" s="5" t="s">
        <v>389</v>
      </c>
      <c r="B18" s="5">
        <f>SUM(B11:B17)</f>
        <v>30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ht="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6" x14ac:dyDescent="0.2">
      <c r="A20" s="4" t="s">
        <v>77</v>
      </c>
      <c r="B20" s="4">
        <v>5</v>
      </c>
      <c r="C20" s="4">
        <v>3</v>
      </c>
      <c r="D20" s="4">
        <v>2</v>
      </c>
      <c r="E20" s="4">
        <v>2</v>
      </c>
      <c r="F20" s="4">
        <v>1</v>
      </c>
      <c r="G20" s="4" t="s">
        <v>387</v>
      </c>
      <c r="H20" s="4" t="s">
        <v>383</v>
      </c>
      <c r="I20" s="4" t="s">
        <v>384</v>
      </c>
      <c r="J20" s="4" t="s">
        <v>273</v>
      </c>
      <c r="K20" s="4" t="s">
        <v>390</v>
      </c>
    </row>
    <row r="21" spans="1:11" ht="16" x14ac:dyDescent="0.2">
      <c r="A21" s="5" t="s">
        <v>391</v>
      </c>
      <c r="B21" s="5">
        <f>SUM(B20)</f>
        <v>5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ht="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6" x14ac:dyDescent="0.2">
      <c r="A23" s="4" t="s">
        <v>81</v>
      </c>
      <c r="B23" s="4">
        <v>3</v>
      </c>
      <c r="C23" s="4">
        <v>4</v>
      </c>
      <c r="D23" s="4">
        <v>1</v>
      </c>
      <c r="E23" s="4">
        <v>1</v>
      </c>
      <c r="F23" s="4">
        <v>1</v>
      </c>
      <c r="G23" s="4" t="s">
        <v>359</v>
      </c>
      <c r="H23" s="4" t="s">
        <v>360</v>
      </c>
      <c r="I23" s="4" t="s">
        <v>361</v>
      </c>
      <c r="J23" s="4" t="s">
        <v>271</v>
      </c>
      <c r="K23" s="4"/>
    </row>
    <row r="24" spans="1:11" ht="16" x14ac:dyDescent="0.2">
      <c r="A24" s="4" t="s">
        <v>85</v>
      </c>
      <c r="B24" s="4">
        <v>4</v>
      </c>
      <c r="C24" s="4">
        <v>4</v>
      </c>
      <c r="D24" s="4">
        <v>2</v>
      </c>
      <c r="E24" s="4">
        <v>2</v>
      </c>
      <c r="F24" s="4">
        <v>0</v>
      </c>
      <c r="G24" s="4" t="s">
        <v>392</v>
      </c>
      <c r="H24" s="4" t="s">
        <v>393</v>
      </c>
      <c r="I24" s="4" t="s">
        <v>394</v>
      </c>
      <c r="J24" s="4" t="s">
        <v>271</v>
      </c>
      <c r="K24" s="4" t="s">
        <v>390</v>
      </c>
    </row>
    <row r="25" spans="1:11" ht="16" x14ac:dyDescent="0.2">
      <c r="A25" s="5" t="s">
        <v>395</v>
      </c>
      <c r="B25" s="5">
        <f>SUM(B23:B24)</f>
        <v>7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16" x14ac:dyDescent="0.2">
      <c r="A26" s="4" t="s">
        <v>396</v>
      </c>
      <c r="B26" s="4">
        <v>3</v>
      </c>
      <c r="C26" s="4">
        <v>5</v>
      </c>
      <c r="D26" s="4">
        <v>1</v>
      </c>
      <c r="E26" s="4">
        <v>1</v>
      </c>
      <c r="F26" s="4">
        <v>1</v>
      </c>
      <c r="G26" s="4" t="s">
        <v>359</v>
      </c>
      <c r="H26" s="4" t="s">
        <v>365</v>
      </c>
      <c r="I26" s="4" t="s">
        <v>366</v>
      </c>
      <c r="J26" s="4" t="s">
        <v>271</v>
      </c>
      <c r="K26" s="4" t="s">
        <v>378</v>
      </c>
    </row>
    <row r="27" spans="1:11" ht="16" x14ac:dyDescent="0.2">
      <c r="A27" s="4" t="s">
        <v>93</v>
      </c>
      <c r="B27" s="4">
        <v>5</v>
      </c>
      <c r="C27" s="4">
        <v>5</v>
      </c>
      <c r="D27" s="4">
        <v>2</v>
      </c>
      <c r="E27" s="4">
        <v>2</v>
      </c>
      <c r="F27" s="4">
        <v>1</v>
      </c>
      <c r="G27" s="4" t="s">
        <v>61</v>
      </c>
      <c r="H27" s="4" t="s">
        <v>397</v>
      </c>
      <c r="I27" s="4" t="s">
        <v>394</v>
      </c>
      <c r="J27" s="4" t="s">
        <v>271</v>
      </c>
      <c r="K27" s="4" t="s">
        <v>398</v>
      </c>
    </row>
    <row r="28" spans="1:11" ht="16" x14ac:dyDescent="0.2">
      <c r="A28" s="4" t="s">
        <v>99</v>
      </c>
      <c r="B28" s="4">
        <v>3</v>
      </c>
      <c r="C28" s="4">
        <v>5</v>
      </c>
      <c r="D28" s="4">
        <v>2</v>
      </c>
      <c r="E28" s="4"/>
      <c r="F28" s="4">
        <v>1</v>
      </c>
      <c r="G28" s="4" t="s">
        <v>61</v>
      </c>
      <c r="H28" s="4" t="s">
        <v>379</v>
      </c>
      <c r="I28" s="4" t="s">
        <v>380</v>
      </c>
      <c r="J28" s="4" t="s">
        <v>273</v>
      </c>
      <c r="K28" s="4" t="s">
        <v>399</v>
      </c>
    </row>
    <row r="29" spans="1:11" ht="16" x14ac:dyDescent="0.2">
      <c r="A29" s="5" t="s">
        <v>400</v>
      </c>
      <c r="B29" s="5">
        <v>11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 ht="16" x14ac:dyDescent="0.2">
      <c r="A30" s="4" t="s">
        <v>103</v>
      </c>
      <c r="B30" s="4">
        <v>3</v>
      </c>
      <c r="C30" s="4">
        <v>6</v>
      </c>
      <c r="D30" s="4">
        <v>2</v>
      </c>
      <c r="E30" s="4"/>
      <c r="F30" s="4">
        <v>1</v>
      </c>
      <c r="G30" s="4" t="s">
        <v>61</v>
      </c>
      <c r="H30" s="4" t="s">
        <v>401</v>
      </c>
      <c r="I30" s="4" t="s">
        <v>394</v>
      </c>
      <c r="J30" s="4" t="s">
        <v>43</v>
      </c>
      <c r="K30" s="4"/>
    </row>
    <row r="31" spans="1:11" ht="16" x14ac:dyDescent="0.2">
      <c r="A31" s="6" t="s">
        <v>402</v>
      </c>
      <c r="B31" s="6">
        <f>SUM(B30)</f>
        <v>3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ht="1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6" x14ac:dyDescent="0.2">
      <c r="A33" s="23" t="s">
        <v>104</v>
      </c>
      <c r="B33" s="23">
        <f>B9+B18+B21+B25+B29+B31</f>
        <v>85</v>
      </c>
      <c r="C33" s="2"/>
      <c r="D33" s="2"/>
      <c r="E33" s="2"/>
      <c r="F33" s="2"/>
      <c r="G33" s="2"/>
      <c r="H33" s="2"/>
      <c r="I33" s="2"/>
      <c r="J33" s="2"/>
      <c r="K33" s="2"/>
    </row>
    <row r="35" spans="1:11" ht="16" x14ac:dyDescent="0.2">
      <c r="A35" s="4" t="s">
        <v>107</v>
      </c>
      <c r="B35" s="4">
        <v>5</v>
      </c>
      <c r="C35" s="4">
        <v>3</v>
      </c>
      <c r="D35" s="4">
        <v>2</v>
      </c>
      <c r="E35" s="4">
        <v>2</v>
      </c>
      <c r="F35" s="4">
        <v>1</v>
      </c>
      <c r="G35" s="4" t="s">
        <v>359</v>
      </c>
      <c r="H35" s="4" t="s">
        <v>403</v>
      </c>
      <c r="I35" s="4" t="s">
        <v>380</v>
      </c>
      <c r="J35" s="4" t="s">
        <v>271</v>
      </c>
      <c r="K35" s="4" t="s">
        <v>54</v>
      </c>
    </row>
    <row r="36" spans="1:11" ht="16" x14ac:dyDescent="0.2">
      <c r="A36" s="4" t="s">
        <v>109</v>
      </c>
      <c r="B36" s="4">
        <v>5</v>
      </c>
      <c r="C36" s="4">
        <v>3</v>
      </c>
      <c r="D36" s="4">
        <v>2</v>
      </c>
      <c r="E36" s="4">
        <v>2</v>
      </c>
      <c r="F36" s="4">
        <v>1</v>
      </c>
      <c r="G36" s="4" t="s">
        <v>387</v>
      </c>
      <c r="H36" s="4" t="s">
        <v>388</v>
      </c>
      <c r="I36" s="4" t="s">
        <v>370</v>
      </c>
      <c r="J36" s="4" t="s">
        <v>272</v>
      </c>
      <c r="K36" s="4" t="s">
        <v>73</v>
      </c>
    </row>
    <row r="37" spans="1:11" ht="16" x14ac:dyDescent="0.2">
      <c r="A37" s="4" t="s">
        <v>113</v>
      </c>
      <c r="B37" s="4">
        <v>5</v>
      </c>
      <c r="C37" s="4">
        <v>3</v>
      </c>
      <c r="D37" s="4">
        <v>2</v>
      </c>
      <c r="E37" s="4">
        <v>2</v>
      </c>
      <c r="F37" s="4">
        <v>1</v>
      </c>
      <c r="G37" s="4" t="s">
        <v>382</v>
      </c>
      <c r="H37" s="4" t="s">
        <v>385</v>
      </c>
      <c r="I37" s="4" t="s">
        <v>386</v>
      </c>
      <c r="J37" s="4" t="s">
        <v>272</v>
      </c>
      <c r="K37" s="4" t="s">
        <v>404</v>
      </c>
    </row>
    <row r="38" spans="1:11" ht="16" x14ac:dyDescent="0.2">
      <c r="A38" s="4" t="s">
        <v>117</v>
      </c>
      <c r="B38" s="4">
        <v>5</v>
      </c>
      <c r="C38" s="4">
        <v>3</v>
      </c>
      <c r="D38" s="4">
        <v>2</v>
      </c>
      <c r="E38" s="4">
        <v>2</v>
      </c>
      <c r="F38" s="4">
        <v>1</v>
      </c>
      <c r="G38" s="4" t="s">
        <v>387</v>
      </c>
      <c r="H38" s="4" t="s">
        <v>405</v>
      </c>
      <c r="I38" s="4" t="s">
        <v>370</v>
      </c>
      <c r="J38" s="4" t="s">
        <v>272</v>
      </c>
      <c r="K38" s="4" t="s">
        <v>109</v>
      </c>
    </row>
    <row r="39" spans="1:11" ht="16" x14ac:dyDescent="0.2">
      <c r="A39" s="4" t="s">
        <v>406</v>
      </c>
      <c r="B39" s="4">
        <v>3</v>
      </c>
      <c r="C39" s="4">
        <v>3</v>
      </c>
      <c r="D39" s="4"/>
      <c r="E39" s="4"/>
      <c r="F39" s="4"/>
      <c r="G39" s="4"/>
      <c r="H39" s="4"/>
      <c r="I39" s="4"/>
      <c r="J39" s="4" t="s">
        <v>271</v>
      </c>
      <c r="K39" s="4"/>
    </row>
    <row r="40" spans="1:11" ht="17" thickBot="1" x14ac:dyDescent="0.25">
      <c r="A40" s="7" t="s">
        <v>406</v>
      </c>
      <c r="B40" s="7">
        <v>2</v>
      </c>
      <c r="C40" s="4">
        <v>3</v>
      </c>
      <c r="D40" s="4"/>
      <c r="E40" s="4"/>
      <c r="F40" s="4"/>
      <c r="G40" s="4"/>
      <c r="H40" s="4"/>
      <c r="I40" s="4"/>
      <c r="J40" s="4" t="s">
        <v>273</v>
      </c>
      <c r="K40" s="4"/>
    </row>
    <row r="41" spans="1:11" ht="18" thickTop="1" thickBot="1" x14ac:dyDescent="0.25">
      <c r="A41" s="25"/>
      <c r="B41" s="26"/>
      <c r="C41" s="18"/>
      <c r="D41" s="4"/>
      <c r="E41" s="4"/>
      <c r="F41" s="4"/>
      <c r="G41" s="4"/>
      <c r="H41" s="4"/>
      <c r="I41" s="4"/>
      <c r="J41" s="4"/>
      <c r="K41" s="4"/>
    </row>
    <row r="42" spans="1:11" ht="17" thickTop="1" x14ac:dyDescent="0.2">
      <c r="A42" s="30"/>
      <c r="B42" s="31"/>
      <c r="C42" s="22"/>
      <c r="D42" s="7"/>
      <c r="E42" s="7"/>
      <c r="F42" s="7"/>
      <c r="G42" s="4"/>
      <c r="H42" s="4"/>
      <c r="I42" s="4"/>
      <c r="J42" s="4"/>
      <c r="K42" s="4"/>
    </row>
    <row r="43" spans="1:11" ht="16" x14ac:dyDescent="0.2">
      <c r="A43" s="4" t="s">
        <v>121</v>
      </c>
      <c r="B43" s="4">
        <v>5</v>
      </c>
      <c r="C43" s="4">
        <v>4</v>
      </c>
      <c r="D43" s="4">
        <v>2</v>
      </c>
      <c r="E43" s="4">
        <v>2</v>
      </c>
      <c r="F43" s="4">
        <v>1</v>
      </c>
      <c r="G43" s="18" t="s">
        <v>387</v>
      </c>
      <c r="H43" s="4" t="s">
        <v>407</v>
      </c>
      <c r="I43" s="4" t="s">
        <v>384</v>
      </c>
      <c r="J43" s="4" t="s">
        <v>273</v>
      </c>
      <c r="K43" s="4" t="s">
        <v>404</v>
      </c>
    </row>
    <row r="44" spans="1:11" ht="16" x14ac:dyDescent="0.2">
      <c r="A44" s="4" t="s">
        <v>125</v>
      </c>
      <c r="B44" s="4">
        <v>5</v>
      </c>
      <c r="C44" s="4">
        <v>4</v>
      </c>
      <c r="D44" s="4">
        <v>2</v>
      </c>
      <c r="E44" s="4">
        <v>2</v>
      </c>
      <c r="F44" s="4">
        <v>1</v>
      </c>
      <c r="G44" s="18" t="s">
        <v>387</v>
      </c>
      <c r="H44" s="4" t="s">
        <v>405</v>
      </c>
      <c r="I44" s="4" t="s">
        <v>370</v>
      </c>
      <c r="J44" s="4" t="s">
        <v>272</v>
      </c>
      <c r="K44" s="4" t="s">
        <v>117</v>
      </c>
    </row>
    <row r="45" spans="1:11" ht="16" x14ac:dyDescent="0.2">
      <c r="A45" s="4" t="s">
        <v>129</v>
      </c>
      <c r="B45" s="4">
        <v>4</v>
      </c>
      <c r="C45" s="4">
        <v>4</v>
      </c>
      <c r="D45" s="4">
        <v>1</v>
      </c>
      <c r="E45" s="4">
        <v>2</v>
      </c>
      <c r="F45" s="4">
        <v>1</v>
      </c>
      <c r="G45" s="18" t="s">
        <v>359</v>
      </c>
      <c r="H45" s="4" t="s">
        <v>408</v>
      </c>
      <c r="I45" s="4" t="s">
        <v>409</v>
      </c>
      <c r="J45" s="4" t="s">
        <v>272</v>
      </c>
      <c r="K45" s="4"/>
    </row>
    <row r="46" spans="1:11" ht="16" x14ac:dyDescent="0.2">
      <c r="A46" s="4" t="s">
        <v>132</v>
      </c>
      <c r="B46" s="4">
        <v>5</v>
      </c>
      <c r="C46" s="4">
        <v>4</v>
      </c>
      <c r="D46" s="4">
        <v>2</v>
      </c>
      <c r="E46" s="4">
        <v>2</v>
      </c>
      <c r="F46" s="4">
        <v>1</v>
      </c>
      <c r="G46" s="18" t="s">
        <v>387</v>
      </c>
      <c r="H46" s="4" t="s">
        <v>410</v>
      </c>
      <c r="I46" s="4" t="s">
        <v>370</v>
      </c>
      <c r="J46" s="4" t="s">
        <v>272</v>
      </c>
      <c r="K46" s="4" t="s">
        <v>109</v>
      </c>
    </row>
    <row r="47" spans="1:11" ht="16" x14ac:dyDescent="0.2">
      <c r="A47" s="4" t="s">
        <v>136</v>
      </c>
      <c r="B47" s="4">
        <v>5</v>
      </c>
      <c r="C47" s="4">
        <v>4</v>
      </c>
      <c r="D47" s="4">
        <v>2</v>
      </c>
      <c r="E47" s="4">
        <v>2</v>
      </c>
      <c r="F47" s="4">
        <v>1</v>
      </c>
      <c r="G47" s="18" t="s">
        <v>411</v>
      </c>
      <c r="H47" s="4" t="s">
        <v>412</v>
      </c>
      <c r="I47" s="4" t="s">
        <v>380</v>
      </c>
      <c r="J47" s="4" t="s">
        <v>271</v>
      </c>
      <c r="K47" s="4" t="s">
        <v>413</v>
      </c>
    </row>
    <row r="48" spans="1:11" ht="17" thickBot="1" x14ac:dyDescent="0.25">
      <c r="A48" s="27"/>
      <c r="B48" s="28"/>
      <c r="C48" s="20"/>
      <c r="D48" s="3"/>
      <c r="E48" s="3"/>
      <c r="F48" s="3"/>
      <c r="G48" s="4"/>
      <c r="H48" s="4"/>
      <c r="I48" s="4"/>
      <c r="J48" s="4"/>
      <c r="K48" s="4"/>
    </row>
    <row r="49" spans="1:11" ht="17" thickTop="1" x14ac:dyDescent="0.2">
      <c r="A49" s="30"/>
      <c r="B49" s="31"/>
      <c r="C49" s="20"/>
      <c r="D49" s="3"/>
      <c r="E49" s="3"/>
      <c r="F49" s="3"/>
      <c r="G49" s="18"/>
      <c r="H49" s="4"/>
      <c r="I49" s="4"/>
      <c r="J49" s="4"/>
      <c r="K49" s="4"/>
    </row>
    <row r="50" spans="1:11" ht="16" x14ac:dyDescent="0.2">
      <c r="A50" s="4" t="s">
        <v>138</v>
      </c>
      <c r="B50" s="4">
        <v>3</v>
      </c>
      <c r="C50" s="4">
        <v>5</v>
      </c>
      <c r="D50" s="4">
        <v>2</v>
      </c>
      <c r="E50" s="4">
        <v>0</v>
      </c>
      <c r="F50" s="4">
        <v>1</v>
      </c>
      <c r="G50" s="18" t="s">
        <v>61</v>
      </c>
      <c r="H50" s="4" t="s">
        <v>414</v>
      </c>
      <c r="I50" s="4"/>
      <c r="J50" s="4" t="s">
        <v>272</v>
      </c>
      <c r="K50" s="4" t="s">
        <v>415</v>
      </c>
    </row>
    <row r="51" spans="1:11" ht="16" x14ac:dyDescent="0.2">
      <c r="A51" s="3" t="s">
        <v>140</v>
      </c>
      <c r="B51" s="3">
        <v>4</v>
      </c>
      <c r="C51" s="4">
        <v>5</v>
      </c>
      <c r="D51" s="4">
        <v>1</v>
      </c>
      <c r="E51" s="4">
        <v>2</v>
      </c>
      <c r="F51" s="4">
        <v>1</v>
      </c>
      <c r="G51" s="4" t="s">
        <v>359</v>
      </c>
      <c r="H51" s="4" t="s">
        <v>408</v>
      </c>
      <c r="I51" s="4" t="s">
        <v>409</v>
      </c>
      <c r="J51" s="4" t="s">
        <v>272</v>
      </c>
      <c r="K51" s="4"/>
    </row>
    <row r="52" spans="1:11" ht="17" thickBot="1" x14ac:dyDescent="0.25">
      <c r="A52" s="7" t="s">
        <v>143</v>
      </c>
      <c r="B52" s="7">
        <v>5</v>
      </c>
      <c r="C52" s="4">
        <v>5</v>
      </c>
      <c r="D52" s="4">
        <v>2</v>
      </c>
      <c r="E52" s="4">
        <v>2</v>
      </c>
      <c r="F52" s="4">
        <v>1</v>
      </c>
      <c r="G52" s="4" t="s">
        <v>387</v>
      </c>
      <c r="H52" s="4" t="s">
        <v>416</v>
      </c>
      <c r="I52" s="4" t="s">
        <v>370</v>
      </c>
      <c r="J52" s="4" t="s">
        <v>272</v>
      </c>
      <c r="K52" s="4" t="s">
        <v>132</v>
      </c>
    </row>
    <row r="53" spans="1:11" ht="18" thickTop="1" thickBot="1" x14ac:dyDescent="0.25">
      <c r="A53" s="25"/>
      <c r="B53" s="26"/>
      <c r="C53" s="22"/>
      <c r="D53" s="7"/>
      <c r="E53" s="7"/>
      <c r="F53" s="7"/>
      <c r="G53" s="7"/>
      <c r="H53" s="7"/>
      <c r="I53" s="7"/>
      <c r="J53" s="7"/>
      <c r="K53" s="7"/>
    </row>
    <row r="54" spans="1:11" ht="17" thickTop="1" thickBot="1" x14ac:dyDescent="0.25"/>
    <row r="55" spans="1:11" ht="18" thickTop="1" thickBot="1" x14ac:dyDescent="0.25">
      <c r="A55" s="29"/>
      <c r="B55" s="26"/>
      <c r="C55" s="2"/>
      <c r="D55" s="2"/>
      <c r="E55" s="2"/>
      <c r="F55" s="2"/>
      <c r="G55" s="2"/>
      <c r="H55" s="2"/>
      <c r="I55" s="2"/>
      <c r="J55" s="2"/>
      <c r="K55" s="2"/>
    </row>
    <row r="56" spans="1:11" ht="16" thickTop="1" x14ac:dyDescent="0.2"/>
    <row r="57" spans="1:11" x14ac:dyDescent="0.2">
      <c r="A57" s="33" t="s">
        <v>105</v>
      </c>
      <c r="B57" s="33">
        <v>61</v>
      </c>
    </row>
    <row r="59" spans="1:11" ht="16" x14ac:dyDescent="0.2">
      <c r="A59" s="34" t="s">
        <v>406</v>
      </c>
      <c r="B59" s="34">
        <v>4</v>
      </c>
      <c r="C59" s="4">
        <v>6</v>
      </c>
      <c r="D59" s="4"/>
      <c r="E59" s="4"/>
      <c r="F59" s="4"/>
      <c r="G59" s="4"/>
      <c r="H59" s="4"/>
      <c r="I59" s="4"/>
      <c r="J59" s="4" t="s">
        <v>271</v>
      </c>
      <c r="K59" s="4"/>
    </row>
    <row r="60" spans="1:11" x14ac:dyDescent="0.2">
      <c r="A60" t="s">
        <v>417</v>
      </c>
    </row>
    <row r="61" spans="1:11" ht="16" x14ac:dyDescent="0.2">
      <c r="A61" s="4" t="s">
        <v>149</v>
      </c>
      <c r="B61" s="4">
        <v>5</v>
      </c>
      <c r="C61" s="9" t="s">
        <v>235</v>
      </c>
      <c r="D61" s="4">
        <v>2</v>
      </c>
      <c r="E61" s="4">
        <v>2</v>
      </c>
      <c r="F61" s="4">
        <v>1</v>
      </c>
      <c r="G61" s="4" t="s">
        <v>382</v>
      </c>
      <c r="H61" s="4" t="s">
        <v>418</v>
      </c>
      <c r="I61" s="4" t="s">
        <v>384</v>
      </c>
      <c r="J61" s="4" t="s">
        <v>271</v>
      </c>
    </row>
    <row r="62" spans="1:11" ht="16" x14ac:dyDescent="0.2">
      <c r="A62" s="4" t="s">
        <v>155</v>
      </c>
      <c r="B62" s="4">
        <v>3</v>
      </c>
      <c r="C62" s="4">
        <v>4.5999999999999996</v>
      </c>
      <c r="D62" s="4">
        <v>1</v>
      </c>
      <c r="E62" s="4">
        <v>1</v>
      </c>
      <c r="F62" s="4">
        <v>1</v>
      </c>
      <c r="G62" s="4" t="s">
        <v>359</v>
      </c>
      <c r="H62" s="4" t="s">
        <v>403</v>
      </c>
      <c r="I62" s="4" t="s">
        <v>380</v>
      </c>
      <c r="J62" s="4" t="s">
        <v>271</v>
      </c>
    </row>
    <row r="63" spans="1:11" ht="17" thickBot="1" x14ac:dyDescent="0.25">
      <c r="A63" s="7" t="s">
        <v>163</v>
      </c>
      <c r="B63" s="7">
        <v>3</v>
      </c>
      <c r="C63" s="4" t="s">
        <v>235</v>
      </c>
      <c r="D63" s="4">
        <v>1</v>
      </c>
      <c r="E63" s="4">
        <v>2</v>
      </c>
      <c r="F63" s="4"/>
      <c r="G63" s="4" t="s">
        <v>419</v>
      </c>
      <c r="H63" s="4" t="s">
        <v>418</v>
      </c>
      <c r="I63" s="4" t="s">
        <v>384</v>
      </c>
      <c r="J63" s="4" t="s">
        <v>271</v>
      </c>
    </row>
    <row r="64" spans="1:11" ht="16" x14ac:dyDescent="0.2">
      <c r="A64" s="10" t="s">
        <v>170</v>
      </c>
      <c r="B64" s="11">
        <v>4</v>
      </c>
      <c r="C64" s="12" t="s">
        <v>420</v>
      </c>
      <c r="D64" s="4">
        <v>1</v>
      </c>
      <c r="E64" s="4">
        <v>2</v>
      </c>
      <c r="F64" s="4">
        <v>1</v>
      </c>
      <c r="G64" s="4" t="s">
        <v>359</v>
      </c>
      <c r="H64" s="4" t="s">
        <v>421</v>
      </c>
      <c r="I64" s="4" t="s">
        <v>361</v>
      </c>
      <c r="J64" s="4" t="s">
        <v>271</v>
      </c>
    </row>
    <row r="65" spans="1:10" ht="16" x14ac:dyDescent="0.2">
      <c r="A65" s="13" t="s">
        <v>174</v>
      </c>
      <c r="B65" s="14">
        <v>4</v>
      </c>
      <c r="C65" s="15" t="s">
        <v>420</v>
      </c>
      <c r="D65" s="4">
        <v>1</v>
      </c>
      <c r="E65" s="4">
        <v>2</v>
      </c>
      <c r="F65" s="4">
        <v>1</v>
      </c>
      <c r="G65" s="4" t="s">
        <v>359</v>
      </c>
      <c r="H65" s="4" t="s">
        <v>421</v>
      </c>
      <c r="I65" s="4" t="s">
        <v>361</v>
      </c>
      <c r="J65" s="4" t="s">
        <v>271</v>
      </c>
    </row>
    <row r="66" spans="1:10" ht="17" thickBot="1" x14ac:dyDescent="0.25">
      <c r="A66" s="16" t="s">
        <v>176</v>
      </c>
      <c r="B66" s="17">
        <v>3</v>
      </c>
      <c r="C66" s="15" t="s">
        <v>420</v>
      </c>
      <c r="D66" s="4"/>
      <c r="E66" s="4">
        <v>2</v>
      </c>
      <c r="F66" s="4">
        <v>1</v>
      </c>
      <c r="G66" s="4" t="s">
        <v>359</v>
      </c>
      <c r="H66" s="4" t="s">
        <v>421</v>
      </c>
      <c r="I66" s="4" t="s">
        <v>361</v>
      </c>
      <c r="J66" s="4" t="s">
        <v>271</v>
      </c>
    </row>
    <row r="67" spans="1:10" ht="16" x14ac:dyDescent="0.2">
      <c r="A67" s="10" t="s">
        <v>422</v>
      </c>
      <c r="B67" s="11">
        <v>4</v>
      </c>
      <c r="C67" s="18"/>
      <c r="D67" s="4"/>
      <c r="E67" s="4"/>
      <c r="F67" s="4"/>
      <c r="G67" s="4"/>
      <c r="H67" s="4"/>
      <c r="I67" s="4"/>
      <c r="J67" s="4" t="s">
        <v>271</v>
      </c>
    </row>
    <row r="68" spans="1:10" ht="16" x14ac:dyDescent="0.2">
      <c r="A68" s="13" t="s">
        <v>423</v>
      </c>
      <c r="B68" s="14">
        <v>4</v>
      </c>
      <c r="C68" s="18"/>
      <c r="D68" s="4"/>
      <c r="E68" s="4"/>
      <c r="F68" s="4"/>
      <c r="G68" s="4"/>
      <c r="H68" s="4"/>
      <c r="I68" s="4"/>
      <c r="J68" s="4" t="s">
        <v>271</v>
      </c>
    </row>
    <row r="69" spans="1:10" ht="17" thickBot="1" x14ac:dyDescent="0.25">
      <c r="A69" s="16" t="s">
        <v>424</v>
      </c>
      <c r="B69" s="17">
        <v>3</v>
      </c>
      <c r="C69" s="18"/>
      <c r="D69" s="4"/>
      <c r="E69" s="4"/>
      <c r="F69" s="4"/>
      <c r="G69" s="4"/>
      <c r="H69" s="4"/>
      <c r="I69" s="4"/>
      <c r="J69" s="4" t="s">
        <v>271</v>
      </c>
    </row>
    <row r="70" spans="1:10" ht="16" x14ac:dyDescent="0.2">
      <c r="A70" s="3" t="s">
        <v>179</v>
      </c>
      <c r="B70" s="3">
        <v>5</v>
      </c>
      <c r="C70" s="4">
        <v>6</v>
      </c>
      <c r="D70" s="4">
        <v>2</v>
      </c>
      <c r="E70" s="4">
        <v>2</v>
      </c>
      <c r="F70" s="4">
        <v>1</v>
      </c>
      <c r="G70" s="4" t="s">
        <v>425</v>
      </c>
      <c r="H70" s="4" t="s">
        <v>426</v>
      </c>
      <c r="I70" s="4" t="s">
        <v>394</v>
      </c>
      <c r="J70" s="4" t="s">
        <v>271</v>
      </c>
    </row>
    <row r="71" spans="1:10" ht="16" x14ac:dyDescent="0.2">
      <c r="A71" s="4" t="s">
        <v>427</v>
      </c>
      <c r="B71" s="4">
        <v>5</v>
      </c>
      <c r="C71" s="4"/>
      <c r="D71" s="4">
        <v>2</v>
      </c>
      <c r="E71" s="4"/>
      <c r="F71" s="4"/>
      <c r="G71" s="4" t="s">
        <v>61</v>
      </c>
      <c r="H71" s="32" t="s">
        <v>428</v>
      </c>
      <c r="I71" s="32" t="s">
        <v>386</v>
      </c>
      <c r="J71" s="4" t="s">
        <v>271</v>
      </c>
    </row>
    <row r="72" spans="1:10" ht="16" x14ac:dyDescent="0.2">
      <c r="A72" s="4" t="s">
        <v>183</v>
      </c>
      <c r="B72" s="4">
        <v>5</v>
      </c>
      <c r="C72" s="4">
        <v>5</v>
      </c>
      <c r="D72" s="4">
        <v>2</v>
      </c>
      <c r="E72" s="4">
        <v>2</v>
      </c>
      <c r="F72" s="4">
        <v>1</v>
      </c>
      <c r="G72" s="4" t="s">
        <v>429</v>
      </c>
      <c r="H72" s="4" t="s">
        <v>397</v>
      </c>
      <c r="I72" s="4" t="s">
        <v>394</v>
      </c>
      <c r="J72" s="4" t="s">
        <v>271</v>
      </c>
    </row>
    <row r="73" spans="1:10" ht="16" x14ac:dyDescent="0.2">
      <c r="A73" s="4" t="s">
        <v>188</v>
      </c>
      <c r="B73" s="4">
        <v>5</v>
      </c>
      <c r="C73" s="21" t="s">
        <v>189</v>
      </c>
      <c r="D73" s="4">
        <v>2</v>
      </c>
      <c r="E73" s="4">
        <v>2</v>
      </c>
      <c r="F73" s="4">
        <v>1</v>
      </c>
      <c r="G73" s="4" t="s">
        <v>430</v>
      </c>
      <c r="H73" s="4" t="s">
        <v>365</v>
      </c>
      <c r="I73" s="4" t="s">
        <v>366</v>
      </c>
      <c r="J73" s="4" t="s">
        <v>271</v>
      </c>
    </row>
    <row r="74" spans="1:10" ht="16" x14ac:dyDescent="0.2">
      <c r="A74" s="4" t="s">
        <v>431</v>
      </c>
      <c r="B74" s="4">
        <v>5</v>
      </c>
      <c r="C74" s="21" t="s">
        <v>189</v>
      </c>
      <c r="D74" s="4">
        <v>2</v>
      </c>
      <c r="E74" s="4">
        <v>2</v>
      </c>
      <c r="F74" s="4">
        <v>1</v>
      </c>
      <c r="G74" s="4" t="s">
        <v>430</v>
      </c>
      <c r="H74" s="4" t="s">
        <v>432</v>
      </c>
      <c r="I74" s="4" t="s">
        <v>366</v>
      </c>
      <c r="J74" s="4" t="s">
        <v>271</v>
      </c>
    </row>
    <row r="75" spans="1:10" ht="16" x14ac:dyDescent="0.2">
      <c r="A75" s="4" t="s">
        <v>191</v>
      </c>
      <c r="B75" s="4">
        <v>5</v>
      </c>
      <c r="C75" s="9" t="s">
        <v>433</v>
      </c>
      <c r="D75" s="4">
        <v>0</v>
      </c>
      <c r="E75" s="7">
        <v>3</v>
      </c>
      <c r="F75" s="4">
        <v>2</v>
      </c>
      <c r="G75" s="4" t="s">
        <v>430</v>
      </c>
      <c r="H75" s="4" t="s">
        <v>434</v>
      </c>
      <c r="I75" s="4" t="s">
        <v>366</v>
      </c>
      <c r="J75" s="4" t="s">
        <v>271</v>
      </c>
    </row>
    <row r="76" spans="1:10" ht="16" x14ac:dyDescent="0.2">
      <c r="A76" s="4" t="s">
        <v>435</v>
      </c>
      <c r="B76" s="4">
        <v>2</v>
      </c>
      <c r="C76" s="15" t="s">
        <v>436</v>
      </c>
      <c r="D76" s="19">
        <v>0</v>
      </c>
      <c r="E76" s="8">
        <v>1</v>
      </c>
      <c r="F76" s="4">
        <v>1</v>
      </c>
      <c r="G76" s="18" t="s">
        <v>419</v>
      </c>
      <c r="H76" s="4" t="s">
        <v>437</v>
      </c>
      <c r="I76" s="4" t="s">
        <v>380</v>
      </c>
      <c r="J76" s="3" t="s">
        <v>271</v>
      </c>
    </row>
    <row r="77" spans="1:10" ht="16" x14ac:dyDescent="0.2">
      <c r="A77" s="4" t="s">
        <v>198</v>
      </c>
      <c r="B77" s="4">
        <v>2</v>
      </c>
      <c r="C77" s="15" t="s">
        <v>436</v>
      </c>
      <c r="D77" s="19">
        <v>0</v>
      </c>
      <c r="E77" s="8">
        <v>1</v>
      </c>
      <c r="F77" s="4">
        <v>1</v>
      </c>
      <c r="G77" s="18" t="s">
        <v>419</v>
      </c>
      <c r="H77" s="4" t="s">
        <v>437</v>
      </c>
      <c r="I77" s="4" t="s">
        <v>380</v>
      </c>
      <c r="J77" s="3" t="s">
        <v>271</v>
      </c>
    </row>
    <row r="78" spans="1:10" ht="16" x14ac:dyDescent="0.2">
      <c r="A78" s="4" t="s">
        <v>438</v>
      </c>
      <c r="B78" s="4">
        <v>2</v>
      </c>
      <c r="C78" s="15" t="s">
        <v>420</v>
      </c>
      <c r="D78" s="19">
        <v>0</v>
      </c>
      <c r="E78" s="8">
        <v>1</v>
      </c>
      <c r="F78" s="4">
        <v>1</v>
      </c>
      <c r="G78" s="18" t="s">
        <v>419</v>
      </c>
      <c r="H78" s="4" t="s">
        <v>437</v>
      </c>
      <c r="I78" s="4" t="s">
        <v>380</v>
      </c>
      <c r="J78" s="3" t="s">
        <v>271</v>
      </c>
    </row>
    <row r="79" spans="1:10" ht="16" x14ac:dyDescent="0.2">
      <c r="A79" s="4" t="s">
        <v>439</v>
      </c>
      <c r="B79" s="4">
        <v>2</v>
      </c>
      <c r="C79" s="15" t="s">
        <v>420</v>
      </c>
      <c r="D79" s="19">
        <v>0</v>
      </c>
      <c r="E79" s="8">
        <v>1</v>
      </c>
      <c r="F79" s="4">
        <v>1</v>
      </c>
      <c r="G79" s="18" t="s">
        <v>419</v>
      </c>
      <c r="H79" s="4" t="s">
        <v>437</v>
      </c>
      <c r="I79" s="4" t="s">
        <v>380</v>
      </c>
      <c r="J79" s="3" t="s">
        <v>271</v>
      </c>
    </row>
    <row r="81" spans="1:2" ht="16" x14ac:dyDescent="0.2">
      <c r="A81" s="2" t="s">
        <v>440</v>
      </c>
    </row>
    <row r="85" spans="1:2" ht="16" x14ac:dyDescent="0.2">
      <c r="A85" s="4" t="s">
        <v>441</v>
      </c>
      <c r="B85" s="4">
        <f>B66+B73+B78+B80</f>
        <v>10</v>
      </c>
    </row>
    <row r="86" spans="1:2" ht="16" x14ac:dyDescent="0.2">
      <c r="A86" s="4" t="s">
        <v>2</v>
      </c>
      <c r="B86" s="4">
        <v>85</v>
      </c>
    </row>
    <row r="87" spans="1:2" ht="16" x14ac:dyDescent="0.2">
      <c r="A87" s="4" t="s">
        <v>442</v>
      </c>
      <c r="B87" s="4">
        <v>20</v>
      </c>
    </row>
    <row r="88" spans="1:2" ht="16" x14ac:dyDescent="0.2">
      <c r="A88" s="4" t="s">
        <v>443</v>
      </c>
      <c r="B88" s="4">
        <v>10</v>
      </c>
    </row>
    <row r="89" spans="1:2" ht="16" x14ac:dyDescent="0.2">
      <c r="A89" s="4"/>
      <c r="B89" s="24">
        <f>B85+B86+B87+B88</f>
        <v>125</v>
      </c>
    </row>
  </sheetData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4" ma:contentTypeDescription="Új dokumentum létrehozása." ma:contentTypeScope="" ma:versionID="8d212771f6e071c2ced17aef337e9789">
  <xsd:schema xmlns:xsd="http://www.w3.org/2001/XMLSchema" xmlns:xs="http://www.w3.org/2001/XMLSchema" xmlns:p="http://schemas.microsoft.com/office/2006/metadata/properties" xmlns:ns2="0bdf3a53-275c-4001-b611-e41331286eb1" targetNamespace="http://schemas.microsoft.com/office/2006/metadata/properties" ma:root="true" ma:fieldsID="3895272c16275db3f703bd35700e574f" ns2:_="">
    <xsd:import namespace="0bdf3a53-275c-4001-b611-e41331286e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3a53-275c-4001-b611-e4133128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09EB5F-1448-4D54-9B71-5C37674B42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4D559B-4404-4B3B-95DC-67B2F3FFF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df3a53-275c-4001-b611-e41331286e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53F634-73E9-4531-AB0D-1B892B644C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Modellező (A)</vt:lpstr>
      <vt:lpstr>Szoftvertervező (B)</vt:lpstr>
      <vt:lpstr>Szoftverfejlesztő (C)</vt:lpstr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kerekagi</dc:creator>
  <cp:keywords/>
  <dc:description/>
  <cp:lastModifiedBy>Máthé Arnold Attila</cp:lastModifiedBy>
  <cp:revision/>
  <dcterms:created xsi:type="dcterms:W3CDTF">2018-04-04T09:40:01Z</dcterms:created>
  <dcterms:modified xsi:type="dcterms:W3CDTF">2024-03-23T17:39:45Z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0x010100CA947E63DBB18C43B0DCD636FEFAAF82</vt:lpwstr>
  </property>
</Properties>
</file>