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hearnoldattila/Arnold/egyetem/6felev/subject_manager/backend/test_input/"/>
    </mc:Choice>
  </mc:AlternateContent>
  <xr:revisionPtr revIDLastSave="0" documentId="8_{89B8F982-177E-874A-9649-219CE665EC83}" xr6:coauthVersionLast="47" xr6:coauthVersionMax="47" xr10:uidLastSave="{00000000-0000-0000-0000-000000000000}"/>
  <bookViews>
    <workbookView xWindow="680" yWindow="1000" windowWidth="27840" windowHeight="15540" xr2:uid="{BFEF32AF-06B7-A944-8166-192C0B9BDB84}"/>
  </bookViews>
  <sheets>
    <sheet name="Szoftverfejlesztő (C)" sheetId="1" r:id="rId1"/>
  </sheets>
  <definedNames>
    <definedName name="_xlnm._FilterDatabase" localSheetId="0" hidden="1">'Szoftverfejlesztő (C)'!$B$40:$J$55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L36" i="1"/>
  <c r="L103" i="1" s="1"/>
  <c r="M36" i="1"/>
  <c r="M103" i="1" s="1"/>
  <c r="N36" i="1"/>
  <c r="N103" i="1" s="1"/>
  <c r="O36" i="1"/>
  <c r="O103" i="1" s="1"/>
  <c r="P36" i="1"/>
  <c r="P103" i="1" s="1"/>
  <c r="N100" i="1"/>
  <c r="K103" i="1"/>
</calcChain>
</file>

<file path=xl/sharedStrings.xml><?xml version="1.0" encoding="utf-8"?>
<sst xmlns="http://schemas.openxmlformats.org/spreadsheetml/2006/main" count="618" uniqueCount="261">
  <si>
    <t>** A tárgy 2023 szeptembere előtti teljesítés esetén Informatika ismeretkörbe, 2023 szeptembere utáni teljesítés esetén Számítástudomány ismeretkörbe tartozik.</t>
  </si>
  <si>
    <t>https://www.inf.elte.hu/content/a-szakdolgozat-diploma-konzultacio-rendje.t.1730?m=360</t>
  </si>
  <si>
    <t>* Szakdolgozati konzultáció: Bővebb információ:</t>
  </si>
  <si>
    <t>https://www.inf.elte.hu/content/szakmai-gyakorlat-bsc-kepzes.t.1185?m=217</t>
  </si>
  <si>
    <t>A programtervező informatikus BSc szakos hallgatók - a  18 /2016. (VIII. 5.) EMMI. rendelet 3. számú mellékletének megfelelően - 320 órás szakmai gyakorlaton kötelesek részt venni. Kredit értéke nincs, de teljesítése kritériumként szükséges feltétele az abszolutórium megszerzésének.</t>
  </si>
  <si>
    <t>G: Gyakorlati jegy számonkérésű tárgy    K: Kollokvium számonkérésű tárgy    FG: Folyamatos számonkérésű gyakorlat       XG: Összevont, gyakorlati jegy számonkérésű tárgy                                     XFG: Összevont, folyamatos számonkérésű gyakorlat    XK: Összevont, kollokvium számonkérésű tárgy</t>
  </si>
  <si>
    <t>Megjegyzés: Ahol előadás és gyakorlat is van, ott az előadásnak az azonos nevű gyakorlat mindig gyenge előfeltétele</t>
  </si>
  <si>
    <t>Számítástudomány</t>
  </si>
  <si>
    <t>Szám</t>
  </si>
  <si>
    <t>Matematika</t>
  </si>
  <si>
    <t>Mat</t>
  </si>
  <si>
    <t>Informatika</t>
  </si>
  <si>
    <t>Inf</t>
  </si>
  <si>
    <t>modellező (A)</t>
  </si>
  <si>
    <t>M</t>
  </si>
  <si>
    <t>tervező (B)</t>
  </si>
  <si>
    <t>T</t>
  </si>
  <si>
    <t>fejlesztő (C)</t>
  </si>
  <si>
    <t>F</t>
  </si>
  <si>
    <t>Összes kredit</t>
  </si>
  <si>
    <t>Összes kredit félévben</t>
  </si>
  <si>
    <t>Szakdolgozati konzultáció*</t>
  </si>
  <si>
    <t>IP-08SZDPIBN18</t>
  </si>
  <si>
    <t>Szabadon választható ütemezése kreditértékkel</t>
  </si>
  <si>
    <t>Specializáció összesen</t>
  </si>
  <si>
    <t>Kötelezően választandó tárgyak összesen</t>
  </si>
  <si>
    <t>Kötelezően választandó tárgyak Számítástudomány ismeretkör</t>
  </si>
  <si>
    <t>3,5,6</t>
  </si>
  <si>
    <t>Kötelezően választandó tárgyak Informatika ismeretkör</t>
  </si>
  <si>
    <t>FTM</t>
  </si>
  <si>
    <t>2+0+0+0</t>
  </si>
  <si>
    <t>K</t>
  </si>
  <si>
    <t>Applied Data Science (Alkalmazott adattudomány)</t>
  </si>
  <si>
    <t>IP-18KVIADSE</t>
  </si>
  <si>
    <t>2+0+2+1</t>
  </si>
  <si>
    <t>3,4,5,6</t>
  </si>
  <si>
    <t>XK</t>
  </si>
  <si>
    <t>Python</t>
  </si>
  <si>
    <t>IP-18KVPYEG</t>
  </si>
  <si>
    <t>1+0+2+1</t>
  </si>
  <si>
    <t>IP-18OEPROGEG</t>
  </si>
  <si>
    <t>XG</t>
  </si>
  <si>
    <t>GUI programozás Qt-vel</t>
  </si>
  <si>
    <t>IP-18KVIGUIQTEG</t>
  </si>
  <si>
    <t>0+0+2+1</t>
  </si>
  <si>
    <t>IP-18KVISZGE, IP-18KVISZGG</t>
  </si>
  <si>
    <t>G</t>
  </si>
  <si>
    <t>Haladó Számítógépes Grafika</t>
  </si>
  <si>
    <t>IP-18KVIHSZGG</t>
  </si>
  <si>
    <t>IP-18KVIHSZGE</t>
  </si>
  <si>
    <t>0+2+0+1</t>
  </si>
  <si>
    <t>IP-18PNYEG</t>
  </si>
  <si>
    <t>FG</t>
  </si>
  <si>
    <t>Projekteszközök</t>
  </si>
  <si>
    <t>IP-18KVPRJG</t>
  </si>
  <si>
    <t>IK-18IMPROGEG</t>
  </si>
  <si>
    <t>3,4,5</t>
  </si>
  <si>
    <t xml:space="preserve">Programozási nyelvek (C++) </t>
  </si>
  <si>
    <t>IP-18KVPNY1EG</t>
  </si>
  <si>
    <t>4,6</t>
  </si>
  <si>
    <t>Funkcionális nyelvek</t>
  </si>
  <si>
    <t>IP-18KVFPNYEG</t>
  </si>
  <si>
    <t>Logika</t>
  </si>
  <si>
    <t>IP-18KVELG</t>
  </si>
  <si>
    <t>IP-18KVELG (gyenge)</t>
  </si>
  <si>
    <t>IP-18KVELE</t>
  </si>
  <si>
    <t>Típuselmélet</t>
  </si>
  <si>
    <t>IP-18KVSZTMG</t>
  </si>
  <si>
    <t>IP-18KVSZTMG (gyenge)</t>
  </si>
  <si>
    <t>IP-18KVSZTME</t>
  </si>
  <si>
    <t>IP-18bSZEE (gyenge), IP-18cSZÁMEA1E /IP-18aBSZEE</t>
  </si>
  <si>
    <t>Gy</t>
  </si>
  <si>
    <t>Számítási modellek</t>
  </si>
  <si>
    <t>IP-18KVSZSZMG</t>
  </si>
  <si>
    <t>IP-18KVSZSZMG (gyenge)</t>
  </si>
  <si>
    <t>IP-18KVSZSZME</t>
  </si>
  <si>
    <t>IP-18KVSZPREE, IP-18KVSZPME</t>
  </si>
  <si>
    <t>Osztott rendszerek specifikációja és implementációja</t>
  </si>
  <si>
    <t>IP-18KVSZORSIG</t>
  </si>
  <si>
    <t>IP-18KVSZORSIE</t>
  </si>
  <si>
    <t>IP-18KVSZPREE</t>
  </si>
  <si>
    <t>Programozási módszertan</t>
  </si>
  <si>
    <t>IP-18KVSZPMG</t>
  </si>
  <si>
    <t>IP-18KVSZPMG (gyenge)</t>
  </si>
  <si>
    <t>IP-18KVSZPME</t>
  </si>
  <si>
    <t>FM</t>
  </si>
  <si>
    <t>IP-18MATAG</t>
  </si>
  <si>
    <t>Programozáselmélet</t>
  </si>
  <si>
    <t>IP-18KVSZPREG</t>
  </si>
  <si>
    <t>IP-18KVSZPREG (gyenge)</t>
  </si>
  <si>
    <t>Szám**</t>
  </si>
  <si>
    <t>2+0+0+1</t>
  </si>
  <si>
    <t>IP-18KVISZMNAEG, IP-18aAn2E</t>
  </si>
  <si>
    <t>5</t>
  </si>
  <si>
    <t>Mély neuronhálok algoritmusai és fajtái</t>
  </si>
  <si>
    <t>IP-18KVIMNFEG</t>
  </si>
  <si>
    <t>2+0+0+2</t>
  </si>
  <si>
    <t>2,4</t>
  </si>
  <si>
    <t>Szoftver mély neuronhálók alkalmazásához</t>
  </si>
  <si>
    <t>IP-18KVISZMNAGE</t>
  </si>
  <si>
    <t>1+0+0+1</t>
  </si>
  <si>
    <t>3</t>
  </si>
  <si>
    <t>Bevezetés a gépi tanulásba</t>
  </si>
  <si>
    <t>IP-18KVSZBGTE</t>
  </si>
  <si>
    <t>0+3+0+2</t>
  </si>
  <si>
    <t>Kutatásfejlesztési és innovációs labor</t>
  </si>
  <si>
    <t>IP-18KVIKFINNL</t>
  </si>
  <si>
    <t xml:space="preserve"> IP-18PNYEG</t>
  </si>
  <si>
    <t>Haladó Java</t>
  </si>
  <si>
    <t>IP-18KVIHJEG</t>
  </si>
  <si>
    <t>IP-18PNY1EG vagy IP-18OEPROGEG</t>
  </si>
  <si>
    <t xml:space="preserve">Big Data architektúrák és elemző módszerek </t>
  </si>
  <si>
    <t>IP-18KVIBDAG</t>
  </si>
  <si>
    <t>IP-18KVIBDAG (gyenge)</t>
  </si>
  <si>
    <t>IP-18KVIBDAE</t>
  </si>
  <si>
    <t>IP-18AB1E</t>
  </si>
  <si>
    <t>Vállalati információs rendszerek és architektúrák</t>
  </si>
  <si>
    <t>IP-18KVIVISZG</t>
  </si>
  <si>
    <t>IP-18KVIVISZG (gyenge)</t>
  </si>
  <si>
    <t>IP-18KVIVISZE</t>
  </si>
  <si>
    <t>IP-18KVIKWPROGEG, IP-18KVISZWPROGEG</t>
  </si>
  <si>
    <t>4,5,6</t>
  </si>
  <si>
    <t>Full stack webprogramozás</t>
  </si>
  <si>
    <t>IP-18KVIFSWPROGG</t>
  </si>
  <si>
    <t>IP-18cWEBPROGEG</t>
  </si>
  <si>
    <t>5,6</t>
  </si>
  <si>
    <t>XFG</t>
  </si>
  <si>
    <t>Szerveroldali webprogramozás</t>
  </si>
  <si>
    <t>IP-18KVISZWPROGEG</t>
  </si>
  <si>
    <t>Kliensoldali webprogramozás</t>
  </si>
  <si>
    <t>IP-18KVIKWPROGEG</t>
  </si>
  <si>
    <t>1+0+2+0</t>
  </si>
  <si>
    <t>IP-18MATAG, IP-18OEPROGEG</t>
  </si>
  <si>
    <t>3,5</t>
  </si>
  <si>
    <t>GPU programozás</t>
  </si>
  <si>
    <t>IP-18KVIGPUEG</t>
  </si>
  <si>
    <t>IP-18DM1E</t>
  </si>
  <si>
    <t>Kriptográfia és biztonság</t>
  </si>
  <si>
    <t>IP-18KVSZKRBG</t>
  </si>
  <si>
    <t>IP-18KVSZKRBG (gyenge)</t>
  </si>
  <si>
    <t>IP-18KVSZKRBE</t>
  </si>
  <si>
    <t>IP-18MATAG, IP-18KVPNY1EG</t>
  </si>
  <si>
    <t>Számítógépes grafika</t>
  </si>
  <si>
    <t>IP-18KVISZGG</t>
  </si>
  <si>
    <t>IP-18KVISZGE</t>
  </si>
  <si>
    <t>Specalizáció FTM</t>
  </si>
  <si>
    <t>Ismeretkör</t>
  </si>
  <si>
    <t>6. félév</t>
  </si>
  <si>
    <t>5. félév</t>
  </si>
  <si>
    <t>4. félév</t>
  </si>
  <si>
    <t>3. félév</t>
  </si>
  <si>
    <t>2. félév</t>
  </si>
  <si>
    <t>1. félév</t>
  </si>
  <si>
    <t>Előfeltétel(ek)</t>
  </si>
  <si>
    <t>Ajánlott félév</t>
  </si>
  <si>
    <t>Kredit</t>
  </si>
  <si>
    <t>Számonkérés</t>
  </si>
  <si>
    <t>Konzultáció</t>
  </si>
  <si>
    <t>Labor</t>
  </si>
  <si>
    <t>Gyakorlat</t>
  </si>
  <si>
    <t>Előadás</t>
  </si>
  <si>
    <t>Tanegység</t>
  </si>
  <si>
    <t>Kód</t>
  </si>
  <si>
    <t>Specializáció kötelezően választható tárgyai</t>
  </si>
  <si>
    <t>IP-18cAN2E</t>
  </si>
  <si>
    <t>Valószínűségszámítás és statisztika (F)</t>
  </si>
  <si>
    <t>IP-18cVSZG</t>
  </si>
  <si>
    <t>IP-18cSZÁMEA1E</t>
  </si>
  <si>
    <t>A számításelmélet alapjai II.</t>
  </si>
  <si>
    <t>IP-18cSZÁMEA2G</t>
  </si>
  <si>
    <t>IP-18cSZÁMEA2G (gyenge)</t>
  </si>
  <si>
    <t>IP-18cSZÁMEA2E</t>
  </si>
  <si>
    <t>Adatbázisok II</t>
  </si>
  <si>
    <t>IP-18cAB2G</t>
  </si>
  <si>
    <t>IP-18cAB2G (gyenge)</t>
  </si>
  <si>
    <t>IP-18cAB2E</t>
  </si>
  <si>
    <t>IP-18cPROGTEG</t>
  </si>
  <si>
    <t>Szoftvertechnológia (F)</t>
  </si>
  <si>
    <t>IP-18cSZTEG</t>
  </si>
  <si>
    <t>Numerikus módszerek</t>
  </si>
  <si>
    <t>IP-18cNM1G</t>
  </si>
  <si>
    <t>IP-18cNM1G (gyenge)</t>
  </si>
  <si>
    <t>IP-18cNM1E</t>
  </si>
  <si>
    <t>A számításelmélet alapjai I.</t>
  </si>
  <si>
    <t>IP-18cSZÁMEA1G</t>
  </si>
  <si>
    <t>IP-18cSZÁMEA1G (gyenge)</t>
  </si>
  <si>
    <t>Diszkrét modellek alkalmazásai</t>
  </si>
  <si>
    <t>IP-18cDMAG</t>
  </si>
  <si>
    <t>IP-18AN1E</t>
  </si>
  <si>
    <t>Analízis II (F)</t>
  </si>
  <si>
    <t>IP-18cAN2G</t>
  </si>
  <si>
    <t>IP-18cAN2G (gyenge)</t>
  </si>
  <si>
    <t>Programozási technológia</t>
  </si>
  <si>
    <t>IP-18WF1EG</t>
  </si>
  <si>
    <t>Webprogramozás</t>
  </si>
  <si>
    <t>Specializáció kötelező tárgyai</t>
  </si>
  <si>
    <t>Törzsanyag kredit</t>
  </si>
  <si>
    <t>Egyéb</t>
  </si>
  <si>
    <t>Jogi ismeretek</t>
  </si>
  <si>
    <t>IP-18JIE</t>
  </si>
  <si>
    <t>IP-18AA2E (gyenge)</t>
  </si>
  <si>
    <t>Mesterséges intelligencia</t>
  </si>
  <si>
    <t>IP-18MIAE</t>
  </si>
  <si>
    <t xml:space="preserve">IP-18OEPROGEG </t>
  </si>
  <si>
    <t>Telekommunikációs hálózatok</t>
  </si>
  <si>
    <t>IP-18TKHG</t>
  </si>
  <si>
    <t>IP-18TKHG (gyenge)</t>
  </si>
  <si>
    <t>IP-18TKHE</t>
  </si>
  <si>
    <t>1+0+1+1</t>
  </si>
  <si>
    <t>Konkurrens programozás</t>
  </si>
  <si>
    <t>IP-18KPROGEG</t>
  </si>
  <si>
    <t>0+0+2+0</t>
  </si>
  <si>
    <t>IP-18AA2E</t>
  </si>
  <si>
    <t>Adatbázisok I</t>
  </si>
  <si>
    <t>IP-18AB1G</t>
  </si>
  <si>
    <t>IP-18AB1G (gyenge)</t>
  </si>
  <si>
    <t>IP-18SZGREG, IP-18PNYEG</t>
  </si>
  <si>
    <t>Operációs rendszerek</t>
  </si>
  <si>
    <t>IP-18OPREG</t>
  </si>
  <si>
    <t>IP-18AA1E</t>
  </si>
  <si>
    <t>Algoritmusok és adatszerkezetek II</t>
  </si>
  <si>
    <t>IP-18AA2G</t>
  </si>
  <si>
    <t>IP-18AA2G (gyenge)</t>
  </si>
  <si>
    <t>Analízis I</t>
  </si>
  <si>
    <t>IP-18AN1G</t>
  </si>
  <si>
    <t>IP-18AN1G (gyenge)</t>
  </si>
  <si>
    <t>Diszkrét matematika I</t>
  </si>
  <si>
    <t>IP-18DM1G</t>
  </si>
  <si>
    <t>IP-18DM1G (gyenge)</t>
  </si>
  <si>
    <t>IP-18MATAG, IP-18PROGEG</t>
  </si>
  <si>
    <t>Algoritmusok és adatszerkezetek I</t>
  </si>
  <si>
    <t>IP-18AA1G</t>
  </si>
  <si>
    <t>IP-18AA1G (gyenge)</t>
  </si>
  <si>
    <t>IP-18SZGREG (gyenge)</t>
  </si>
  <si>
    <t>Web-fejlesztés</t>
  </si>
  <si>
    <t>2+0+3+1</t>
  </si>
  <si>
    <t>IP-18PROGEG</t>
  </si>
  <si>
    <t>Objektumelvű programozás</t>
  </si>
  <si>
    <t>2+0+2+2</t>
  </si>
  <si>
    <t>IP-18IMPROGEG</t>
  </si>
  <si>
    <t>Programozási nyelvek</t>
  </si>
  <si>
    <t xml:space="preserve">IP-18PNYEG </t>
  </si>
  <si>
    <t>1+2+0+0</t>
  </si>
  <si>
    <t>Innovatív vállalkozás menedzsment</t>
  </si>
  <si>
    <t>IP-18IVMEG</t>
  </si>
  <si>
    <t>0+1+0+1</t>
  </si>
  <si>
    <t>Egyetemi alapozó és tanulásmódszertani kurzus</t>
  </si>
  <si>
    <t>IP-18TMKG</t>
  </si>
  <si>
    <t>0+4+0+0</t>
  </si>
  <si>
    <t>Matematikai alapok</t>
  </si>
  <si>
    <t>Inf.</t>
  </si>
  <si>
    <t>Funkcionális programozás</t>
  </si>
  <si>
    <t>IP-18FUNPEG</t>
  </si>
  <si>
    <t>2+0+3+0</t>
  </si>
  <si>
    <t>Imperatív programozás</t>
  </si>
  <si>
    <t>Programozás</t>
  </si>
  <si>
    <t>Számítógépes rendszerek</t>
  </si>
  <si>
    <t>IP-18SZGREG</t>
  </si>
  <si>
    <t>Törzsanyag</t>
  </si>
  <si>
    <r>
      <t xml:space="preserve"> Az </t>
    </r>
    <r>
      <rPr>
        <b/>
        <sz val="12"/>
        <color rgb="FF00B0F0"/>
        <rFont val="Aptos Narrow"/>
        <family val="2"/>
        <charset val="238"/>
        <scheme val="minor"/>
      </rPr>
      <t>ELTE tájékoztatásával</t>
    </r>
    <r>
      <rPr>
        <sz val="12"/>
        <color theme="1"/>
        <rFont val="Aptos Narrow"/>
        <family val="2"/>
        <charset val="238"/>
        <scheme val="minor"/>
      </rPr>
      <t xml:space="preserve"> összhangban a megszerzendő szakképzettség gyakorlásához szükséges</t>
    </r>
    <r>
      <rPr>
        <b/>
        <sz val="12"/>
        <color theme="1"/>
        <rFont val="Aptos Narrow"/>
        <family val="2"/>
        <charset val="238"/>
        <scheme val="minor"/>
      </rPr>
      <t xml:space="preserve"> angol szaknyelvi ismeretek</t>
    </r>
    <r>
      <rPr>
        <sz val="12"/>
        <color theme="1"/>
        <rFont val="Aptos Narrow"/>
        <family val="2"/>
        <charset val="238"/>
        <scheme val="minor"/>
      </rPr>
      <t xml:space="preserve"> oktatása és mérése az alábbi </t>
    </r>
    <r>
      <rPr>
        <b/>
        <sz val="12"/>
        <color theme="1"/>
        <rFont val="Aptos Narrow"/>
        <family val="2"/>
        <charset val="238"/>
        <scheme val="minor"/>
      </rPr>
      <t>kötelező tárgyak követelményeibe épített idegen nyelvi követelmények teljesítésevel</t>
    </r>
    <r>
      <rPr>
        <sz val="12"/>
        <color theme="1"/>
        <rFont val="Aptos Narrow"/>
        <family val="2"/>
        <charset val="238"/>
        <scheme val="minor"/>
      </rPr>
      <t xml:space="preserve"> valósul meg.  Ezen tárgyak elvégzése mindenki számára kötelező, további teendőjük nincs.
·               Az IP-18PNYEG kódú Programozási nyelvek (2. félév) és 
·               az IP-18WF1EG kódú Web-fejlesztés (2. félév) és 
·               az IP-18AA2E kódú Algoritmusok és adatszerkezetek II. (3. félév) és 
·               az IP-18AB1E kódú Adatbázisok I. (4. félév) és 
·               az IP-18OPREG kódú Operációs rendszerek (4. félév) és 
·               a IP-18TKHE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</si>
  <si>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Programtervező informatikus BSc 2018,  Szoftverfejlesztő (C) specializáció ajánlott tantervi háló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</si>
</sst>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charset val="238"/>
      <scheme val="minor"/>
    </font>
    <font>
      <sz val="12"/>
      <color indexed="8"/>
      <name val="Calibri"/>
      <family val="2"/>
      <charset val="238"/>
    </font>
    <font>
      <b/>
      <sz val="12"/>
      <color indexed="8"/>
      <name val="Calibri"/>
      <family val="2"/>
      <charset val="238"/>
    </font>
    <font>
      <u/>
      <sz val="10"/>
      <color indexed="12"/>
      <name val="Arial"/>
      <family val="2"/>
      <charset val="238"/>
    </font>
    <font>
      <b/>
      <u/>
      <sz val="10"/>
      <color indexed="12"/>
      <name val="Arial"/>
      <family val="2"/>
      <charset val="238"/>
    </font>
    <font>
      <sz val="10"/>
      <name val="Arial"/>
      <family val="2"/>
      <charset val="238"/>
    </font>
    <font>
      <b/>
      <sz val="10"/>
      <name val="Book Antiqua"/>
      <family val="1"/>
      <charset val="238"/>
    </font>
    <font>
      <b/>
      <sz val="11"/>
      <color indexed="8"/>
      <name val="Calibri"/>
      <family val="2"/>
      <charset val="238"/>
    </font>
    <font>
      <sz val="9"/>
      <color indexed="8"/>
      <name val="Calibri"/>
      <family val="2"/>
      <charset val="238"/>
    </font>
    <font>
      <b/>
      <sz val="9"/>
      <color theme="1"/>
      <name val="Calibri"/>
      <family val="2"/>
      <charset val="238"/>
    </font>
    <font>
      <b/>
      <sz val="9"/>
      <color indexed="8"/>
      <name val="Calibri"/>
      <family val="2"/>
      <charset val="238"/>
    </font>
    <font>
      <b/>
      <sz val="10"/>
      <color theme="1"/>
      <name val="Calibri"/>
      <family val="2"/>
      <charset val="238"/>
    </font>
    <font>
      <b/>
      <sz val="9"/>
      <color rgb="FFFF0000"/>
      <name val="Calibri"/>
      <family val="2"/>
      <charset val="238"/>
    </font>
    <font>
      <b/>
      <i/>
      <sz val="10"/>
      <color theme="1"/>
      <name val="Calibri"/>
      <family val="2"/>
      <charset val="238"/>
    </font>
    <font>
      <sz val="10"/>
      <color indexed="8"/>
      <name val="Calibri"/>
      <family val="2"/>
      <charset val="238"/>
    </font>
    <font>
      <sz val="10"/>
      <color theme="1"/>
      <name val="Aptos Narrow"/>
      <family val="2"/>
      <charset val="238"/>
      <scheme val="minor"/>
    </font>
    <font>
      <sz val="9"/>
      <color theme="1"/>
      <name val="Aptos Narrow"/>
      <family val="2"/>
      <charset val="238"/>
      <scheme val="minor"/>
    </font>
    <font>
      <u/>
      <sz val="9"/>
      <color indexed="12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9"/>
      <color rgb="FF000000"/>
      <name val="Aptos Narrow"/>
      <family val="2"/>
      <charset val="238"/>
      <scheme val="minor"/>
    </font>
    <font>
      <sz val="18"/>
      <color theme="1"/>
      <name val="Aptos Narrow"/>
      <family val="2"/>
      <charset val="238"/>
      <scheme val="minor"/>
    </font>
    <font>
      <b/>
      <sz val="18"/>
      <color theme="1"/>
      <name val="Aptos Narrow"/>
      <family val="2"/>
      <charset val="238"/>
      <scheme val="minor"/>
    </font>
    <font>
      <sz val="12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20"/>
      <color theme="1"/>
      <name val="Aptos Narrow"/>
      <family val="2"/>
      <charset val="238"/>
      <scheme val="minor"/>
    </font>
    <font>
      <b/>
      <sz val="20"/>
      <color theme="1"/>
      <name val="Aptos Narrow"/>
      <family val="2"/>
      <charset val="238"/>
      <scheme val="minor"/>
    </font>
    <font>
      <b/>
      <sz val="12"/>
      <color rgb="FF00B0F0"/>
      <name val="Aptos Narrow"/>
      <family val="2"/>
      <charset val="238"/>
      <scheme val="minor"/>
    </font>
    <font>
      <b/>
      <sz val="20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5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Alignment="1" applyProtection="1">
      <alignment horizontal="center"/>
    </xf>
    <xf numFmtId="0" fontId="0" fillId="0" borderId="0" xfId="0"/>
    <xf numFmtId="0" fontId="6" fillId="0" borderId="0" xfId="1" applyFont="1" applyBorder="1" applyAlignment="1" applyProtection="1">
      <alignment horizontal="center" vertical="center"/>
    </xf>
    <xf numFmtId="0" fontId="5" fillId="0" borderId="0" xfId="1" applyBorder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wrapText="1"/>
    </xf>
    <xf numFmtId="0" fontId="4" fillId="0" borderId="1" xfId="0" applyFont="1" applyBorder="1"/>
    <xf numFmtId="0" fontId="4" fillId="0" borderId="0" xfId="0" applyFont="1"/>
    <xf numFmtId="0" fontId="10" fillId="0" borderId="2" xfId="0" applyFont="1" applyBorder="1"/>
    <xf numFmtId="0" fontId="10" fillId="0" borderId="3" xfId="0" applyFont="1" applyBorder="1"/>
    <xf numFmtId="0" fontId="11" fillId="0" borderId="4" xfId="0" applyFont="1" applyBorder="1" applyAlignment="1">
      <alignment horizontal="left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2" fillId="0" borderId="4" xfId="0" applyFont="1" applyBorder="1"/>
    <xf numFmtId="0" fontId="13" fillId="0" borderId="4" xfId="0" applyFont="1" applyBorder="1" applyAlignment="1">
      <alignment wrapText="1"/>
    </xf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4" fillId="0" borderId="1" xfId="0" applyFont="1" applyBorder="1"/>
    <xf numFmtId="0" fontId="13" fillId="0" borderId="1" xfId="0" applyFont="1" applyBorder="1" applyAlignment="1">
      <alignment wrapText="1"/>
    </xf>
    <xf numFmtId="0" fontId="10" fillId="0" borderId="8" xfId="0" applyFont="1" applyBorder="1"/>
    <xf numFmtId="0" fontId="10" fillId="0" borderId="1" xfId="0" applyFont="1" applyBorder="1"/>
    <xf numFmtId="0" fontId="12" fillId="0" borderId="8" xfId="0" applyFont="1" applyBorder="1"/>
    <xf numFmtId="0" fontId="14" fillId="0" borderId="1" xfId="0" applyFont="1" applyBorder="1" applyAlignment="1">
      <alignment horizont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0" fillId="0" borderId="8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horizontal="center"/>
    </xf>
    <xf numFmtId="0" fontId="15" fillId="0" borderId="11" xfId="0" applyFont="1" applyBorder="1" applyAlignment="1">
      <alignment wrapText="1"/>
    </xf>
    <xf numFmtId="0" fontId="10" fillId="0" borderId="12" xfId="0" applyFont="1" applyBorder="1"/>
    <xf numFmtId="0" fontId="10" fillId="0" borderId="1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5" fillId="0" borderId="14" xfId="1" applyBorder="1" applyAlignment="1" applyProtection="1">
      <alignment vertical="center" wrapText="1"/>
    </xf>
    <xf numFmtId="0" fontId="18" fillId="0" borderId="16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1" xfId="1" applyBorder="1" applyAlignment="1" applyProtection="1">
      <alignment vertical="center" wrapText="1"/>
    </xf>
    <xf numFmtId="0" fontId="18" fillId="0" borderId="1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8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5" fillId="0" borderId="18" xfId="1" applyBorder="1" applyAlignment="1" applyProtection="1">
      <alignment vertical="center" wrapText="1"/>
    </xf>
    <xf numFmtId="0" fontId="18" fillId="0" borderId="19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9" fillId="0" borderId="1" xfId="1" applyFont="1" applyBorder="1" applyAlignment="1" applyProtection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" fillId="0" borderId="21" xfId="1" applyFill="1" applyBorder="1" applyAlignment="1" applyProtection="1">
      <alignment vertical="center" wrapText="1"/>
    </xf>
    <xf numFmtId="0" fontId="5" fillId="0" borderId="21" xfId="1" applyFill="1" applyBorder="1" applyAlignment="1" applyProtection="1">
      <alignment horizontal="left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5" fillId="0" borderId="23" xfId="1" applyFill="1" applyBorder="1" applyAlignment="1" applyProtection="1">
      <alignment vertical="center" wrapText="1"/>
    </xf>
    <xf numFmtId="0" fontId="21" fillId="0" borderId="0" xfId="0" applyFont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5" fillId="0" borderId="1" xfId="1" applyFill="1" applyBorder="1" applyAlignment="1" applyProtection="1">
      <alignment vertical="center" wrapText="1"/>
    </xf>
    <xf numFmtId="0" fontId="16" fillId="0" borderId="2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49" fontId="10" fillId="0" borderId="2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5" fillId="0" borderId="26" xfId="1" applyBorder="1" applyAlignment="1" applyProtection="1">
      <alignment vertical="center" wrapText="1"/>
    </xf>
    <xf numFmtId="0" fontId="10" fillId="0" borderId="12" xfId="0" applyFont="1" applyBorder="1" applyAlignment="1">
      <alignment vertical="center"/>
    </xf>
    <xf numFmtId="0" fontId="4" fillId="0" borderId="27" xfId="0" applyFont="1" applyBorder="1" applyAlignment="1">
      <alignment horizontal="center" vertical="center" textRotation="90"/>
    </xf>
    <xf numFmtId="0" fontId="4" fillId="0" borderId="28" xfId="0" applyFont="1" applyBorder="1" applyAlignment="1">
      <alignment horizontal="center" vertical="center" textRotation="90"/>
    </xf>
    <xf numFmtId="0" fontId="4" fillId="0" borderId="29" xfId="0" applyFont="1" applyBorder="1" applyAlignment="1">
      <alignment horizontal="center" vertical="center" textRotation="90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6" fillId="0" borderId="2" xfId="0" applyFont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4" xfId="0" applyFont="1" applyBorder="1" applyAlignment="1">
      <alignment horizontal="center" vertical="center" wrapText="1"/>
    </xf>
    <xf numFmtId="0" fontId="5" fillId="0" borderId="4" xfId="1" applyFill="1" applyBorder="1" applyAlignment="1" applyProtection="1">
      <alignment vertical="center" wrapText="1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/>
    </xf>
    <xf numFmtId="0" fontId="5" fillId="0" borderId="21" xfId="1" applyBorder="1" applyAlignment="1" applyProtection="1">
      <alignment vertical="center" wrapText="1"/>
    </xf>
    <xf numFmtId="0" fontId="16" fillId="0" borderId="1" xfId="0" applyFont="1" applyBorder="1" applyAlignment="1">
      <alignment horizontal="left" vertical="center"/>
    </xf>
    <xf numFmtId="0" fontId="5" fillId="0" borderId="21" xfId="1" applyBorder="1" applyAlignment="1" applyProtection="1">
      <alignment horizontal="left" vertical="center" wrapText="1"/>
    </xf>
    <xf numFmtId="0" fontId="16" fillId="0" borderId="8" xfId="0" applyFont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6" fillId="0" borderId="32" xfId="0" applyFont="1" applyBorder="1" applyAlignment="1">
      <alignment horizontal="center" vertical="center"/>
    </xf>
    <xf numFmtId="0" fontId="16" fillId="0" borderId="32" xfId="0" applyFont="1" applyBorder="1" applyAlignment="1">
      <alignment vertical="center"/>
    </xf>
    <xf numFmtId="0" fontId="17" fillId="0" borderId="32" xfId="0" applyFont="1" applyBorder="1" applyAlignment="1">
      <alignment horizontal="center" vertical="center" wrapText="1"/>
    </xf>
    <xf numFmtId="0" fontId="5" fillId="0" borderId="23" xfId="1" applyBorder="1" applyAlignment="1" applyProtection="1">
      <alignment vertical="center" wrapText="1"/>
    </xf>
    <xf numFmtId="0" fontId="17" fillId="0" borderId="33" xfId="0" applyFont="1" applyBorder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3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25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 wrapText="1"/>
    </xf>
    <xf numFmtId="0" fontId="16" fillId="0" borderId="1" xfId="0" applyFont="1" applyBorder="1" applyAlignment="1">
      <alignment horizontal="right" vertical="center"/>
    </xf>
    <xf numFmtId="0" fontId="17" fillId="0" borderId="34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5" fillId="0" borderId="1" xfId="1" applyBorder="1" applyAlignment="1" applyProtection="1">
      <alignment horizontal="left" vertical="center" wrapText="1"/>
    </xf>
    <xf numFmtId="0" fontId="16" fillId="0" borderId="7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6" fillId="0" borderId="22" xfId="0" applyFont="1" applyBorder="1" applyAlignment="1">
      <alignment vertical="center"/>
    </xf>
    <xf numFmtId="0" fontId="5" fillId="0" borderId="32" xfId="1" applyBorder="1" applyAlignment="1" applyProtection="1">
      <alignment vertical="center" wrapText="1"/>
    </xf>
    <xf numFmtId="0" fontId="4" fillId="0" borderId="29" xfId="0" applyFont="1" applyBorder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center" vertical="center"/>
    </xf>
    <xf numFmtId="0" fontId="26" fillId="0" borderId="0" xfId="0" applyFont="1"/>
    <xf numFmtId="0" fontId="1" fillId="0" borderId="35" xfId="1" applyFont="1" applyBorder="1" applyAlignment="1" applyProtection="1">
      <alignment horizontal="left" vertical="center" wrapText="1"/>
    </xf>
    <xf numFmtId="0" fontId="1" fillId="0" borderId="36" xfId="1" applyFont="1" applyBorder="1" applyAlignment="1" applyProtection="1">
      <alignment horizontal="left" vertical="center" wrapText="1"/>
    </xf>
    <xf numFmtId="0" fontId="1" fillId="0" borderId="37" xfId="1" applyFont="1" applyBorder="1" applyAlignment="1" applyProtection="1">
      <alignment horizontal="left" vertical="center" wrapText="1"/>
    </xf>
    <xf numFmtId="0" fontId="29" fillId="0" borderId="0" xfId="0" applyFont="1" applyAlignment="1">
      <alignment horizontal="center" vertical="center"/>
    </xf>
  </cellXfs>
  <cellStyles count="3">
    <cellStyle name="Hivatkozás" xfId="1" builtinId="8"/>
    <cellStyle name="Normál" xfId="0" builtinId="0"/>
    <cellStyle name="Normál 2" xfId="2" xr:uid="{64F9BA48-30B0-524D-B4E7-4BC58DB200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f.elte.hu/dstore/document/1055/Jogi%20ismeretek.pdf" TargetMode="External"/><Relationship Id="rId21" Type="http://schemas.openxmlformats.org/officeDocument/2006/relationships/hyperlink" Target="https://www.inf.elte.hu/dstore/document/1051/Adatb%C3%A1zisok%20I..pdf" TargetMode="External"/><Relationship Id="rId42" Type="http://schemas.openxmlformats.org/officeDocument/2006/relationships/hyperlink" Target="https://www.inf.elte.hu/dstore/document/1084/Sz%C3%A1m%C3%ADt%C3%B3g%C3%A9pes%20grafika.pdf" TargetMode="External"/><Relationship Id="rId47" Type="http://schemas.openxmlformats.org/officeDocument/2006/relationships/hyperlink" Target="https://www.inf.elte.hu/dstore/document/1089/Kliensoldali%20webprogramoz%C3%A1s.pdf" TargetMode="External"/><Relationship Id="rId63" Type="http://schemas.openxmlformats.org/officeDocument/2006/relationships/hyperlink" Target="https://www.inf.elte.hu/dstore/document/1147/Osztott%20rendszerek%20specifik%C3%A1ci%C3%B3ja%20%C3%A9s%20implement%C3%A1ci%C3%B3ja.pdf" TargetMode="External"/><Relationship Id="rId68" Type="http://schemas.openxmlformats.org/officeDocument/2006/relationships/hyperlink" Target="https://www.inf.elte.hu/dstore/document/1105/Logika.pdf" TargetMode="External"/><Relationship Id="rId16" Type="http://schemas.openxmlformats.org/officeDocument/2006/relationships/hyperlink" Target="https://www.inf.elte.hu/dstore/document/1047/Diszkr%C3%A9t%20matematika%20I.pdf" TargetMode="External"/><Relationship Id="rId11" Type="http://schemas.openxmlformats.org/officeDocument/2006/relationships/hyperlink" Target="https://www.inf.elte.hu/dstore/document/1046/Algoritmusok%20%C3%A9s%20adatszerkezetek%20I.pdf" TargetMode="External"/><Relationship Id="rId24" Type="http://schemas.openxmlformats.org/officeDocument/2006/relationships/hyperlink" Target="https://www.inf.elte.hu/dstore/document/1053/Telekommunik%C3%A1ci%C3%B3s%20h%C3%A1l%C3%B3zatok.pdf" TargetMode="External"/><Relationship Id="rId32" Type="http://schemas.openxmlformats.org/officeDocument/2006/relationships/hyperlink" Target="https://www.inf.elte.hu/dstore/document/1078/A%20sz%C3%A1m%C3%ADt%C3%A1selm%C3%A9let%20alapjai%20I..pdf" TargetMode="External"/><Relationship Id="rId37" Type="http://schemas.openxmlformats.org/officeDocument/2006/relationships/hyperlink" Target="https://www.inf.elte.hu/dstore/document/1079/Numerikus%20m%C3%B3dszerek%20I-F.pdf" TargetMode="External"/><Relationship Id="rId40" Type="http://schemas.openxmlformats.org/officeDocument/2006/relationships/hyperlink" Target="https://www.inf.elte.hu/dstore/document/1081/Adatb%C3%A1zisok%20II..pdf" TargetMode="External"/><Relationship Id="rId45" Type="http://schemas.openxmlformats.org/officeDocument/2006/relationships/hyperlink" Target="https://www.inf.elte.hu/dstore/document/1086/Kriptogr%C3%A1fia%20%C3%A9s%20biztons%C3%A1g.pdf" TargetMode="External"/><Relationship Id="rId53" Type="http://schemas.openxmlformats.org/officeDocument/2006/relationships/hyperlink" Target="https://www.inf.elte.hu/dstore/document/1093/Big%20Data%20architekt%C3%BAr%C3%A1k%20%C3%A9s%20elemz%C5%91%20m%C3%B3dszerek.pdf" TargetMode="External"/><Relationship Id="rId58" Type="http://schemas.openxmlformats.org/officeDocument/2006/relationships/hyperlink" Target="https://www.inf.elte.hu/dstore/document/1101/Programoz%C3%A1selm%C3%A9let.pdf" TargetMode="External"/><Relationship Id="rId66" Type="http://schemas.openxmlformats.org/officeDocument/2006/relationships/hyperlink" Target="https://www.inf.elte.hu/dstore/document/1104/T%C3%ADpuselm%C3%A9let.pdf" TargetMode="External"/><Relationship Id="rId74" Type="http://schemas.openxmlformats.org/officeDocument/2006/relationships/hyperlink" Target="https://www.inf.elte.hu/dstore/document/2087/halad%C3%B3%20szamitogepes%20grafika%20%20tantagyi%20adatlap2.pdf" TargetMode="External"/><Relationship Id="rId79" Type="http://schemas.openxmlformats.org/officeDocument/2006/relationships/hyperlink" Target="https://www.elte.hu/content/idegennyelv-ismereti-kovetelmenyek-valtozasa-az-elte-szakjain.t.27786" TargetMode="External"/><Relationship Id="rId5" Type="http://schemas.openxmlformats.org/officeDocument/2006/relationships/hyperlink" Target="https://www.inf.elte.hu/dstore/document/1031/Imperativ%20programoz%C3%A1s.pdf" TargetMode="External"/><Relationship Id="rId61" Type="http://schemas.openxmlformats.org/officeDocument/2006/relationships/hyperlink" Target="https://www.inf.elte.hu/dstore/document/1102/Programoz%C3%A1si%20m%C3%B3dszertan1.pdf" TargetMode="External"/><Relationship Id="rId19" Type="http://schemas.openxmlformats.org/officeDocument/2006/relationships/hyperlink" Target="https://www.inf.elte.hu/dstore/document/1050/Oper%C3%A1ci%C3%B3s%20rendszerek.pdf" TargetMode="External"/><Relationship Id="rId14" Type="http://schemas.openxmlformats.org/officeDocument/2006/relationships/hyperlink" Target="https://www.inf.elte.hu/dstore/document/1049/Algoritmusok%20%C3%A9s%20adatszerkezetek%20II..pdf" TargetMode="External"/><Relationship Id="rId22" Type="http://schemas.openxmlformats.org/officeDocument/2006/relationships/hyperlink" Target="https://www.inf.elte.hu/dstore/document/1052/Konkurens%20programoz%C3%A1s.pdf" TargetMode="External"/><Relationship Id="rId27" Type="http://schemas.openxmlformats.org/officeDocument/2006/relationships/hyperlink" Target="https://www.inf.elte.hu/dstore/document/1036/Webprogramoz%C3%A1s.pdf" TargetMode="External"/><Relationship Id="rId30" Type="http://schemas.openxmlformats.org/officeDocument/2006/relationships/hyperlink" Target="https://www.inf.elte.hu/dstore/document/1076/Anal%C3%ADzis%20II%20%28szoftverfejleszt%C5%91%29.pdf" TargetMode="External"/><Relationship Id="rId35" Type="http://schemas.openxmlformats.org/officeDocument/2006/relationships/hyperlink" Target="https://www.inf.elte.hu/dstore/document/1078/A%20sz%C3%A1m%C3%ADt%C3%A1selm%C3%A9let%20alapjai%20I..pdf" TargetMode="External"/><Relationship Id="rId43" Type="http://schemas.openxmlformats.org/officeDocument/2006/relationships/hyperlink" Target="https://www.inf.elte.hu/dstore/document/1084/Sz%C3%A1m%C3%ADt%C3%B3g%C3%A9pes%20grafika.pdf" TargetMode="External"/><Relationship Id="rId48" Type="http://schemas.openxmlformats.org/officeDocument/2006/relationships/hyperlink" Target="https://www.inf.elte.hu/dstore/document/1090/Szerveroldali%20webprogramoz%C3%A1s.pdf" TargetMode="External"/><Relationship Id="rId56" Type="http://schemas.openxmlformats.org/officeDocument/2006/relationships/hyperlink" Target="https://www.inf.elte.hu/dstore/document/1097/Bevezet%C3%A9s%20a%20g%C3%A9pi%20tanul%C3%A1sba.pdf" TargetMode="External"/><Relationship Id="rId64" Type="http://schemas.openxmlformats.org/officeDocument/2006/relationships/hyperlink" Target="https://www.inf.elte.hu/dstore/document/1103/Sz%C3%A1m%C3%ADt%C3%A1si%20modellek.pdf" TargetMode="External"/><Relationship Id="rId69" Type="http://schemas.openxmlformats.org/officeDocument/2006/relationships/hyperlink" Target="https://www.inf.elte.hu/dstore/document/1105/Logika.pdf" TargetMode="External"/><Relationship Id="rId77" Type="http://schemas.openxmlformats.org/officeDocument/2006/relationships/hyperlink" Target="https://www.inf.elte.hu/dstore/document/2264/Python_k%C3%B6t_v%C3%A1l.pdf" TargetMode="External"/><Relationship Id="rId8" Type="http://schemas.openxmlformats.org/officeDocument/2006/relationships/hyperlink" Target="https://www.inf.elte.hu/dstore/document/1040/Egyetemi%20alapoz%C3%B3%20%C3%A9s%20tanul%C3%A1sm%C3%B3dszertani%20kurzus.pdf" TargetMode="External"/><Relationship Id="rId51" Type="http://schemas.openxmlformats.org/officeDocument/2006/relationships/hyperlink" Target="https://www.inf.elte.hu/dstore/document/1092/V%C3%A1llalati%20inform%C3%A1ci%C3%B3s%20rendszerek%20%C3%A9s%20architekt%C3%BAr%C3%A1k.pdf" TargetMode="External"/><Relationship Id="rId72" Type="http://schemas.openxmlformats.org/officeDocument/2006/relationships/hyperlink" Target="https://www.inf.elte.hu/dstore/document/1042/Programoz%C3%A1si%20nyelvek%20I..pdf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inf.elte.hu/dstore/document/1029/Sz%C3%A1m%C3%ADt%C3%B3g%C3%A9pes%20rendszerek.pdf" TargetMode="External"/><Relationship Id="rId12" Type="http://schemas.openxmlformats.org/officeDocument/2006/relationships/hyperlink" Target="https://www.inf.elte.hu/dstore/document/1046/Algoritmusok%20%C3%A9s%20adatszerkezetek%20I.pdf" TargetMode="External"/><Relationship Id="rId17" Type="http://schemas.openxmlformats.org/officeDocument/2006/relationships/hyperlink" Target="https://www.inf.elte.hu/dstore/document/1048/Anal%C3%ADzis%20I.pdf" TargetMode="External"/><Relationship Id="rId25" Type="http://schemas.openxmlformats.org/officeDocument/2006/relationships/hyperlink" Target="https://www.inf.elte.hu/dstore/document/1054/Mesters%C3%A9ges%20intelligencia.pdf" TargetMode="External"/><Relationship Id="rId33" Type="http://schemas.openxmlformats.org/officeDocument/2006/relationships/hyperlink" Target="https://www.inf.elte.hu/dstore/document/1082/A%20sz%C3%A1m%C3%ADt%C3%A1selm%C3%A9let%20alapjai%20II..pdf" TargetMode="External"/><Relationship Id="rId38" Type="http://schemas.openxmlformats.org/officeDocument/2006/relationships/hyperlink" Target="https://www.inf.elte.hu/dstore/document/1080/Szoftvertechnol%C3%B3gia%20%28szoftverfejleszt%C5%91%29.pdf" TargetMode="External"/><Relationship Id="rId46" Type="http://schemas.openxmlformats.org/officeDocument/2006/relationships/hyperlink" Target="https://www.inf.elte.hu/dstore/document/1087/GPU%20programoz%C3%A1s.pdf" TargetMode="External"/><Relationship Id="rId59" Type="http://schemas.openxmlformats.org/officeDocument/2006/relationships/hyperlink" Target="https://www.inf.elte.hu/dstore/document/1101/Programoz%C3%A1selm%C3%A9let.pdf" TargetMode="External"/><Relationship Id="rId67" Type="http://schemas.openxmlformats.org/officeDocument/2006/relationships/hyperlink" Target="https://www.inf.elte.hu/dstore/document/1104/T%C3%ADpuselm%C3%A9let.pdf" TargetMode="External"/><Relationship Id="rId20" Type="http://schemas.openxmlformats.org/officeDocument/2006/relationships/hyperlink" Target="https://www.inf.elte.hu/dstore/document/1051/Adatb%C3%A1zisok%20I..pdf" TargetMode="External"/><Relationship Id="rId41" Type="http://schemas.openxmlformats.org/officeDocument/2006/relationships/hyperlink" Target="https://www.inf.elte.hu/dstore/document/1083/Val%C3%B3sz%C3%ADn%C5%B1s%C3%A9gsz%C3%A1m%C3%ADt%C3%A1s%20%C3%A9s%20statisztika%20%28F%29.pdf" TargetMode="External"/><Relationship Id="rId54" Type="http://schemas.openxmlformats.org/officeDocument/2006/relationships/hyperlink" Target="https://www.inf.elte.hu/dstore/document/1095/Halad%C3%B3%20Java.pdf" TargetMode="External"/><Relationship Id="rId62" Type="http://schemas.openxmlformats.org/officeDocument/2006/relationships/hyperlink" Target="https://www.inf.elte.hu/dstore/document/1147/Osztott%20rendszerek%20specifik%C3%A1ci%C3%B3ja%20%C3%A9s%20implement%C3%A1ci%C3%B3ja.pdf" TargetMode="External"/><Relationship Id="rId70" Type="http://schemas.openxmlformats.org/officeDocument/2006/relationships/hyperlink" Target="https://www.inf.elte.hu/dstore/document/1474/Funkcion%C3%A1lis%20nyelvek.pdf" TargetMode="External"/><Relationship Id="rId75" Type="http://schemas.openxmlformats.org/officeDocument/2006/relationships/hyperlink" Target="https://www.inf.elte.hu/dstore/document/2087/halad%C3%B3%20szamitogepes%20grafika%20%20tantagyi%20adatlap2.pdf" TargetMode="External"/><Relationship Id="rId1" Type="http://schemas.openxmlformats.org/officeDocument/2006/relationships/hyperlink" Target="https://www.inf.elte.hu/content/szakmai-gyakorlat-bsc-kepzes.t.1185?m=217" TargetMode="External"/><Relationship Id="rId6" Type="http://schemas.openxmlformats.org/officeDocument/2006/relationships/hyperlink" Target="https://www.inf.elte.hu/dstore/document/1038/Funkcion%C3%A1lis%20programoz%C3%A1s.pdf" TargetMode="External"/><Relationship Id="rId15" Type="http://schemas.openxmlformats.org/officeDocument/2006/relationships/hyperlink" Target="https://www.inf.elte.hu/dstore/document/1047/Diszkr%C3%A9t%20matematika%20I.pdf" TargetMode="External"/><Relationship Id="rId23" Type="http://schemas.openxmlformats.org/officeDocument/2006/relationships/hyperlink" Target="https://www.inf.elte.hu/dstore/document/1053/Telekommunik%C3%A1ci%C3%B3s%20h%C3%A1l%C3%B3zatok.pdf" TargetMode="External"/><Relationship Id="rId28" Type="http://schemas.openxmlformats.org/officeDocument/2006/relationships/hyperlink" Target="https://www.inf.elte.hu/dstore/document/1035/Programoz%C3%A1si%20technol%C3%B3gia.pdf" TargetMode="External"/><Relationship Id="rId36" Type="http://schemas.openxmlformats.org/officeDocument/2006/relationships/hyperlink" Target="https://www.inf.elte.hu/dstore/document/1079/Numerikus%20m%C3%B3dszerek%20I-F.pdf" TargetMode="External"/><Relationship Id="rId49" Type="http://schemas.openxmlformats.org/officeDocument/2006/relationships/hyperlink" Target="https://www.inf.elte.hu/dstore/document/1091/Full-stack%20webprogramoz%C3%A1s.pdf" TargetMode="External"/><Relationship Id="rId57" Type="http://schemas.openxmlformats.org/officeDocument/2006/relationships/hyperlink" Target="https://www.inf.elte.hu/dstore/document/1100/BSc_Mely_neuronhalok_algoritmusai_es_fajtai_tematika.pdf" TargetMode="External"/><Relationship Id="rId10" Type="http://schemas.openxmlformats.org/officeDocument/2006/relationships/hyperlink" Target="https://www.inf.elte.hu/dstore/document/1045/Web%20fejleszt%C3%A9s.pdf" TargetMode="External"/><Relationship Id="rId31" Type="http://schemas.openxmlformats.org/officeDocument/2006/relationships/hyperlink" Target="https://www.inf.elte.hu/dstore/document/1077/Diszkr%C3%A9t%20modellek%20alkalmaz%C3%A1sai.pdf" TargetMode="External"/><Relationship Id="rId44" Type="http://schemas.openxmlformats.org/officeDocument/2006/relationships/hyperlink" Target="https://www.inf.elte.hu/dstore/document/1086/Kriptogr%C3%A1fia%20%C3%A9s%20biztons%C3%A1g.pdf" TargetMode="External"/><Relationship Id="rId52" Type="http://schemas.openxmlformats.org/officeDocument/2006/relationships/hyperlink" Target="https://www.inf.elte.hu/dstore/document/1093/Big%20Data%20architekt%C3%BAr%C3%A1k%20%C3%A9s%20elemz%C5%91%20m%C3%B3dszerek.pdf" TargetMode="External"/><Relationship Id="rId60" Type="http://schemas.openxmlformats.org/officeDocument/2006/relationships/hyperlink" Target="https://www.inf.elte.hu/dstore/document/1102/Programoz%C3%A1si%20m%C3%B3dszertan1.pdf" TargetMode="External"/><Relationship Id="rId65" Type="http://schemas.openxmlformats.org/officeDocument/2006/relationships/hyperlink" Target="https://www.inf.elte.hu/dstore/document/1103/Sz%C3%A1m%C3%ADt%C3%A1si%20modellek.pdf" TargetMode="External"/><Relationship Id="rId73" Type="http://schemas.openxmlformats.org/officeDocument/2006/relationships/hyperlink" Target="https://www.inf.elte.hu/dstore/document/1044/Objektum%20elv%C5%B1%20programoz%C3%A1s.pdf" TargetMode="External"/><Relationship Id="rId78" Type="http://schemas.openxmlformats.org/officeDocument/2006/relationships/hyperlink" Target="https://www.inf.elte.hu/dstore/document/2593/Applied%20Data%20Science%20t%C3%A1rgyle%C3%ADr%C3%A1s%20-%20angol%20nyelv%C5%B1%20ind%C3%ADt%C3%A1s%20eset%C3%A9n.pdf" TargetMode="External"/><Relationship Id="rId4" Type="http://schemas.openxmlformats.org/officeDocument/2006/relationships/hyperlink" Target="https://www.inf.elte.hu/dstore/document/1030/Programoz%C3%A1s.pdf" TargetMode="External"/><Relationship Id="rId9" Type="http://schemas.openxmlformats.org/officeDocument/2006/relationships/hyperlink" Target="https://www.inf.elte.hu/dstore/document/1041/Innovat%C3%ADv%20v%C3%A1llalkoz%C3%A1s%20menedzsment.pdf" TargetMode="External"/><Relationship Id="rId13" Type="http://schemas.openxmlformats.org/officeDocument/2006/relationships/hyperlink" Target="https://www.inf.elte.hu/dstore/document/1049/Algoritmusok%20%C3%A9s%20adatszerkezetek%20II..pdf" TargetMode="External"/><Relationship Id="rId18" Type="http://schemas.openxmlformats.org/officeDocument/2006/relationships/hyperlink" Target="https://www.inf.elte.hu/dstore/document/1048/Anal%C3%ADzis%20I.pdf" TargetMode="External"/><Relationship Id="rId39" Type="http://schemas.openxmlformats.org/officeDocument/2006/relationships/hyperlink" Target="https://www.inf.elte.hu/dstore/document/1081/Adatb%C3%A1zisok%20II..pdf" TargetMode="External"/><Relationship Id="rId34" Type="http://schemas.openxmlformats.org/officeDocument/2006/relationships/hyperlink" Target="https://www.inf.elte.hu/dstore/document/1082/A%20sz%C3%A1m%C3%ADt%C3%A1selm%C3%A9let%20alapjai%20II..pdf" TargetMode="External"/><Relationship Id="rId50" Type="http://schemas.openxmlformats.org/officeDocument/2006/relationships/hyperlink" Target="https://www.inf.elte.hu/dstore/document/1092/V%C3%A1llalati%20inform%C3%A1ci%C3%B3s%20rendszerek%20%C3%A9s%20architekt%C3%BAr%C3%A1k.pdf" TargetMode="External"/><Relationship Id="rId55" Type="http://schemas.openxmlformats.org/officeDocument/2006/relationships/hyperlink" Target="https://www.inf.elte.hu/dstore/document/1096/Kutat%C3%A1sfejleszt%C3%A9si%20%C3%A9s%20innov%C3%A1ci%C3%B3s%20labor.pdf" TargetMode="External"/><Relationship Id="rId76" Type="http://schemas.openxmlformats.org/officeDocument/2006/relationships/hyperlink" Target="https://www.inf.elte.hu/dstore/document/2088/GUI%20programoz%C3%A1s%20Qt-vel.pdf" TargetMode="External"/><Relationship Id="rId7" Type="http://schemas.openxmlformats.org/officeDocument/2006/relationships/hyperlink" Target="https://www.inf.elte.hu/dstore/document/1039/Matematikai%20alapok.pdf" TargetMode="External"/><Relationship Id="rId71" Type="http://schemas.openxmlformats.org/officeDocument/2006/relationships/hyperlink" Target="https://www.inf.elte.hu/dstore/document/1099/BSc_Szoftver_mely_neuronhalok_alkalmazasahoz_tematika.pdf" TargetMode="External"/><Relationship Id="rId2" Type="http://schemas.openxmlformats.org/officeDocument/2006/relationships/hyperlink" Target="https://www.inf.elte.hu/content/a-szakdolgozat-diploma-konzultacio-rendje.t.1730?m=360" TargetMode="External"/><Relationship Id="rId29" Type="http://schemas.openxmlformats.org/officeDocument/2006/relationships/hyperlink" Target="https://www.inf.elte.hu/dstore/document/1076/Anal%C3%ADzis%20II%20%28szoftverfejleszt%C5%91%2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27D6-F615-5743-8897-F0D12CB5D41C}">
  <dimension ref="A1:S126"/>
  <sheetViews>
    <sheetView tabSelected="1" topLeftCell="A54" zoomScaleNormal="100" workbookViewId="0">
      <selection activeCell="J65" sqref="J65"/>
    </sheetView>
  </sheetViews>
  <sheetFormatPr baseColWidth="10" defaultColWidth="9.33203125" defaultRowHeight="16" x14ac:dyDescent="0.2"/>
  <cols>
    <col min="1" max="1" width="16.5" style="1" customWidth="1"/>
    <col min="2" max="2" width="33" style="1" customWidth="1"/>
    <col min="3" max="3" width="3.33203125" style="1" customWidth="1"/>
    <col min="4" max="4" width="4.1640625" style="1" customWidth="1"/>
    <col min="5" max="5" width="4.5" style="1" customWidth="1"/>
    <col min="6" max="6" width="4" style="1" customWidth="1"/>
    <col min="7" max="7" width="6" style="1" customWidth="1"/>
    <col min="8" max="8" width="5.33203125" style="1" customWidth="1"/>
    <col min="9" max="9" width="5.6640625" style="1" customWidth="1"/>
    <col min="10" max="10" width="21" style="1" customWidth="1"/>
    <col min="11" max="12" width="7.5" style="1" customWidth="1"/>
    <col min="13" max="14" width="7.33203125" style="1" customWidth="1"/>
    <col min="15" max="15" width="7.5" style="1" customWidth="1"/>
    <col min="16" max="17" width="6.6640625" style="1" customWidth="1"/>
    <col min="18" max="18" width="4.6640625" style="1" customWidth="1"/>
    <col min="19" max="19" width="0.33203125" style="1" hidden="1" customWidth="1"/>
    <col min="20" max="16384" width="9.33203125" style="1"/>
  </cols>
  <sheetData>
    <row r="1" spans="1:18" ht="15.75" customHeight="1" x14ac:dyDescent="0.2">
      <c r="A1" s="157" t="s">
        <v>260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5.75" customHeight="1" x14ac:dyDescent="0.2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</row>
    <row r="3" spans="1:18" ht="21" customHeight="1" x14ac:dyDescent="0.2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8" ht="14.25" customHeight="1" thickBot="1" x14ac:dyDescent="0.4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</row>
    <row r="5" spans="1:18" ht="287.25" customHeight="1" thickBot="1" x14ac:dyDescent="0.25">
      <c r="A5" s="156" t="s">
        <v>259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4"/>
    </row>
    <row r="6" spans="1:18" ht="15" customHeight="1" x14ac:dyDescent="0.35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</row>
    <row r="7" spans="1:18" ht="27" x14ac:dyDescent="0.35">
      <c r="A7" s="152" t="s">
        <v>258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</row>
    <row r="8" spans="1:18" ht="26.25" customHeight="1" thickBot="1" x14ac:dyDescent="0.25"/>
    <row r="9" spans="1:18" ht="96" customHeight="1" thickBot="1" x14ac:dyDescent="0.25">
      <c r="A9" s="100" t="s">
        <v>162</v>
      </c>
      <c r="B9" s="150" t="s">
        <v>161</v>
      </c>
      <c r="C9" s="98" t="s">
        <v>160</v>
      </c>
      <c r="D9" s="98" t="s">
        <v>159</v>
      </c>
      <c r="E9" s="98" t="s">
        <v>158</v>
      </c>
      <c r="F9" s="98" t="s">
        <v>157</v>
      </c>
      <c r="G9" s="98" t="s">
        <v>156</v>
      </c>
      <c r="H9" s="98" t="s">
        <v>155</v>
      </c>
      <c r="I9" s="98" t="s">
        <v>154</v>
      </c>
      <c r="J9" s="98" t="s">
        <v>153</v>
      </c>
      <c r="K9" s="98" t="s">
        <v>152</v>
      </c>
      <c r="L9" s="98" t="s">
        <v>151</v>
      </c>
      <c r="M9" s="98" t="s">
        <v>150</v>
      </c>
      <c r="N9" s="98" t="s">
        <v>149</v>
      </c>
      <c r="O9" s="98" t="s">
        <v>148</v>
      </c>
      <c r="P9" s="98" t="s">
        <v>147</v>
      </c>
      <c r="Q9" s="96" t="s">
        <v>146</v>
      </c>
      <c r="R9" s="132"/>
    </row>
    <row r="10" spans="1:18" x14ac:dyDescent="0.2">
      <c r="A10" s="131" t="s">
        <v>257</v>
      </c>
      <c r="B10" s="149" t="s">
        <v>256</v>
      </c>
      <c r="C10" s="127">
        <v>2</v>
      </c>
      <c r="D10" s="127">
        <v>0</v>
      </c>
      <c r="E10" s="127">
        <v>2</v>
      </c>
      <c r="F10" s="127">
        <v>1</v>
      </c>
      <c r="G10" s="127" t="s">
        <v>126</v>
      </c>
      <c r="H10" s="127">
        <v>5</v>
      </c>
      <c r="I10" s="127">
        <v>1</v>
      </c>
      <c r="J10" s="127"/>
      <c r="K10" s="127" t="s">
        <v>34</v>
      </c>
      <c r="L10" s="128"/>
      <c r="M10" s="128"/>
      <c r="N10" s="128"/>
      <c r="O10" s="128"/>
      <c r="P10" s="148"/>
      <c r="Q10" s="125" t="s">
        <v>250</v>
      </c>
    </row>
    <row r="11" spans="1:18" x14ac:dyDescent="0.2">
      <c r="A11" s="126" t="s">
        <v>236</v>
      </c>
      <c r="B11" s="58" t="s">
        <v>255</v>
      </c>
      <c r="C11" s="50">
        <v>2</v>
      </c>
      <c r="D11" s="50">
        <v>0</v>
      </c>
      <c r="E11" s="50">
        <v>3</v>
      </c>
      <c r="F11" s="50">
        <v>1</v>
      </c>
      <c r="G11" s="127" t="s">
        <v>126</v>
      </c>
      <c r="H11" s="50">
        <v>6</v>
      </c>
      <c r="I11" s="50">
        <v>1</v>
      </c>
      <c r="J11" s="50"/>
      <c r="K11" s="50" t="s">
        <v>235</v>
      </c>
      <c r="L11" s="116"/>
      <c r="M11" s="116"/>
      <c r="N11" s="116"/>
      <c r="O11" s="116"/>
      <c r="P11" s="144"/>
      <c r="Q11" s="125" t="s">
        <v>250</v>
      </c>
    </row>
    <row r="12" spans="1:18" x14ac:dyDescent="0.2">
      <c r="A12" s="126" t="s">
        <v>239</v>
      </c>
      <c r="B12" s="86" t="s">
        <v>254</v>
      </c>
      <c r="C12" s="50">
        <v>2</v>
      </c>
      <c r="D12" s="50">
        <v>0</v>
      </c>
      <c r="E12" s="50">
        <v>3</v>
      </c>
      <c r="F12" s="50">
        <v>0</v>
      </c>
      <c r="G12" s="127" t="s">
        <v>126</v>
      </c>
      <c r="H12" s="50">
        <v>5</v>
      </c>
      <c r="I12" s="50">
        <v>1</v>
      </c>
      <c r="J12" s="50"/>
      <c r="K12" s="50" t="s">
        <v>253</v>
      </c>
      <c r="L12" s="116"/>
      <c r="M12" s="116"/>
      <c r="N12" s="116"/>
      <c r="O12" s="116"/>
      <c r="P12" s="144"/>
      <c r="Q12" s="125" t="s">
        <v>250</v>
      </c>
    </row>
    <row r="13" spans="1:18" x14ac:dyDescent="0.2">
      <c r="A13" s="126" t="s">
        <v>252</v>
      </c>
      <c r="B13" s="58" t="s">
        <v>251</v>
      </c>
      <c r="C13" s="50">
        <v>2</v>
      </c>
      <c r="D13" s="50">
        <v>0</v>
      </c>
      <c r="E13" s="50">
        <v>2</v>
      </c>
      <c r="F13" s="50">
        <v>1</v>
      </c>
      <c r="G13" s="50" t="s">
        <v>36</v>
      </c>
      <c r="H13" s="50">
        <v>5</v>
      </c>
      <c r="I13" s="50">
        <v>1</v>
      </c>
      <c r="J13" s="50"/>
      <c r="K13" s="50" t="s">
        <v>34</v>
      </c>
      <c r="L13" s="116"/>
      <c r="M13" s="116"/>
      <c r="N13" s="116"/>
      <c r="O13" s="116"/>
      <c r="P13" s="144"/>
      <c r="Q13" s="125" t="s">
        <v>250</v>
      </c>
    </row>
    <row r="14" spans="1:18" x14ac:dyDescent="0.2">
      <c r="A14" s="126" t="s">
        <v>86</v>
      </c>
      <c r="B14" s="58" t="s">
        <v>249</v>
      </c>
      <c r="C14" s="50">
        <v>0</v>
      </c>
      <c r="D14" s="50">
        <v>4</v>
      </c>
      <c r="E14" s="50">
        <v>0</v>
      </c>
      <c r="F14" s="50">
        <v>0</v>
      </c>
      <c r="G14" s="127" t="s">
        <v>126</v>
      </c>
      <c r="H14" s="50">
        <v>4</v>
      </c>
      <c r="I14" s="50">
        <v>1</v>
      </c>
      <c r="J14" s="50"/>
      <c r="K14" s="50" t="s">
        <v>248</v>
      </c>
      <c r="L14" s="116"/>
      <c r="M14" s="116"/>
      <c r="N14" s="116"/>
      <c r="O14" s="116"/>
      <c r="P14" s="144"/>
      <c r="Q14" s="115" t="s">
        <v>10</v>
      </c>
    </row>
    <row r="15" spans="1:18" ht="30" customHeight="1" x14ac:dyDescent="0.2">
      <c r="A15" s="147" t="s">
        <v>247</v>
      </c>
      <c r="B15" s="58" t="s">
        <v>246</v>
      </c>
      <c r="C15" s="50">
        <v>0</v>
      </c>
      <c r="D15" s="50">
        <v>1</v>
      </c>
      <c r="E15" s="50">
        <v>0</v>
      </c>
      <c r="F15" s="50">
        <v>0</v>
      </c>
      <c r="G15" s="50" t="s">
        <v>46</v>
      </c>
      <c r="H15" s="50">
        <v>1</v>
      </c>
      <c r="I15" s="50">
        <v>1</v>
      </c>
      <c r="J15" s="50"/>
      <c r="K15" s="50" t="s">
        <v>245</v>
      </c>
      <c r="L15" s="122"/>
      <c r="M15" s="122"/>
      <c r="N15" s="122"/>
      <c r="O15" s="122"/>
      <c r="P15" s="146"/>
      <c r="Q15" s="120" t="s">
        <v>197</v>
      </c>
    </row>
    <row r="16" spans="1:18" x14ac:dyDescent="0.2">
      <c r="A16" s="126" t="s">
        <v>244</v>
      </c>
      <c r="B16" s="58" t="s">
        <v>243</v>
      </c>
      <c r="C16" s="50">
        <v>1</v>
      </c>
      <c r="D16" s="50">
        <v>2</v>
      </c>
      <c r="E16" s="50">
        <v>0</v>
      </c>
      <c r="F16" s="50">
        <v>0</v>
      </c>
      <c r="G16" s="50" t="s">
        <v>41</v>
      </c>
      <c r="H16" s="50">
        <v>3</v>
      </c>
      <c r="I16" s="50">
        <v>1.6</v>
      </c>
      <c r="J16" s="50"/>
      <c r="K16" s="50" t="s">
        <v>242</v>
      </c>
      <c r="L16" s="116"/>
      <c r="M16" s="116"/>
      <c r="N16" s="116"/>
      <c r="O16" s="116"/>
      <c r="P16" s="144"/>
      <c r="Q16" s="115" t="s">
        <v>197</v>
      </c>
    </row>
    <row r="17" spans="1:17" x14ac:dyDescent="0.2">
      <c r="A17" s="126" t="s">
        <v>241</v>
      </c>
      <c r="B17" s="58" t="s">
        <v>240</v>
      </c>
      <c r="C17" s="50">
        <v>2</v>
      </c>
      <c r="D17" s="50">
        <v>0</v>
      </c>
      <c r="E17" s="50">
        <v>2</v>
      </c>
      <c r="F17" s="50">
        <v>2</v>
      </c>
      <c r="G17" s="127" t="s">
        <v>126</v>
      </c>
      <c r="H17" s="50">
        <v>6</v>
      </c>
      <c r="I17" s="50">
        <v>2</v>
      </c>
      <c r="J17" s="119" t="s">
        <v>239</v>
      </c>
      <c r="K17" s="116"/>
      <c r="L17" s="50" t="s">
        <v>238</v>
      </c>
      <c r="M17" s="116"/>
      <c r="N17" s="116"/>
      <c r="O17" s="116"/>
      <c r="P17" s="116"/>
      <c r="Q17" s="115" t="s">
        <v>12</v>
      </c>
    </row>
    <row r="18" spans="1:17" ht="17.25" customHeight="1" x14ac:dyDescent="0.2">
      <c r="A18" s="126" t="s">
        <v>40</v>
      </c>
      <c r="B18" s="58" t="s">
        <v>237</v>
      </c>
      <c r="C18" s="50">
        <v>2</v>
      </c>
      <c r="D18" s="50">
        <v>0</v>
      </c>
      <c r="E18" s="50">
        <v>3</v>
      </c>
      <c r="F18" s="50">
        <v>1</v>
      </c>
      <c r="G18" s="127" t="s">
        <v>126</v>
      </c>
      <c r="H18" s="50">
        <v>6</v>
      </c>
      <c r="I18" s="50">
        <v>2</v>
      </c>
      <c r="J18" s="119" t="s">
        <v>236</v>
      </c>
      <c r="K18" s="116"/>
      <c r="L18" s="50" t="s">
        <v>235</v>
      </c>
      <c r="M18" s="116"/>
      <c r="N18" s="116"/>
      <c r="O18" s="116"/>
      <c r="P18" s="116"/>
      <c r="Q18" s="115" t="s">
        <v>12</v>
      </c>
    </row>
    <row r="19" spans="1:17" x14ac:dyDescent="0.2">
      <c r="A19" s="126" t="s">
        <v>193</v>
      </c>
      <c r="B19" s="86" t="s">
        <v>234</v>
      </c>
      <c r="C19" s="50">
        <v>1</v>
      </c>
      <c r="D19" s="50">
        <v>0</v>
      </c>
      <c r="E19" s="50">
        <v>2</v>
      </c>
      <c r="F19" s="50">
        <v>0</v>
      </c>
      <c r="G19" s="127" t="s">
        <v>126</v>
      </c>
      <c r="H19" s="50">
        <v>3</v>
      </c>
      <c r="I19" s="50">
        <v>2</v>
      </c>
      <c r="J19" s="117" t="s">
        <v>233</v>
      </c>
      <c r="K19" s="116"/>
      <c r="L19" s="50" t="s">
        <v>131</v>
      </c>
      <c r="M19" s="116"/>
      <c r="N19" s="116"/>
      <c r="O19" s="116"/>
      <c r="P19" s="144"/>
      <c r="Q19" s="115" t="s">
        <v>12</v>
      </c>
    </row>
    <row r="20" spans="1:17" ht="26.25" customHeight="1" x14ac:dyDescent="0.2">
      <c r="A20" s="118" t="s">
        <v>219</v>
      </c>
      <c r="B20" s="58" t="s">
        <v>230</v>
      </c>
      <c r="C20" s="50">
        <v>2</v>
      </c>
      <c r="D20" s="50">
        <v>0</v>
      </c>
      <c r="E20" s="50">
        <v>0</v>
      </c>
      <c r="F20" s="50">
        <v>0</v>
      </c>
      <c r="G20" s="50" t="s">
        <v>31</v>
      </c>
      <c r="H20" s="50">
        <v>2</v>
      </c>
      <c r="I20" s="50">
        <v>2</v>
      </c>
      <c r="J20" s="117" t="s">
        <v>232</v>
      </c>
      <c r="K20" s="142"/>
      <c r="L20" s="50" t="s">
        <v>30</v>
      </c>
      <c r="M20" s="116"/>
      <c r="N20" s="116"/>
      <c r="O20" s="116"/>
      <c r="P20" s="144"/>
      <c r="Q20" s="115" t="s">
        <v>8</v>
      </c>
    </row>
    <row r="21" spans="1:17" x14ac:dyDescent="0.2">
      <c r="A21" s="118" t="s">
        <v>231</v>
      </c>
      <c r="B21" s="58" t="s">
        <v>230</v>
      </c>
      <c r="C21" s="50">
        <v>0</v>
      </c>
      <c r="D21" s="50">
        <v>2</v>
      </c>
      <c r="E21" s="50">
        <v>0</v>
      </c>
      <c r="F21" s="50">
        <v>1</v>
      </c>
      <c r="G21" s="50" t="s">
        <v>46</v>
      </c>
      <c r="H21" s="50">
        <v>3</v>
      </c>
      <c r="I21" s="50">
        <v>2</v>
      </c>
      <c r="J21" s="119" t="s">
        <v>229</v>
      </c>
      <c r="K21" s="142"/>
      <c r="L21" s="50" t="s">
        <v>50</v>
      </c>
      <c r="M21" s="116"/>
      <c r="N21" s="116"/>
      <c r="O21" s="116"/>
      <c r="P21" s="144"/>
      <c r="Q21" s="115" t="s">
        <v>8</v>
      </c>
    </row>
    <row r="22" spans="1:17" ht="27" customHeight="1" x14ac:dyDescent="0.2">
      <c r="A22" s="118" t="s">
        <v>136</v>
      </c>
      <c r="B22" s="145" t="s">
        <v>226</v>
      </c>
      <c r="C22" s="50">
        <v>2</v>
      </c>
      <c r="D22" s="50">
        <v>0</v>
      </c>
      <c r="E22" s="50">
        <v>0</v>
      </c>
      <c r="F22" s="50">
        <v>0</v>
      </c>
      <c r="G22" s="50" t="s">
        <v>31</v>
      </c>
      <c r="H22" s="50">
        <v>2</v>
      </c>
      <c r="I22" s="50">
        <v>2</v>
      </c>
      <c r="J22" s="117" t="s">
        <v>228</v>
      </c>
      <c r="K22" s="142"/>
      <c r="L22" s="50" t="s">
        <v>30</v>
      </c>
      <c r="M22" s="116"/>
      <c r="N22" s="116"/>
      <c r="O22" s="116"/>
      <c r="P22" s="144"/>
      <c r="Q22" s="115" t="s">
        <v>10</v>
      </c>
    </row>
    <row r="23" spans="1:17" x14ac:dyDescent="0.2">
      <c r="A23" s="118" t="s">
        <v>227</v>
      </c>
      <c r="B23" s="58" t="s">
        <v>226</v>
      </c>
      <c r="C23" s="50">
        <v>0</v>
      </c>
      <c r="D23" s="50">
        <v>2</v>
      </c>
      <c r="E23" s="50">
        <v>0</v>
      </c>
      <c r="F23" s="50">
        <v>1</v>
      </c>
      <c r="G23" s="50" t="s">
        <v>52</v>
      </c>
      <c r="H23" s="50">
        <v>3</v>
      </c>
      <c r="I23" s="50">
        <v>2</v>
      </c>
      <c r="J23" s="119" t="s">
        <v>86</v>
      </c>
      <c r="K23" s="142"/>
      <c r="L23" s="50" t="s">
        <v>50</v>
      </c>
      <c r="M23" s="116"/>
      <c r="N23" s="116"/>
      <c r="O23" s="116"/>
      <c r="P23" s="144"/>
      <c r="Q23" s="115" t="s">
        <v>10</v>
      </c>
    </row>
    <row r="24" spans="1:17" ht="30" customHeight="1" x14ac:dyDescent="0.2">
      <c r="A24" s="118" t="s">
        <v>188</v>
      </c>
      <c r="B24" s="58" t="s">
        <v>223</v>
      </c>
      <c r="C24" s="50">
        <v>2</v>
      </c>
      <c r="D24" s="50">
        <v>0</v>
      </c>
      <c r="E24" s="50">
        <v>0</v>
      </c>
      <c r="F24" s="50">
        <v>0</v>
      </c>
      <c r="G24" s="50" t="s">
        <v>31</v>
      </c>
      <c r="H24" s="50">
        <v>2</v>
      </c>
      <c r="I24" s="50">
        <v>2</v>
      </c>
      <c r="J24" s="117" t="s">
        <v>225</v>
      </c>
      <c r="K24" s="142"/>
      <c r="L24" s="50" t="s">
        <v>30</v>
      </c>
      <c r="M24" s="116"/>
      <c r="N24" s="116"/>
      <c r="O24" s="116"/>
      <c r="P24" s="144"/>
      <c r="Q24" s="115" t="s">
        <v>10</v>
      </c>
    </row>
    <row r="25" spans="1:17" x14ac:dyDescent="0.2">
      <c r="A25" s="118" t="s">
        <v>224</v>
      </c>
      <c r="B25" s="58" t="s">
        <v>223</v>
      </c>
      <c r="C25" s="50">
        <v>0</v>
      </c>
      <c r="D25" s="50">
        <v>2</v>
      </c>
      <c r="E25" s="50">
        <v>0</v>
      </c>
      <c r="F25" s="50">
        <v>1</v>
      </c>
      <c r="G25" s="50" t="s">
        <v>46</v>
      </c>
      <c r="H25" s="50">
        <v>3</v>
      </c>
      <c r="I25" s="50">
        <v>2</v>
      </c>
      <c r="J25" s="119" t="s">
        <v>86</v>
      </c>
      <c r="K25" s="142"/>
      <c r="L25" s="50" t="s">
        <v>50</v>
      </c>
      <c r="M25" s="116"/>
      <c r="N25" s="116"/>
      <c r="O25" s="116"/>
      <c r="P25" s="144"/>
      <c r="Q25" s="115" t="s">
        <v>10</v>
      </c>
    </row>
    <row r="26" spans="1:17" ht="28.5" customHeight="1" x14ac:dyDescent="0.2">
      <c r="A26" s="118" t="s">
        <v>212</v>
      </c>
      <c r="B26" s="58" t="s">
        <v>220</v>
      </c>
      <c r="C26" s="50">
        <v>2</v>
      </c>
      <c r="D26" s="50">
        <v>0</v>
      </c>
      <c r="E26" s="50">
        <v>0</v>
      </c>
      <c r="F26" s="50">
        <v>0</v>
      </c>
      <c r="G26" s="50" t="s">
        <v>31</v>
      </c>
      <c r="H26" s="50">
        <v>2</v>
      </c>
      <c r="I26" s="50">
        <v>3</v>
      </c>
      <c r="J26" s="117" t="s">
        <v>222</v>
      </c>
      <c r="K26" s="142"/>
      <c r="L26" s="116"/>
      <c r="M26" s="50" t="s">
        <v>30</v>
      </c>
      <c r="N26" s="50"/>
      <c r="O26" s="50"/>
      <c r="P26" s="82"/>
      <c r="Q26" s="115" t="s">
        <v>8</v>
      </c>
    </row>
    <row r="27" spans="1:17" x14ac:dyDescent="0.2">
      <c r="A27" s="118" t="s">
        <v>221</v>
      </c>
      <c r="B27" s="58" t="s">
        <v>220</v>
      </c>
      <c r="C27" s="50">
        <v>0</v>
      </c>
      <c r="D27" s="50">
        <v>2</v>
      </c>
      <c r="E27" s="50">
        <v>0</v>
      </c>
      <c r="F27" s="50">
        <v>1</v>
      </c>
      <c r="G27" s="50" t="s">
        <v>46</v>
      </c>
      <c r="H27" s="50">
        <v>3</v>
      </c>
      <c r="I27" s="50">
        <v>3</v>
      </c>
      <c r="J27" s="117" t="s">
        <v>219</v>
      </c>
      <c r="K27" s="142"/>
      <c r="L27" s="116"/>
      <c r="M27" s="50" t="s">
        <v>50</v>
      </c>
      <c r="N27" s="50"/>
      <c r="O27" s="50"/>
      <c r="P27" s="82"/>
      <c r="Q27" s="115" t="s">
        <v>8</v>
      </c>
    </row>
    <row r="28" spans="1:17" x14ac:dyDescent="0.2">
      <c r="A28" s="143" t="s">
        <v>218</v>
      </c>
      <c r="B28" s="86" t="s">
        <v>217</v>
      </c>
      <c r="C28" s="50">
        <v>1</v>
      </c>
      <c r="D28" s="50">
        <v>0</v>
      </c>
      <c r="E28" s="50">
        <v>1</v>
      </c>
      <c r="F28" s="50">
        <v>1</v>
      </c>
      <c r="G28" s="127" t="s">
        <v>126</v>
      </c>
      <c r="H28" s="50">
        <v>3</v>
      </c>
      <c r="I28" s="50">
        <v>4</v>
      </c>
      <c r="J28" s="119" t="s">
        <v>216</v>
      </c>
      <c r="K28" s="116"/>
      <c r="L28" s="116"/>
      <c r="M28" s="50"/>
      <c r="N28" s="50" t="s">
        <v>208</v>
      </c>
      <c r="O28" s="50"/>
      <c r="P28" s="82"/>
      <c r="Q28" s="115" t="s">
        <v>12</v>
      </c>
    </row>
    <row r="29" spans="1:17" ht="27" customHeight="1" x14ac:dyDescent="0.2">
      <c r="A29" s="118" t="s">
        <v>115</v>
      </c>
      <c r="B29" s="86" t="s">
        <v>213</v>
      </c>
      <c r="C29" s="50">
        <v>2</v>
      </c>
      <c r="D29" s="50">
        <v>0</v>
      </c>
      <c r="E29" s="50">
        <v>0</v>
      </c>
      <c r="F29" s="50">
        <v>0</v>
      </c>
      <c r="G29" s="50" t="s">
        <v>31</v>
      </c>
      <c r="H29" s="50">
        <v>2</v>
      </c>
      <c r="I29" s="50">
        <v>4</v>
      </c>
      <c r="J29" s="117" t="s">
        <v>215</v>
      </c>
      <c r="K29" s="116"/>
      <c r="L29" s="116"/>
      <c r="M29" s="50"/>
      <c r="N29" s="50" t="s">
        <v>30</v>
      </c>
      <c r="O29" s="50"/>
      <c r="P29" s="82"/>
      <c r="Q29" s="115" t="s">
        <v>12</v>
      </c>
    </row>
    <row r="30" spans="1:17" x14ac:dyDescent="0.2">
      <c r="A30" s="118" t="s">
        <v>214</v>
      </c>
      <c r="B30" s="86" t="s">
        <v>213</v>
      </c>
      <c r="C30" s="50">
        <v>0</v>
      </c>
      <c r="D30" s="50">
        <v>0</v>
      </c>
      <c r="E30" s="50">
        <v>2</v>
      </c>
      <c r="F30" s="50">
        <v>0</v>
      </c>
      <c r="G30" s="127" t="s">
        <v>52</v>
      </c>
      <c r="H30" s="50">
        <v>2</v>
      </c>
      <c r="I30" s="50">
        <v>4</v>
      </c>
      <c r="J30" s="117" t="s">
        <v>212</v>
      </c>
      <c r="K30" s="142"/>
      <c r="L30" s="116"/>
      <c r="M30" s="50"/>
      <c r="N30" s="50" t="s">
        <v>211</v>
      </c>
      <c r="O30" s="50"/>
      <c r="P30" s="82"/>
      <c r="Q30" s="115" t="s">
        <v>12</v>
      </c>
    </row>
    <row r="31" spans="1:17" x14ac:dyDescent="0.2">
      <c r="A31" s="143" t="s">
        <v>210</v>
      </c>
      <c r="B31" s="58" t="s">
        <v>209</v>
      </c>
      <c r="C31" s="50">
        <v>1</v>
      </c>
      <c r="D31" s="50">
        <v>1</v>
      </c>
      <c r="E31" s="50">
        <v>0</v>
      </c>
      <c r="F31" s="50">
        <v>1</v>
      </c>
      <c r="G31" s="127" t="s">
        <v>126</v>
      </c>
      <c r="H31" s="50">
        <v>3</v>
      </c>
      <c r="I31" s="50">
        <v>5</v>
      </c>
      <c r="J31" s="119" t="s">
        <v>107</v>
      </c>
      <c r="K31" s="142"/>
      <c r="L31" s="116"/>
      <c r="M31" s="50"/>
      <c r="N31" s="50"/>
      <c r="O31" s="50" t="s">
        <v>208</v>
      </c>
      <c r="P31" s="82"/>
      <c r="Q31" s="115" t="s">
        <v>12</v>
      </c>
    </row>
    <row r="32" spans="1:17" ht="28.5" customHeight="1" x14ac:dyDescent="0.2">
      <c r="A32" s="118" t="s">
        <v>207</v>
      </c>
      <c r="B32" s="58" t="s">
        <v>204</v>
      </c>
      <c r="C32" s="50">
        <v>2</v>
      </c>
      <c r="D32" s="50">
        <v>0</v>
      </c>
      <c r="E32" s="50">
        <v>0</v>
      </c>
      <c r="F32" s="50">
        <v>0</v>
      </c>
      <c r="G32" s="50" t="s">
        <v>31</v>
      </c>
      <c r="H32" s="50">
        <v>2</v>
      </c>
      <c r="I32" s="50">
        <v>5</v>
      </c>
      <c r="J32" s="117" t="s">
        <v>206</v>
      </c>
      <c r="K32" s="142"/>
      <c r="L32" s="116"/>
      <c r="M32" s="50"/>
      <c r="N32" s="50"/>
      <c r="O32" s="50" t="s">
        <v>30</v>
      </c>
      <c r="P32" s="82"/>
      <c r="Q32" s="115" t="s">
        <v>12</v>
      </c>
    </row>
    <row r="33" spans="1:18" x14ac:dyDescent="0.2">
      <c r="A33" s="118" t="s">
        <v>205</v>
      </c>
      <c r="B33" s="58" t="s">
        <v>204</v>
      </c>
      <c r="C33" s="50">
        <v>0</v>
      </c>
      <c r="D33" s="50">
        <v>0</v>
      </c>
      <c r="E33" s="50">
        <v>2</v>
      </c>
      <c r="F33" s="50">
        <v>1</v>
      </c>
      <c r="G33" s="127" t="s">
        <v>52</v>
      </c>
      <c r="H33" s="50">
        <v>3</v>
      </c>
      <c r="I33" s="50">
        <v>5</v>
      </c>
      <c r="J33" s="119" t="s">
        <v>203</v>
      </c>
      <c r="K33" s="142"/>
      <c r="L33" s="116"/>
      <c r="M33" s="50"/>
      <c r="N33" s="50"/>
      <c r="O33" s="50" t="s">
        <v>44</v>
      </c>
      <c r="P33" s="82"/>
      <c r="Q33" s="115" t="s">
        <v>12</v>
      </c>
    </row>
    <row r="34" spans="1:18" x14ac:dyDescent="0.2">
      <c r="A34" s="126" t="s">
        <v>202</v>
      </c>
      <c r="B34" s="58" t="s">
        <v>201</v>
      </c>
      <c r="C34" s="50">
        <v>2</v>
      </c>
      <c r="D34" s="50">
        <v>0</v>
      </c>
      <c r="E34" s="50">
        <v>0</v>
      </c>
      <c r="F34" s="50">
        <v>1</v>
      </c>
      <c r="G34" s="50" t="s">
        <v>31</v>
      </c>
      <c r="H34" s="50">
        <v>3</v>
      </c>
      <c r="I34" s="50">
        <v>5</v>
      </c>
      <c r="J34" s="117" t="s">
        <v>200</v>
      </c>
      <c r="K34" s="142"/>
      <c r="L34" s="116"/>
      <c r="M34" s="50"/>
      <c r="N34" s="50"/>
      <c r="O34" s="50" t="s">
        <v>91</v>
      </c>
      <c r="P34" s="82"/>
      <c r="Q34" s="115" t="s">
        <v>8</v>
      </c>
    </row>
    <row r="35" spans="1:18" x14ac:dyDescent="0.2">
      <c r="A35" s="126" t="s">
        <v>199</v>
      </c>
      <c r="B35" s="58" t="s">
        <v>198</v>
      </c>
      <c r="C35" s="50">
        <v>2</v>
      </c>
      <c r="D35" s="50">
        <v>0</v>
      </c>
      <c r="E35" s="50">
        <v>0</v>
      </c>
      <c r="F35" s="50">
        <v>1</v>
      </c>
      <c r="G35" s="50" t="s">
        <v>31</v>
      </c>
      <c r="H35" s="50">
        <v>3</v>
      </c>
      <c r="I35" s="50">
        <v>1.6</v>
      </c>
      <c r="J35" s="117"/>
      <c r="K35" s="142"/>
      <c r="L35" s="116"/>
      <c r="M35" s="50"/>
      <c r="N35" s="50"/>
      <c r="O35" s="50"/>
      <c r="P35" s="56" t="s">
        <v>91</v>
      </c>
      <c r="Q35" s="115" t="s">
        <v>197</v>
      </c>
    </row>
    <row r="36" spans="1:18" ht="17" thickBot="1" x14ac:dyDescent="0.25">
      <c r="A36" s="114"/>
      <c r="B36" s="141" t="s">
        <v>196</v>
      </c>
      <c r="C36" s="140"/>
      <c r="D36" s="140"/>
      <c r="E36" s="140"/>
      <c r="F36" s="140"/>
      <c r="G36" s="140"/>
      <c r="H36" s="139">
        <v>85</v>
      </c>
      <c r="I36" s="139"/>
      <c r="J36" s="140"/>
      <c r="K36" s="139">
        <f>SUM(H10:H16)</f>
        <v>29</v>
      </c>
      <c r="L36" s="139">
        <f>SUM(H17:H25)</f>
        <v>30</v>
      </c>
      <c r="M36" s="139">
        <f>SUM(H26:H27)</f>
        <v>5</v>
      </c>
      <c r="N36" s="139">
        <f>SUM(H28:H30)</f>
        <v>7</v>
      </c>
      <c r="O36" s="139">
        <f>SUM(H31:H34)</f>
        <v>11</v>
      </c>
      <c r="P36" s="139">
        <f>SUM(H35)</f>
        <v>3</v>
      </c>
      <c r="Q36" s="138"/>
      <c r="R36" s="134"/>
    </row>
    <row r="37" spans="1:18" x14ac:dyDescent="0.2">
      <c r="A37" s="105"/>
      <c r="B37" s="137"/>
      <c r="C37" s="135"/>
      <c r="D37" s="135"/>
      <c r="E37" s="135"/>
      <c r="F37" s="135"/>
      <c r="G37" s="135"/>
      <c r="H37" s="136"/>
      <c r="I37" s="136"/>
      <c r="J37" s="135"/>
      <c r="K37" s="136"/>
      <c r="L37" s="136"/>
      <c r="M37" s="136"/>
      <c r="N37" s="136"/>
      <c r="O37" s="136"/>
      <c r="P37" s="136"/>
      <c r="Q37" s="135"/>
      <c r="R37" s="134"/>
    </row>
    <row r="38" spans="1:18" ht="24" x14ac:dyDescent="0.3">
      <c r="A38" s="104" t="s">
        <v>195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34"/>
    </row>
    <row r="39" spans="1:18" ht="17" thickBot="1" x14ac:dyDescent="0.25">
      <c r="B39" s="133"/>
    </row>
    <row r="40" spans="1:18" ht="97.5" customHeight="1" thickBot="1" x14ac:dyDescent="0.25">
      <c r="A40" s="100" t="s">
        <v>162</v>
      </c>
      <c r="B40" s="99" t="s">
        <v>161</v>
      </c>
      <c r="C40" s="98" t="s">
        <v>160</v>
      </c>
      <c r="D40" s="98" t="s">
        <v>159</v>
      </c>
      <c r="E40" s="98" t="s">
        <v>158</v>
      </c>
      <c r="F40" s="98" t="s">
        <v>157</v>
      </c>
      <c r="G40" s="98" t="s">
        <v>156</v>
      </c>
      <c r="H40" s="98" t="s">
        <v>155</v>
      </c>
      <c r="I40" s="98" t="s">
        <v>154</v>
      </c>
      <c r="J40" s="98" t="s">
        <v>153</v>
      </c>
      <c r="K40" s="98" t="s">
        <v>152</v>
      </c>
      <c r="L40" s="98" t="s">
        <v>151</v>
      </c>
      <c r="M40" s="98" t="s">
        <v>150</v>
      </c>
      <c r="N40" s="98" t="s">
        <v>149</v>
      </c>
      <c r="O40" s="98" t="s">
        <v>148</v>
      </c>
      <c r="P40" s="97" t="s">
        <v>147</v>
      </c>
      <c r="Q40" s="96" t="s">
        <v>146</v>
      </c>
      <c r="R40" s="132"/>
    </row>
    <row r="41" spans="1:18" x14ac:dyDescent="0.2">
      <c r="A41" s="131" t="s">
        <v>124</v>
      </c>
      <c r="B41" s="130" t="s">
        <v>194</v>
      </c>
      <c r="C41" s="127">
        <v>1</v>
      </c>
      <c r="D41" s="127">
        <v>0</v>
      </c>
      <c r="E41" s="127">
        <v>2</v>
      </c>
      <c r="F41" s="127">
        <v>1</v>
      </c>
      <c r="G41" s="127" t="s">
        <v>126</v>
      </c>
      <c r="H41" s="127">
        <v>4</v>
      </c>
      <c r="I41" s="127">
        <v>3</v>
      </c>
      <c r="J41" s="129" t="s">
        <v>193</v>
      </c>
      <c r="K41" s="128"/>
      <c r="L41" s="128"/>
      <c r="M41" s="127" t="s">
        <v>39</v>
      </c>
      <c r="N41" s="127"/>
      <c r="O41" s="127"/>
      <c r="P41" s="87"/>
      <c r="Q41" s="125" t="s">
        <v>12</v>
      </c>
    </row>
    <row r="42" spans="1:18" x14ac:dyDescent="0.2">
      <c r="A42" s="126" t="s">
        <v>176</v>
      </c>
      <c r="B42" s="121" t="s">
        <v>192</v>
      </c>
      <c r="C42" s="50">
        <v>2</v>
      </c>
      <c r="D42" s="50">
        <v>0</v>
      </c>
      <c r="E42" s="50">
        <v>2</v>
      </c>
      <c r="F42" s="50">
        <v>1</v>
      </c>
      <c r="G42" s="50" t="s">
        <v>126</v>
      </c>
      <c r="H42" s="50">
        <v>5</v>
      </c>
      <c r="I42" s="50">
        <v>3</v>
      </c>
      <c r="J42" s="119" t="s">
        <v>40</v>
      </c>
      <c r="K42" s="116"/>
      <c r="L42" s="116"/>
      <c r="M42" s="50" t="s">
        <v>34</v>
      </c>
      <c r="N42" s="50"/>
      <c r="O42" s="50"/>
      <c r="P42" s="82"/>
      <c r="Q42" s="125" t="s">
        <v>12</v>
      </c>
    </row>
    <row r="43" spans="1:18" ht="26.25" customHeight="1" x14ac:dyDescent="0.2">
      <c r="A43" s="124" t="s">
        <v>164</v>
      </c>
      <c r="B43" s="123" t="s">
        <v>189</v>
      </c>
      <c r="C43" s="50">
        <v>2</v>
      </c>
      <c r="D43" s="50">
        <v>0</v>
      </c>
      <c r="E43" s="50">
        <v>0</v>
      </c>
      <c r="F43" s="50">
        <v>0</v>
      </c>
      <c r="G43" s="50" t="s">
        <v>31</v>
      </c>
      <c r="H43" s="50">
        <v>2</v>
      </c>
      <c r="I43" s="50">
        <v>3</v>
      </c>
      <c r="J43" s="117" t="s">
        <v>191</v>
      </c>
      <c r="K43" s="122"/>
      <c r="L43" s="122"/>
      <c r="M43" s="50" t="s">
        <v>30</v>
      </c>
      <c r="N43" s="50"/>
      <c r="O43" s="50"/>
      <c r="P43" s="82"/>
      <c r="Q43" s="120" t="s">
        <v>10</v>
      </c>
    </row>
    <row r="44" spans="1:18" x14ac:dyDescent="0.2">
      <c r="A44" s="118" t="s">
        <v>190</v>
      </c>
      <c r="B44" s="121" t="s">
        <v>189</v>
      </c>
      <c r="C44" s="50">
        <v>0</v>
      </c>
      <c r="D44" s="50">
        <v>2</v>
      </c>
      <c r="E44" s="50">
        <v>0</v>
      </c>
      <c r="F44" s="50">
        <v>1</v>
      </c>
      <c r="G44" s="50" t="s">
        <v>46</v>
      </c>
      <c r="H44" s="50">
        <v>3</v>
      </c>
      <c r="I44" s="50">
        <v>3</v>
      </c>
      <c r="J44" s="117" t="s">
        <v>188</v>
      </c>
      <c r="K44" s="116"/>
      <c r="L44" s="116"/>
      <c r="M44" s="50" t="s">
        <v>50</v>
      </c>
      <c r="N44" s="50"/>
      <c r="O44" s="50"/>
      <c r="P44" s="82"/>
      <c r="Q44" s="120" t="s">
        <v>10</v>
      </c>
    </row>
    <row r="45" spans="1:18" x14ac:dyDescent="0.2">
      <c r="A45" s="118" t="s">
        <v>187</v>
      </c>
      <c r="B45" s="121" t="s">
        <v>186</v>
      </c>
      <c r="C45" s="50">
        <v>0</v>
      </c>
      <c r="D45" s="50">
        <v>0</v>
      </c>
      <c r="E45" s="50">
        <v>2</v>
      </c>
      <c r="F45" s="50">
        <v>1</v>
      </c>
      <c r="G45" s="50" t="s">
        <v>46</v>
      </c>
      <c r="H45" s="50">
        <v>3</v>
      </c>
      <c r="I45" s="50">
        <v>3</v>
      </c>
      <c r="J45" s="117" t="s">
        <v>136</v>
      </c>
      <c r="K45" s="116"/>
      <c r="L45" s="116"/>
      <c r="M45" s="50" t="s">
        <v>44</v>
      </c>
      <c r="N45" s="50"/>
      <c r="O45" s="50"/>
      <c r="P45" s="82"/>
      <c r="Q45" s="120" t="s">
        <v>10</v>
      </c>
    </row>
    <row r="46" spans="1:18" x14ac:dyDescent="0.2">
      <c r="A46" s="118" t="s">
        <v>167</v>
      </c>
      <c r="B46" s="58" t="s">
        <v>183</v>
      </c>
      <c r="C46" s="50">
        <v>2</v>
      </c>
      <c r="D46" s="50">
        <v>0</v>
      </c>
      <c r="E46" s="50">
        <v>0</v>
      </c>
      <c r="F46" s="50">
        <v>0</v>
      </c>
      <c r="G46" s="50" t="s">
        <v>31</v>
      </c>
      <c r="H46" s="50">
        <v>2</v>
      </c>
      <c r="I46" s="50">
        <v>4</v>
      </c>
      <c r="J46" s="117" t="s">
        <v>185</v>
      </c>
      <c r="K46" s="116"/>
      <c r="L46" s="116"/>
      <c r="M46" s="50"/>
      <c r="N46" s="50" t="s">
        <v>30</v>
      </c>
      <c r="O46" s="50"/>
      <c r="P46" s="82"/>
      <c r="Q46" s="115" t="s">
        <v>8</v>
      </c>
    </row>
    <row r="47" spans="1:18" x14ac:dyDescent="0.2">
      <c r="A47" s="118" t="s">
        <v>184</v>
      </c>
      <c r="B47" s="58" t="s">
        <v>183</v>
      </c>
      <c r="C47" s="50">
        <v>0</v>
      </c>
      <c r="D47" s="50">
        <v>2</v>
      </c>
      <c r="E47" s="50">
        <v>0</v>
      </c>
      <c r="F47" s="50">
        <v>1</v>
      </c>
      <c r="G47" s="50" t="s">
        <v>46</v>
      </c>
      <c r="H47" s="50">
        <v>3</v>
      </c>
      <c r="I47" s="50">
        <v>4</v>
      </c>
      <c r="J47" s="117" t="s">
        <v>136</v>
      </c>
      <c r="K47" s="116"/>
      <c r="L47" s="116"/>
      <c r="M47" s="50"/>
      <c r="N47" s="50" t="s">
        <v>50</v>
      </c>
      <c r="O47" s="50"/>
      <c r="P47" s="82"/>
      <c r="Q47" s="115" t="s">
        <v>8</v>
      </c>
    </row>
    <row r="48" spans="1:18" x14ac:dyDescent="0.2">
      <c r="A48" s="118" t="s">
        <v>182</v>
      </c>
      <c r="B48" s="58" t="s">
        <v>179</v>
      </c>
      <c r="C48" s="50">
        <v>2</v>
      </c>
      <c r="D48" s="50">
        <v>0</v>
      </c>
      <c r="E48" s="50">
        <v>0</v>
      </c>
      <c r="F48" s="50">
        <v>0</v>
      </c>
      <c r="G48" s="50" t="s">
        <v>31</v>
      </c>
      <c r="H48" s="50">
        <v>2</v>
      </c>
      <c r="I48" s="50">
        <v>4</v>
      </c>
      <c r="J48" s="117" t="s">
        <v>181</v>
      </c>
      <c r="K48" s="116"/>
      <c r="L48" s="116"/>
      <c r="M48" s="50"/>
      <c r="N48" s="50" t="s">
        <v>30</v>
      </c>
      <c r="O48" s="50"/>
      <c r="P48" s="82"/>
      <c r="Q48" s="115" t="s">
        <v>10</v>
      </c>
    </row>
    <row r="49" spans="1:18" ht="27.75" customHeight="1" x14ac:dyDescent="0.2">
      <c r="A49" s="118" t="s">
        <v>180</v>
      </c>
      <c r="B49" s="58" t="s">
        <v>179</v>
      </c>
      <c r="C49" s="50">
        <v>0</v>
      </c>
      <c r="D49" s="50">
        <v>2</v>
      </c>
      <c r="E49" s="50">
        <v>0</v>
      </c>
      <c r="F49" s="50">
        <v>1</v>
      </c>
      <c r="G49" s="50" t="s">
        <v>46</v>
      </c>
      <c r="H49" s="50">
        <v>3</v>
      </c>
      <c r="I49" s="50">
        <v>4</v>
      </c>
      <c r="J49" s="117" t="s">
        <v>164</v>
      </c>
      <c r="K49" s="116"/>
      <c r="L49" s="116"/>
      <c r="M49" s="50"/>
      <c r="N49" s="50" t="s">
        <v>50</v>
      </c>
      <c r="O49" s="50"/>
      <c r="P49" s="82"/>
      <c r="Q49" s="115" t="s">
        <v>10</v>
      </c>
    </row>
    <row r="50" spans="1:18" ht="28.5" customHeight="1" x14ac:dyDescent="0.2">
      <c r="A50" s="118" t="s">
        <v>178</v>
      </c>
      <c r="B50" s="58" t="s">
        <v>177</v>
      </c>
      <c r="C50" s="50">
        <v>2</v>
      </c>
      <c r="D50" s="50">
        <v>0</v>
      </c>
      <c r="E50" s="50">
        <v>2</v>
      </c>
      <c r="F50" s="50">
        <v>1</v>
      </c>
      <c r="G50" s="50" t="s">
        <v>126</v>
      </c>
      <c r="H50" s="50">
        <v>5</v>
      </c>
      <c r="I50" s="50">
        <v>4</v>
      </c>
      <c r="J50" s="119" t="s">
        <v>176</v>
      </c>
      <c r="K50" s="116"/>
      <c r="L50" s="116"/>
      <c r="M50" s="50"/>
      <c r="N50" s="50" t="s">
        <v>34</v>
      </c>
      <c r="O50" s="50"/>
      <c r="P50" s="82"/>
      <c r="Q50" s="115" t="s">
        <v>12</v>
      </c>
    </row>
    <row r="51" spans="1:18" ht="28.5" customHeight="1" x14ac:dyDescent="0.2">
      <c r="A51" s="118" t="s">
        <v>175</v>
      </c>
      <c r="B51" s="58" t="s">
        <v>172</v>
      </c>
      <c r="C51" s="50">
        <v>2</v>
      </c>
      <c r="D51" s="50">
        <v>0</v>
      </c>
      <c r="E51" s="50">
        <v>0</v>
      </c>
      <c r="F51" s="50">
        <v>0</v>
      </c>
      <c r="G51" s="50" t="s">
        <v>31</v>
      </c>
      <c r="H51" s="50">
        <v>2</v>
      </c>
      <c r="I51" s="50">
        <v>5</v>
      </c>
      <c r="J51" s="117" t="s">
        <v>174</v>
      </c>
      <c r="K51" s="116"/>
      <c r="L51" s="116"/>
      <c r="M51" s="50"/>
      <c r="N51" s="50"/>
      <c r="O51" s="50" t="s">
        <v>30</v>
      </c>
      <c r="P51" s="82"/>
      <c r="Q51" s="115" t="s">
        <v>12</v>
      </c>
    </row>
    <row r="52" spans="1:18" ht="19.5" customHeight="1" x14ac:dyDescent="0.2">
      <c r="A52" s="118" t="s">
        <v>173</v>
      </c>
      <c r="B52" s="58" t="s">
        <v>172</v>
      </c>
      <c r="C52" s="50">
        <v>0</v>
      </c>
      <c r="D52" s="50">
        <v>0</v>
      </c>
      <c r="E52" s="50">
        <v>2</v>
      </c>
      <c r="F52" s="50">
        <v>1</v>
      </c>
      <c r="G52" s="50" t="s">
        <v>46</v>
      </c>
      <c r="H52" s="50">
        <v>3</v>
      </c>
      <c r="I52" s="50">
        <v>5</v>
      </c>
      <c r="J52" s="117" t="s">
        <v>115</v>
      </c>
      <c r="K52" s="116"/>
      <c r="L52" s="116"/>
      <c r="M52" s="50"/>
      <c r="N52" s="50"/>
      <c r="O52" s="50" t="s">
        <v>44</v>
      </c>
      <c r="P52" s="82"/>
      <c r="Q52" s="115" t="s">
        <v>12</v>
      </c>
    </row>
    <row r="53" spans="1:18" x14ac:dyDescent="0.2">
      <c r="A53" s="118" t="s">
        <v>171</v>
      </c>
      <c r="B53" s="58" t="s">
        <v>168</v>
      </c>
      <c r="C53" s="50">
        <v>2</v>
      </c>
      <c r="D53" s="50">
        <v>0</v>
      </c>
      <c r="E53" s="50">
        <v>0</v>
      </c>
      <c r="F53" s="50">
        <v>0</v>
      </c>
      <c r="G53" s="50" t="s">
        <v>31</v>
      </c>
      <c r="H53" s="50">
        <v>2</v>
      </c>
      <c r="I53" s="50">
        <v>5</v>
      </c>
      <c r="J53" s="117" t="s">
        <v>170</v>
      </c>
      <c r="K53" s="116"/>
      <c r="L53" s="116"/>
      <c r="M53" s="50"/>
      <c r="N53" s="50"/>
      <c r="O53" s="50" t="s">
        <v>30</v>
      </c>
      <c r="P53" s="82"/>
      <c r="Q53" s="115" t="s">
        <v>8</v>
      </c>
    </row>
    <row r="54" spans="1:18" x14ac:dyDescent="0.2">
      <c r="A54" s="118" t="s">
        <v>169</v>
      </c>
      <c r="B54" s="58" t="s">
        <v>168</v>
      </c>
      <c r="C54" s="50">
        <v>0</v>
      </c>
      <c r="D54" s="50">
        <v>2</v>
      </c>
      <c r="E54" s="50">
        <v>0</v>
      </c>
      <c r="F54" s="50">
        <v>1</v>
      </c>
      <c r="G54" s="50" t="s">
        <v>46</v>
      </c>
      <c r="H54" s="50">
        <v>3</v>
      </c>
      <c r="I54" s="50">
        <v>5</v>
      </c>
      <c r="J54" s="117" t="s">
        <v>167</v>
      </c>
      <c r="K54" s="116"/>
      <c r="L54" s="116"/>
      <c r="M54" s="50"/>
      <c r="N54" s="50"/>
      <c r="O54" s="50" t="s">
        <v>50</v>
      </c>
      <c r="P54" s="82"/>
      <c r="Q54" s="115" t="s">
        <v>8</v>
      </c>
    </row>
    <row r="55" spans="1:18" ht="30" customHeight="1" thickBot="1" x14ac:dyDescent="0.25">
      <c r="A55" s="114" t="s">
        <v>166</v>
      </c>
      <c r="B55" s="113" t="s">
        <v>165</v>
      </c>
      <c r="C55" s="110">
        <v>0</v>
      </c>
      <c r="D55" s="110">
        <v>0</v>
      </c>
      <c r="E55" s="110">
        <v>2</v>
      </c>
      <c r="F55" s="110">
        <v>1</v>
      </c>
      <c r="G55" s="110" t="s">
        <v>46</v>
      </c>
      <c r="H55" s="110">
        <v>3</v>
      </c>
      <c r="I55" s="110">
        <v>5</v>
      </c>
      <c r="J55" s="112" t="s">
        <v>164</v>
      </c>
      <c r="K55" s="111"/>
      <c r="L55" s="111"/>
      <c r="M55" s="110"/>
      <c r="N55" s="110"/>
      <c r="O55" s="110" t="s">
        <v>44</v>
      </c>
      <c r="P55" s="109"/>
      <c r="Q55" s="108" t="s">
        <v>10</v>
      </c>
    </row>
    <row r="56" spans="1:18" x14ac:dyDescent="0.2">
      <c r="A56" s="105"/>
      <c r="B56" s="106"/>
      <c r="C56" s="107"/>
      <c r="D56" s="107"/>
      <c r="E56" s="107"/>
      <c r="F56" s="107"/>
      <c r="G56" s="107"/>
      <c r="H56" s="107"/>
      <c r="I56" s="107"/>
      <c r="J56" s="106"/>
      <c r="K56" s="105"/>
      <c r="L56" s="105"/>
      <c r="M56" s="105"/>
      <c r="N56" s="105"/>
      <c r="O56" s="105"/>
      <c r="P56" s="105"/>
      <c r="Q56" s="105"/>
    </row>
    <row r="57" spans="1:18" ht="24" x14ac:dyDescent="0.3">
      <c r="A57" s="104" t="s">
        <v>163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</row>
    <row r="58" spans="1:18" ht="17" thickBot="1" x14ac:dyDescent="0.25">
      <c r="B58" s="102"/>
      <c r="C58" s="101"/>
      <c r="D58" s="101"/>
      <c r="E58" s="101"/>
      <c r="F58" s="101"/>
      <c r="G58" s="101"/>
      <c r="H58" s="101"/>
      <c r="I58" s="101"/>
    </row>
    <row r="59" spans="1:18" ht="102" customHeight="1" thickBot="1" x14ac:dyDescent="0.25">
      <c r="A59" s="100" t="s">
        <v>162</v>
      </c>
      <c r="B59" s="99" t="s">
        <v>161</v>
      </c>
      <c r="C59" s="98" t="s">
        <v>160</v>
      </c>
      <c r="D59" s="98" t="s">
        <v>159</v>
      </c>
      <c r="E59" s="98" t="s">
        <v>158</v>
      </c>
      <c r="F59" s="98" t="s">
        <v>157</v>
      </c>
      <c r="G59" s="98" t="s">
        <v>156</v>
      </c>
      <c r="H59" s="98" t="s">
        <v>155</v>
      </c>
      <c r="I59" s="98" t="s">
        <v>154</v>
      </c>
      <c r="J59" s="98" t="s">
        <v>153</v>
      </c>
      <c r="K59" s="98" t="s">
        <v>152</v>
      </c>
      <c r="L59" s="98" t="s">
        <v>151</v>
      </c>
      <c r="M59" s="98" t="s">
        <v>150</v>
      </c>
      <c r="N59" s="98" t="s">
        <v>149</v>
      </c>
      <c r="O59" s="98" t="s">
        <v>148</v>
      </c>
      <c r="P59" s="98" t="s">
        <v>147</v>
      </c>
      <c r="Q59" s="97" t="s">
        <v>146</v>
      </c>
      <c r="R59" s="96" t="s">
        <v>145</v>
      </c>
    </row>
    <row r="60" spans="1:18" ht="24.75" customHeight="1" x14ac:dyDescent="0.2">
      <c r="A60" s="95" t="s">
        <v>144</v>
      </c>
      <c r="B60" s="94" t="s">
        <v>142</v>
      </c>
      <c r="C60" s="93">
        <v>2</v>
      </c>
      <c r="D60" s="90">
        <v>0</v>
      </c>
      <c r="E60" s="90">
        <v>0</v>
      </c>
      <c r="F60" s="90">
        <v>0</v>
      </c>
      <c r="G60" s="90" t="s">
        <v>31</v>
      </c>
      <c r="H60" s="90">
        <v>2</v>
      </c>
      <c r="I60" s="92" t="s">
        <v>121</v>
      </c>
      <c r="J60" s="91" t="s">
        <v>86</v>
      </c>
      <c r="K60" s="90"/>
      <c r="L60" s="90"/>
      <c r="M60" s="90"/>
      <c r="N60" s="90" t="s">
        <v>30</v>
      </c>
      <c r="O60" s="90" t="s">
        <v>30</v>
      </c>
      <c r="P60" s="90" t="s">
        <v>30</v>
      </c>
      <c r="Q60" s="89" t="s">
        <v>12</v>
      </c>
      <c r="R60" s="88" t="s">
        <v>29</v>
      </c>
    </row>
    <row r="61" spans="1:18" ht="33.75" customHeight="1" x14ac:dyDescent="0.2">
      <c r="A61" s="39" t="s">
        <v>143</v>
      </c>
      <c r="B61" s="75" t="s">
        <v>142</v>
      </c>
      <c r="C61" s="74">
        <v>0</v>
      </c>
      <c r="D61" s="56">
        <v>0</v>
      </c>
      <c r="E61" s="56">
        <v>2</v>
      </c>
      <c r="F61" s="56">
        <v>1</v>
      </c>
      <c r="G61" s="56" t="s">
        <v>46</v>
      </c>
      <c r="H61" s="56">
        <v>3</v>
      </c>
      <c r="I61" s="73" t="s">
        <v>121</v>
      </c>
      <c r="J61" s="69" t="s">
        <v>141</v>
      </c>
      <c r="K61" s="56"/>
      <c r="L61" s="56"/>
      <c r="N61" s="56" t="s">
        <v>44</v>
      </c>
      <c r="O61" s="56" t="s">
        <v>44</v>
      </c>
      <c r="P61" s="56" t="s">
        <v>44</v>
      </c>
      <c r="Q61" s="87" t="s">
        <v>12</v>
      </c>
      <c r="R61" s="60" t="s">
        <v>29</v>
      </c>
    </row>
    <row r="62" spans="1:18" ht="30" customHeight="1" x14ac:dyDescent="0.2">
      <c r="A62" s="39" t="s">
        <v>140</v>
      </c>
      <c r="B62" s="75" t="s">
        <v>137</v>
      </c>
      <c r="C62" s="74">
        <v>2</v>
      </c>
      <c r="D62" s="56">
        <v>0</v>
      </c>
      <c r="E62" s="56">
        <v>0</v>
      </c>
      <c r="F62" s="56">
        <v>0</v>
      </c>
      <c r="G62" s="56" t="s">
        <v>31</v>
      </c>
      <c r="H62" s="56">
        <v>2</v>
      </c>
      <c r="I62" s="73" t="s">
        <v>93</v>
      </c>
      <c r="J62" s="72" t="s">
        <v>139</v>
      </c>
      <c r="K62" s="56"/>
      <c r="L62" s="56"/>
      <c r="M62" s="56"/>
      <c r="N62" s="56"/>
      <c r="O62" s="56" t="s">
        <v>30</v>
      </c>
      <c r="P62" s="56"/>
      <c r="Q62" s="50" t="s">
        <v>8</v>
      </c>
      <c r="R62" s="60" t="s">
        <v>29</v>
      </c>
    </row>
    <row r="63" spans="1:18" ht="31.5" customHeight="1" x14ac:dyDescent="0.2">
      <c r="A63" s="39" t="s">
        <v>138</v>
      </c>
      <c r="B63" s="75" t="s">
        <v>137</v>
      </c>
      <c r="C63" s="74">
        <v>0</v>
      </c>
      <c r="D63" s="56">
        <v>0</v>
      </c>
      <c r="E63" s="56">
        <v>2</v>
      </c>
      <c r="F63" s="56">
        <v>1</v>
      </c>
      <c r="G63" s="56" t="s">
        <v>46</v>
      </c>
      <c r="H63" s="56">
        <v>3</v>
      </c>
      <c r="I63" s="73" t="s">
        <v>93</v>
      </c>
      <c r="J63" s="72" t="s">
        <v>136</v>
      </c>
      <c r="K63" s="56"/>
      <c r="L63" s="56"/>
      <c r="M63" s="56"/>
      <c r="N63" s="56"/>
      <c r="O63" s="56" t="s">
        <v>44</v>
      </c>
      <c r="P63" s="56"/>
      <c r="Q63" s="50" t="s">
        <v>8</v>
      </c>
      <c r="R63" s="60" t="s">
        <v>29</v>
      </c>
    </row>
    <row r="64" spans="1:18" x14ac:dyDescent="0.2">
      <c r="A64" s="39" t="s">
        <v>135</v>
      </c>
      <c r="B64" s="86" t="s">
        <v>134</v>
      </c>
      <c r="C64" s="74">
        <v>1</v>
      </c>
      <c r="D64" s="56">
        <v>0</v>
      </c>
      <c r="E64" s="56">
        <v>2</v>
      </c>
      <c r="F64" s="56">
        <v>0</v>
      </c>
      <c r="G64" s="56" t="s">
        <v>41</v>
      </c>
      <c r="H64" s="56">
        <v>3</v>
      </c>
      <c r="I64" s="73" t="s">
        <v>133</v>
      </c>
      <c r="J64" s="69" t="s">
        <v>132</v>
      </c>
      <c r="K64" s="56"/>
      <c r="L64" s="56"/>
      <c r="M64" s="56" t="s">
        <v>131</v>
      </c>
      <c r="N64" s="56"/>
      <c r="O64" s="56" t="s">
        <v>131</v>
      </c>
      <c r="P64" s="56"/>
      <c r="Q64" s="82" t="s">
        <v>12</v>
      </c>
      <c r="R64" s="60" t="s">
        <v>29</v>
      </c>
    </row>
    <row r="65" spans="1:18" ht="21" customHeight="1" x14ac:dyDescent="0.2">
      <c r="A65" s="62" t="s">
        <v>130</v>
      </c>
      <c r="B65" s="86" t="s">
        <v>129</v>
      </c>
      <c r="C65" s="85">
        <v>1</v>
      </c>
      <c r="D65" s="56">
        <v>0</v>
      </c>
      <c r="E65" s="56">
        <v>2</v>
      </c>
      <c r="F65" s="56">
        <v>1</v>
      </c>
      <c r="G65" s="56" t="s">
        <v>126</v>
      </c>
      <c r="H65" s="56">
        <v>4</v>
      </c>
      <c r="I65" s="81" t="s">
        <v>125</v>
      </c>
      <c r="J65" s="69" t="s">
        <v>124</v>
      </c>
      <c r="K65" s="56"/>
      <c r="L65" s="56"/>
      <c r="M65" s="72"/>
      <c r="N65" s="56"/>
      <c r="O65" s="56" t="s">
        <v>39</v>
      </c>
      <c r="P65" s="56" t="s">
        <v>39</v>
      </c>
      <c r="Q65" s="82" t="s">
        <v>12</v>
      </c>
      <c r="R65" s="60" t="s">
        <v>29</v>
      </c>
    </row>
    <row r="66" spans="1:18" ht="23.25" customHeight="1" x14ac:dyDescent="0.2">
      <c r="A66" s="62" t="s">
        <v>128</v>
      </c>
      <c r="B66" s="86" t="s">
        <v>127</v>
      </c>
      <c r="C66" s="85">
        <v>1</v>
      </c>
      <c r="D66" s="56">
        <v>0</v>
      </c>
      <c r="E66" s="56">
        <v>2</v>
      </c>
      <c r="F66" s="56">
        <v>1</v>
      </c>
      <c r="G66" s="56" t="s">
        <v>126</v>
      </c>
      <c r="H66" s="56">
        <v>4</v>
      </c>
      <c r="I66" s="81" t="s">
        <v>125</v>
      </c>
      <c r="J66" s="69" t="s">
        <v>124</v>
      </c>
      <c r="K66" s="56"/>
      <c r="L66" s="56"/>
      <c r="M66" s="72"/>
      <c r="N66" s="56"/>
      <c r="O66" s="56" t="s">
        <v>39</v>
      </c>
      <c r="P66" s="56" t="s">
        <v>39</v>
      </c>
      <c r="Q66" s="82" t="s">
        <v>12</v>
      </c>
      <c r="R66" s="60" t="s">
        <v>29</v>
      </c>
    </row>
    <row r="67" spans="1:18" ht="36.75" customHeight="1" x14ac:dyDescent="0.2">
      <c r="A67" s="62" t="s">
        <v>123</v>
      </c>
      <c r="B67" s="86" t="s">
        <v>122</v>
      </c>
      <c r="C67" s="85">
        <v>0</v>
      </c>
      <c r="D67" s="56">
        <v>0</v>
      </c>
      <c r="E67" s="56">
        <v>2</v>
      </c>
      <c r="F67" s="56">
        <v>1</v>
      </c>
      <c r="G67" s="56" t="s">
        <v>52</v>
      </c>
      <c r="H67" s="56">
        <v>3</v>
      </c>
      <c r="I67" s="81" t="s">
        <v>121</v>
      </c>
      <c r="J67" s="84" t="s">
        <v>120</v>
      </c>
      <c r="K67" s="56"/>
      <c r="L67" s="56"/>
      <c r="M67" s="72"/>
      <c r="N67" s="56" t="s">
        <v>44</v>
      </c>
      <c r="O67" s="56" t="s">
        <v>44</v>
      </c>
      <c r="P67" s="56" t="s">
        <v>44</v>
      </c>
      <c r="Q67" s="82" t="s">
        <v>12</v>
      </c>
      <c r="R67" s="60" t="s">
        <v>29</v>
      </c>
    </row>
    <row r="68" spans="1:18" ht="29.25" customHeight="1" x14ac:dyDescent="0.2">
      <c r="A68" s="39" t="s">
        <v>119</v>
      </c>
      <c r="B68" s="83" t="s">
        <v>116</v>
      </c>
      <c r="C68" s="74">
        <v>2</v>
      </c>
      <c r="D68" s="56">
        <v>0</v>
      </c>
      <c r="E68" s="56">
        <v>0</v>
      </c>
      <c r="F68" s="56">
        <v>0</v>
      </c>
      <c r="G68" s="56" t="s">
        <v>31</v>
      </c>
      <c r="H68" s="56">
        <v>2</v>
      </c>
      <c r="I68" s="73">
        <v>6</v>
      </c>
      <c r="J68" s="72" t="s">
        <v>118</v>
      </c>
      <c r="K68" s="56"/>
      <c r="L68" s="56"/>
      <c r="M68" s="56"/>
      <c r="N68" s="56"/>
      <c r="O68" s="56"/>
      <c r="P68" s="56" t="s">
        <v>30</v>
      </c>
      <c r="Q68" s="82" t="s">
        <v>12</v>
      </c>
      <c r="R68" s="60" t="s">
        <v>29</v>
      </c>
    </row>
    <row r="69" spans="1:18" ht="28" x14ac:dyDescent="0.2">
      <c r="A69" s="39" t="s">
        <v>117</v>
      </c>
      <c r="B69" s="83" t="s">
        <v>116</v>
      </c>
      <c r="C69" s="74">
        <v>0</v>
      </c>
      <c r="D69" s="56">
        <v>2</v>
      </c>
      <c r="E69" s="56">
        <v>0</v>
      </c>
      <c r="F69" s="56">
        <v>1</v>
      </c>
      <c r="G69" s="56" t="s">
        <v>46</v>
      </c>
      <c r="H69" s="56">
        <v>3</v>
      </c>
      <c r="I69" s="73">
        <v>6</v>
      </c>
      <c r="J69" s="72" t="s">
        <v>115</v>
      </c>
      <c r="K69" s="56"/>
      <c r="L69" s="56"/>
      <c r="M69" s="56"/>
      <c r="N69" s="56"/>
      <c r="O69" s="56"/>
      <c r="P69" s="56" t="s">
        <v>50</v>
      </c>
      <c r="Q69" s="82" t="s">
        <v>12</v>
      </c>
      <c r="R69" s="60" t="s">
        <v>29</v>
      </c>
    </row>
    <row r="70" spans="1:18" ht="25.5" customHeight="1" x14ac:dyDescent="0.2">
      <c r="A70" s="39" t="s">
        <v>114</v>
      </c>
      <c r="B70" s="75" t="s">
        <v>111</v>
      </c>
      <c r="C70" s="74">
        <v>2</v>
      </c>
      <c r="D70" s="56">
        <v>0</v>
      </c>
      <c r="E70" s="56">
        <v>0</v>
      </c>
      <c r="F70" s="56">
        <v>0</v>
      </c>
      <c r="G70" s="56" t="s">
        <v>31</v>
      </c>
      <c r="H70" s="56">
        <v>2</v>
      </c>
      <c r="I70" s="73">
        <v>5</v>
      </c>
      <c r="J70" s="72" t="s">
        <v>113</v>
      </c>
      <c r="K70" s="56"/>
      <c r="L70" s="56"/>
      <c r="M70" s="56"/>
      <c r="N70" s="56"/>
      <c r="O70" s="56" t="s">
        <v>30</v>
      </c>
      <c r="P70" s="56"/>
      <c r="Q70" s="82" t="s">
        <v>12</v>
      </c>
      <c r="R70" s="60" t="s">
        <v>29</v>
      </c>
    </row>
    <row r="71" spans="1:18" ht="28" x14ac:dyDescent="0.2">
      <c r="A71" s="39" t="s">
        <v>112</v>
      </c>
      <c r="B71" s="75" t="s">
        <v>111</v>
      </c>
      <c r="C71" s="74">
        <v>0</v>
      </c>
      <c r="D71" s="56">
        <v>0</v>
      </c>
      <c r="E71" s="56">
        <v>2</v>
      </c>
      <c r="F71" s="56">
        <v>1</v>
      </c>
      <c r="G71" s="56" t="s">
        <v>46</v>
      </c>
      <c r="H71" s="56">
        <v>3</v>
      </c>
      <c r="I71" s="73">
        <v>5</v>
      </c>
      <c r="J71" s="69" t="s">
        <v>110</v>
      </c>
      <c r="K71" s="56"/>
      <c r="L71" s="56"/>
      <c r="M71" s="56"/>
      <c r="N71" s="56"/>
      <c r="O71" s="56" t="s">
        <v>44</v>
      </c>
      <c r="P71" s="56"/>
      <c r="Q71" s="82" t="s">
        <v>12</v>
      </c>
      <c r="R71" s="60" t="s">
        <v>29</v>
      </c>
    </row>
    <row r="72" spans="1:18" x14ac:dyDescent="0.2">
      <c r="A72" s="39" t="s">
        <v>109</v>
      </c>
      <c r="B72" s="75" t="s">
        <v>108</v>
      </c>
      <c r="C72" s="74">
        <v>2</v>
      </c>
      <c r="D72" s="56">
        <v>0</v>
      </c>
      <c r="E72" s="56">
        <v>2</v>
      </c>
      <c r="F72" s="56">
        <v>1</v>
      </c>
      <c r="G72" s="56" t="s">
        <v>41</v>
      </c>
      <c r="H72" s="56">
        <v>5</v>
      </c>
      <c r="I72" s="81" t="s">
        <v>59</v>
      </c>
      <c r="J72" s="69" t="s">
        <v>107</v>
      </c>
      <c r="K72" s="56"/>
      <c r="L72" s="56"/>
      <c r="M72" s="56"/>
      <c r="N72" s="56" t="s">
        <v>34</v>
      </c>
      <c r="O72" s="56"/>
      <c r="P72" s="56" t="s">
        <v>34</v>
      </c>
      <c r="Q72" s="82" t="s">
        <v>12</v>
      </c>
      <c r="R72" s="60" t="s">
        <v>29</v>
      </c>
    </row>
    <row r="73" spans="1:18" x14ac:dyDescent="0.2">
      <c r="A73" s="62" t="s">
        <v>106</v>
      </c>
      <c r="B73" s="75" t="s">
        <v>105</v>
      </c>
      <c r="C73" s="74">
        <v>0</v>
      </c>
      <c r="D73" s="56">
        <v>3</v>
      </c>
      <c r="E73" s="56">
        <v>0</v>
      </c>
      <c r="F73" s="56">
        <v>2</v>
      </c>
      <c r="G73" s="56" t="s">
        <v>46</v>
      </c>
      <c r="H73" s="56">
        <v>5</v>
      </c>
      <c r="I73" s="73" t="s">
        <v>35</v>
      </c>
      <c r="J73" s="72"/>
      <c r="K73" s="56"/>
      <c r="L73" s="56"/>
      <c r="M73" s="56" t="s">
        <v>104</v>
      </c>
      <c r="N73" s="56" t="s">
        <v>104</v>
      </c>
      <c r="O73" s="56" t="s">
        <v>104</v>
      </c>
      <c r="P73" s="56" t="s">
        <v>104</v>
      </c>
      <c r="Q73" s="82" t="s">
        <v>12</v>
      </c>
      <c r="R73" s="60" t="s">
        <v>29</v>
      </c>
    </row>
    <row r="74" spans="1:18" x14ac:dyDescent="0.2">
      <c r="A74" s="62" t="s">
        <v>103</v>
      </c>
      <c r="B74" s="75" t="s">
        <v>102</v>
      </c>
      <c r="C74" s="74">
        <v>1</v>
      </c>
      <c r="D74" s="56">
        <v>0</v>
      </c>
      <c r="E74" s="56">
        <v>0</v>
      </c>
      <c r="F74" s="56">
        <v>1</v>
      </c>
      <c r="G74" s="56" t="s">
        <v>31</v>
      </c>
      <c r="H74" s="56">
        <v>2</v>
      </c>
      <c r="I74" s="81" t="s">
        <v>101</v>
      </c>
      <c r="J74" s="69" t="s">
        <v>86</v>
      </c>
      <c r="K74" s="56"/>
      <c r="L74" s="56"/>
      <c r="M74" s="56" t="s">
        <v>100</v>
      </c>
      <c r="N74" s="56"/>
      <c r="O74" s="56"/>
      <c r="P74" s="56"/>
      <c r="Q74" s="50" t="s">
        <v>8</v>
      </c>
      <c r="R74" s="60" t="s">
        <v>29</v>
      </c>
    </row>
    <row r="75" spans="1:18" ht="28" x14ac:dyDescent="0.2">
      <c r="A75" s="62" t="s">
        <v>99</v>
      </c>
      <c r="B75" s="75" t="s">
        <v>98</v>
      </c>
      <c r="C75" s="78">
        <v>2</v>
      </c>
      <c r="D75" s="56">
        <v>0</v>
      </c>
      <c r="E75" s="56">
        <v>0</v>
      </c>
      <c r="F75" s="56">
        <v>2</v>
      </c>
      <c r="G75" s="56" t="s">
        <v>31</v>
      </c>
      <c r="H75" s="56">
        <v>4</v>
      </c>
      <c r="I75" s="81" t="s">
        <v>97</v>
      </c>
      <c r="J75" s="69" t="s">
        <v>86</v>
      </c>
      <c r="K75" s="56"/>
      <c r="L75" s="56" t="s">
        <v>96</v>
      </c>
      <c r="M75" s="56"/>
      <c r="N75" s="56" t="s">
        <v>96</v>
      </c>
      <c r="O75" s="56"/>
      <c r="P75" s="56"/>
      <c r="Q75" s="80" t="s">
        <v>90</v>
      </c>
      <c r="R75" s="60" t="s">
        <v>29</v>
      </c>
    </row>
    <row r="76" spans="1:18" x14ac:dyDescent="0.2">
      <c r="A76" s="62" t="s">
        <v>95</v>
      </c>
      <c r="B76" s="75" t="s">
        <v>94</v>
      </c>
      <c r="C76" s="78">
        <v>2</v>
      </c>
      <c r="D76" s="56">
        <v>0</v>
      </c>
      <c r="E76" s="56">
        <v>0</v>
      </c>
      <c r="F76" s="56">
        <v>1</v>
      </c>
      <c r="G76" s="56" t="s">
        <v>71</v>
      </c>
      <c r="H76" s="56">
        <v>3</v>
      </c>
      <c r="I76" s="81" t="s">
        <v>93</v>
      </c>
      <c r="J76" s="69" t="s">
        <v>92</v>
      </c>
      <c r="K76" s="56"/>
      <c r="L76" s="56"/>
      <c r="M76" s="56"/>
      <c r="N76" s="56"/>
      <c r="O76" s="56" t="s">
        <v>91</v>
      </c>
      <c r="P76" s="56"/>
      <c r="Q76" s="80" t="s">
        <v>90</v>
      </c>
      <c r="R76" s="60" t="s">
        <v>29</v>
      </c>
    </row>
    <row r="77" spans="1:18" x14ac:dyDescent="0.2">
      <c r="A77" s="39" t="s">
        <v>80</v>
      </c>
      <c r="B77" s="76" t="s">
        <v>87</v>
      </c>
      <c r="C77" s="78">
        <v>2</v>
      </c>
      <c r="D77" s="56">
        <v>0</v>
      </c>
      <c r="E77" s="56">
        <v>0</v>
      </c>
      <c r="F77" s="56">
        <v>0</v>
      </c>
      <c r="G77" s="56" t="s">
        <v>31</v>
      </c>
      <c r="H77" s="56">
        <v>2</v>
      </c>
      <c r="I77" s="73">
        <v>3.5</v>
      </c>
      <c r="J77" s="72" t="s">
        <v>89</v>
      </c>
      <c r="K77" s="56"/>
      <c r="L77" s="56"/>
      <c r="M77" s="56" t="s">
        <v>30</v>
      </c>
      <c r="N77" s="79"/>
      <c r="O77" s="56" t="s">
        <v>30</v>
      </c>
      <c r="P77" s="56"/>
      <c r="Q77" s="50" t="s">
        <v>8</v>
      </c>
      <c r="R77" s="60" t="s">
        <v>85</v>
      </c>
    </row>
    <row r="78" spans="1:18" ht="20.25" customHeight="1" x14ac:dyDescent="0.2">
      <c r="A78" s="39" t="s">
        <v>88</v>
      </c>
      <c r="B78" s="75" t="s">
        <v>87</v>
      </c>
      <c r="C78" s="78">
        <v>0</v>
      </c>
      <c r="D78" s="56">
        <v>2</v>
      </c>
      <c r="E78" s="56">
        <v>0</v>
      </c>
      <c r="F78" s="56">
        <v>1</v>
      </c>
      <c r="G78" s="56" t="s">
        <v>71</v>
      </c>
      <c r="H78" s="56">
        <v>3</v>
      </c>
      <c r="I78" s="73">
        <v>3.5</v>
      </c>
      <c r="J78" s="72" t="s">
        <v>86</v>
      </c>
      <c r="K78" s="56"/>
      <c r="L78" s="56"/>
      <c r="M78" s="56" t="s">
        <v>50</v>
      </c>
      <c r="N78" s="56"/>
      <c r="O78" s="56" t="s">
        <v>50</v>
      </c>
      <c r="P78" s="56"/>
      <c r="Q78" s="50" t="s">
        <v>8</v>
      </c>
      <c r="R78" s="60" t="s">
        <v>85</v>
      </c>
    </row>
    <row r="79" spans="1:18" ht="26.25" customHeight="1" x14ac:dyDescent="0.2">
      <c r="A79" s="39" t="s">
        <v>84</v>
      </c>
      <c r="B79" s="75" t="s">
        <v>81</v>
      </c>
      <c r="C79" s="78">
        <v>2</v>
      </c>
      <c r="D79" s="56">
        <v>0</v>
      </c>
      <c r="E79" s="56">
        <v>0</v>
      </c>
      <c r="F79" s="56">
        <v>0</v>
      </c>
      <c r="G79" s="56" t="s">
        <v>31</v>
      </c>
      <c r="H79" s="56">
        <v>2</v>
      </c>
      <c r="I79" s="73">
        <v>4.5999999999999996</v>
      </c>
      <c r="J79" s="72" t="s">
        <v>83</v>
      </c>
      <c r="K79" s="56"/>
      <c r="L79" s="56"/>
      <c r="M79" s="56"/>
      <c r="N79" s="56" t="s">
        <v>30</v>
      </c>
      <c r="O79" s="56"/>
      <c r="P79" s="56" t="s">
        <v>30</v>
      </c>
      <c r="Q79" s="50" t="s">
        <v>8</v>
      </c>
      <c r="R79" s="60" t="s">
        <v>29</v>
      </c>
    </row>
    <row r="80" spans="1:18" ht="21" customHeight="1" x14ac:dyDescent="0.2">
      <c r="A80" s="39" t="s">
        <v>82</v>
      </c>
      <c r="B80" s="75" t="s">
        <v>81</v>
      </c>
      <c r="C80" s="78">
        <v>0</v>
      </c>
      <c r="D80" s="56">
        <v>2</v>
      </c>
      <c r="E80" s="56">
        <v>0</v>
      </c>
      <c r="F80" s="56">
        <v>1</v>
      </c>
      <c r="G80" s="56" t="s">
        <v>52</v>
      </c>
      <c r="H80" s="56">
        <v>3</v>
      </c>
      <c r="I80" s="73">
        <v>4.5999999999999996</v>
      </c>
      <c r="J80" s="72" t="s">
        <v>80</v>
      </c>
      <c r="K80" s="56"/>
      <c r="L80" s="56"/>
      <c r="M80" s="56"/>
      <c r="N80" s="56" t="s">
        <v>50</v>
      </c>
      <c r="O80" s="56"/>
      <c r="P80" s="56" t="s">
        <v>50</v>
      </c>
      <c r="Q80" s="50" t="s">
        <v>8</v>
      </c>
      <c r="R80" s="60" t="s">
        <v>29</v>
      </c>
    </row>
    <row r="81" spans="1:18" ht="27" customHeight="1" x14ac:dyDescent="0.2">
      <c r="A81" s="39" t="s">
        <v>79</v>
      </c>
      <c r="B81" s="75" t="s">
        <v>77</v>
      </c>
      <c r="C81" s="74">
        <v>2</v>
      </c>
      <c r="D81" s="56">
        <v>0</v>
      </c>
      <c r="E81" s="56">
        <v>0</v>
      </c>
      <c r="F81" s="56">
        <v>0</v>
      </c>
      <c r="G81" s="56" t="s">
        <v>31</v>
      </c>
      <c r="H81" s="56">
        <v>2</v>
      </c>
      <c r="I81" s="73">
        <v>6</v>
      </c>
      <c r="J81" s="72"/>
      <c r="K81" s="56"/>
      <c r="L81" s="56"/>
      <c r="M81" s="56"/>
      <c r="N81" s="56"/>
      <c r="O81" s="56"/>
      <c r="P81" s="56" t="s">
        <v>30</v>
      </c>
      <c r="Q81" s="50" t="s">
        <v>8</v>
      </c>
      <c r="R81" s="60" t="s">
        <v>29</v>
      </c>
    </row>
    <row r="82" spans="1:18" ht="33" customHeight="1" x14ac:dyDescent="0.2">
      <c r="A82" s="39" t="s">
        <v>78</v>
      </c>
      <c r="B82" s="75" t="s">
        <v>77</v>
      </c>
      <c r="C82" s="74">
        <v>0</v>
      </c>
      <c r="D82" s="56">
        <v>2</v>
      </c>
      <c r="E82" s="56">
        <v>0</v>
      </c>
      <c r="F82" s="56">
        <v>1</v>
      </c>
      <c r="G82" s="56" t="s">
        <v>52</v>
      </c>
      <c r="H82" s="56">
        <v>3</v>
      </c>
      <c r="I82" s="73">
        <v>6</v>
      </c>
      <c r="J82" s="72" t="s">
        <v>76</v>
      </c>
      <c r="K82" s="56"/>
      <c r="L82" s="56"/>
      <c r="M82" s="56"/>
      <c r="N82" s="56"/>
      <c r="O82" s="56"/>
      <c r="P82" s="56" t="s">
        <v>50</v>
      </c>
      <c r="Q82" s="50" t="s">
        <v>8</v>
      </c>
      <c r="R82" s="60" t="s">
        <v>29</v>
      </c>
    </row>
    <row r="83" spans="1:18" ht="26.25" customHeight="1" x14ac:dyDescent="0.2">
      <c r="A83" s="39" t="s">
        <v>75</v>
      </c>
      <c r="B83" s="76" t="s">
        <v>72</v>
      </c>
      <c r="C83" s="74">
        <v>2</v>
      </c>
      <c r="D83" s="56">
        <v>0</v>
      </c>
      <c r="E83" s="56">
        <v>0</v>
      </c>
      <c r="F83" s="56">
        <v>0</v>
      </c>
      <c r="G83" s="56" t="s">
        <v>31</v>
      </c>
      <c r="H83" s="56">
        <v>2</v>
      </c>
      <c r="I83" s="73">
        <v>5</v>
      </c>
      <c r="J83" s="72" t="s">
        <v>74</v>
      </c>
      <c r="K83" s="56"/>
      <c r="L83" s="56"/>
      <c r="M83" s="56"/>
      <c r="N83" s="56"/>
      <c r="O83" s="56" t="s">
        <v>30</v>
      </c>
      <c r="P83" s="56"/>
      <c r="Q83" s="50" t="s">
        <v>8</v>
      </c>
      <c r="R83" s="60" t="s">
        <v>29</v>
      </c>
    </row>
    <row r="84" spans="1:18" ht="39.75" customHeight="1" x14ac:dyDescent="0.2">
      <c r="A84" s="77" t="s">
        <v>73</v>
      </c>
      <c r="B84" s="76" t="s">
        <v>72</v>
      </c>
      <c r="C84" s="74">
        <v>0</v>
      </c>
      <c r="D84" s="56">
        <v>2</v>
      </c>
      <c r="E84" s="56">
        <v>0</v>
      </c>
      <c r="F84" s="56">
        <v>1</v>
      </c>
      <c r="G84" s="56" t="s">
        <v>71</v>
      </c>
      <c r="H84" s="56">
        <v>3</v>
      </c>
      <c r="I84" s="73">
        <v>5</v>
      </c>
      <c r="J84" s="72" t="s">
        <v>70</v>
      </c>
      <c r="K84" s="56"/>
      <c r="L84" s="56"/>
      <c r="M84" s="56"/>
      <c r="N84" s="56"/>
      <c r="O84" s="56" t="s">
        <v>50</v>
      </c>
      <c r="P84" s="56"/>
      <c r="Q84" s="50" t="s">
        <v>8</v>
      </c>
      <c r="R84" s="60" t="s">
        <v>29</v>
      </c>
    </row>
    <row r="85" spans="1:18" ht="27.75" customHeight="1" x14ac:dyDescent="0.2">
      <c r="A85" s="39" t="s">
        <v>69</v>
      </c>
      <c r="B85" s="75" t="s">
        <v>66</v>
      </c>
      <c r="C85" s="74">
        <v>2</v>
      </c>
      <c r="D85" s="56">
        <v>0</v>
      </c>
      <c r="E85" s="56">
        <v>0</v>
      </c>
      <c r="F85" s="56">
        <v>0</v>
      </c>
      <c r="G85" s="56" t="s">
        <v>31</v>
      </c>
      <c r="H85" s="56">
        <v>2</v>
      </c>
      <c r="I85" s="73">
        <v>3</v>
      </c>
      <c r="J85" s="72" t="s">
        <v>68</v>
      </c>
      <c r="K85" s="56"/>
      <c r="L85" s="56"/>
      <c r="M85" s="56" t="s">
        <v>30</v>
      </c>
      <c r="N85" s="56"/>
      <c r="O85" s="56"/>
      <c r="P85" s="56"/>
      <c r="Q85" s="50" t="s">
        <v>8</v>
      </c>
      <c r="R85" s="60" t="s">
        <v>29</v>
      </c>
    </row>
    <row r="86" spans="1:18" x14ac:dyDescent="0.2">
      <c r="A86" s="39" t="s">
        <v>67</v>
      </c>
      <c r="B86" s="75" t="s">
        <v>66</v>
      </c>
      <c r="C86" s="74">
        <v>0</v>
      </c>
      <c r="D86" s="56">
        <v>0</v>
      </c>
      <c r="E86" s="56">
        <v>2</v>
      </c>
      <c r="F86" s="56">
        <v>1</v>
      </c>
      <c r="G86" s="56" t="s">
        <v>52</v>
      </c>
      <c r="H86" s="56">
        <v>3</v>
      </c>
      <c r="I86" s="73">
        <v>3</v>
      </c>
      <c r="J86" s="72"/>
      <c r="K86" s="56"/>
      <c r="L86" s="56"/>
      <c r="M86" s="56" t="s">
        <v>44</v>
      </c>
      <c r="N86" s="56"/>
      <c r="O86" s="56"/>
      <c r="P86" s="56"/>
      <c r="Q86" s="50" t="s">
        <v>8</v>
      </c>
      <c r="R86" s="60" t="s">
        <v>29</v>
      </c>
    </row>
    <row r="87" spans="1:18" ht="26.25" customHeight="1" x14ac:dyDescent="0.2">
      <c r="A87" s="62" t="s">
        <v>65</v>
      </c>
      <c r="B87" s="75" t="s">
        <v>62</v>
      </c>
      <c r="C87" s="74">
        <v>2</v>
      </c>
      <c r="D87" s="56">
        <v>0</v>
      </c>
      <c r="E87" s="56">
        <v>0</v>
      </c>
      <c r="F87" s="56">
        <v>0</v>
      </c>
      <c r="G87" s="56" t="s">
        <v>31</v>
      </c>
      <c r="H87" s="74">
        <v>2</v>
      </c>
      <c r="I87" s="73">
        <v>4</v>
      </c>
      <c r="J87" s="69" t="s">
        <v>64</v>
      </c>
      <c r="K87" s="56"/>
      <c r="L87" s="56"/>
      <c r="M87" s="56"/>
      <c r="N87" s="56" t="s">
        <v>30</v>
      </c>
      <c r="O87" s="56"/>
      <c r="P87" s="56"/>
      <c r="Q87" s="50" t="s">
        <v>8</v>
      </c>
      <c r="R87" s="60" t="s">
        <v>29</v>
      </c>
    </row>
    <row r="88" spans="1:18" x14ac:dyDescent="0.2">
      <c r="A88" s="62" t="s">
        <v>63</v>
      </c>
      <c r="B88" s="75" t="s">
        <v>62</v>
      </c>
      <c r="C88" s="74">
        <v>0</v>
      </c>
      <c r="D88" s="56">
        <v>2</v>
      </c>
      <c r="E88" s="56">
        <v>0</v>
      </c>
      <c r="F88" s="56">
        <v>1</v>
      </c>
      <c r="G88" s="56" t="s">
        <v>52</v>
      </c>
      <c r="H88" s="56">
        <v>3</v>
      </c>
      <c r="I88" s="73">
        <v>4</v>
      </c>
      <c r="J88" s="72"/>
      <c r="K88" s="56"/>
      <c r="L88" s="56"/>
      <c r="M88" s="56"/>
      <c r="N88" s="56" t="s">
        <v>50</v>
      </c>
      <c r="O88" s="56"/>
      <c r="P88" s="56"/>
      <c r="Q88" s="50" t="s">
        <v>8</v>
      </c>
      <c r="R88" s="60" t="s">
        <v>29</v>
      </c>
    </row>
    <row r="89" spans="1:18" x14ac:dyDescent="0.2">
      <c r="A89" s="62" t="s">
        <v>61</v>
      </c>
      <c r="B89" s="75" t="s">
        <v>60</v>
      </c>
      <c r="C89" s="74">
        <v>2</v>
      </c>
      <c r="D89" s="56">
        <v>0</v>
      </c>
      <c r="E89" s="56">
        <v>2</v>
      </c>
      <c r="F89" s="56">
        <v>1</v>
      </c>
      <c r="G89" s="56" t="s">
        <v>36</v>
      </c>
      <c r="H89" s="56">
        <v>5</v>
      </c>
      <c r="I89" s="73" t="s">
        <v>59</v>
      </c>
      <c r="J89" s="72"/>
      <c r="K89" s="56"/>
      <c r="L89" s="56"/>
      <c r="M89" s="56"/>
      <c r="N89" s="56" t="s">
        <v>34</v>
      </c>
      <c r="O89" s="56"/>
      <c r="P89" s="56" t="s">
        <v>34</v>
      </c>
      <c r="Q89" s="50" t="s">
        <v>12</v>
      </c>
      <c r="R89" s="60" t="s">
        <v>29</v>
      </c>
    </row>
    <row r="90" spans="1:18" ht="21.75" customHeight="1" x14ac:dyDescent="0.2">
      <c r="A90" s="59" t="s">
        <v>58</v>
      </c>
      <c r="B90" s="71" t="s">
        <v>57</v>
      </c>
      <c r="C90" s="56">
        <v>2</v>
      </c>
      <c r="D90" s="56">
        <v>0</v>
      </c>
      <c r="E90" s="56">
        <v>2</v>
      </c>
      <c r="F90" s="56">
        <v>1</v>
      </c>
      <c r="G90" s="56" t="s">
        <v>36</v>
      </c>
      <c r="H90" s="56">
        <v>5</v>
      </c>
      <c r="I90" s="56" t="s">
        <v>56</v>
      </c>
      <c r="J90" s="69" t="s">
        <v>55</v>
      </c>
      <c r="K90" s="56"/>
      <c r="L90" s="56"/>
      <c r="M90" s="56" t="s">
        <v>34</v>
      </c>
      <c r="N90" s="56" t="s">
        <v>34</v>
      </c>
      <c r="O90" s="56" t="s">
        <v>34</v>
      </c>
      <c r="P90" s="56"/>
      <c r="Q90" s="50" t="s">
        <v>12</v>
      </c>
      <c r="R90" s="63" t="s">
        <v>29</v>
      </c>
    </row>
    <row r="91" spans="1:18" ht="21.75" customHeight="1" x14ac:dyDescent="0.2">
      <c r="A91" s="59" t="s">
        <v>54</v>
      </c>
      <c r="B91" s="58" t="s">
        <v>53</v>
      </c>
      <c r="C91" s="56">
        <v>0</v>
      </c>
      <c r="D91" s="56">
        <v>2</v>
      </c>
      <c r="E91" s="56">
        <v>0</v>
      </c>
      <c r="F91" s="56">
        <v>1</v>
      </c>
      <c r="G91" s="56" t="s">
        <v>52</v>
      </c>
      <c r="H91" s="56">
        <v>3</v>
      </c>
      <c r="I91" s="56">
        <v>4</v>
      </c>
      <c r="J91" s="69" t="s">
        <v>51</v>
      </c>
      <c r="K91" s="56"/>
      <c r="L91" s="56"/>
      <c r="M91" s="56"/>
      <c r="N91" s="56" t="s">
        <v>50</v>
      </c>
      <c r="O91" s="56"/>
      <c r="P91" s="56"/>
      <c r="Q91" s="50" t="s">
        <v>12</v>
      </c>
      <c r="R91" s="70" t="s">
        <v>29</v>
      </c>
    </row>
    <row r="92" spans="1:18" x14ac:dyDescent="0.2">
      <c r="A92" s="62" t="s">
        <v>49</v>
      </c>
      <c r="B92" s="58" t="s">
        <v>47</v>
      </c>
      <c r="C92" s="56">
        <v>2</v>
      </c>
      <c r="D92" s="56">
        <v>0</v>
      </c>
      <c r="E92" s="56">
        <v>0</v>
      </c>
      <c r="F92" s="56">
        <v>0</v>
      </c>
      <c r="G92" s="56" t="s">
        <v>31</v>
      </c>
      <c r="H92" s="56">
        <v>2</v>
      </c>
      <c r="I92" s="56">
        <v>5</v>
      </c>
      <c r="J92" s="69" t="s">
        <v>45</v>
      </c>
      <c r="K92" s="56"/>
      <c r="L92" s="56"/>
      <c r="M92" s="56"/>
      <c r="N92" s="56"/>
      <c r="O92" s="56" t="s">
        <v>30</v>
      </c>
      <c r="P92" s="56"/>
      <c r="Q92" s="50" t="s">
        <v>12</v>
      </c>
      <c r="R92" s="60" t="s">
        <v>29</v>
      </c>
    </row>
    <row r="93" spans="1:18" x14ac:dyDescent="0.2">
      <c r="A93" s="68" t="s">
        <v>48</v>
      </c>
      <c r="B93" s="67" t="s">
        <v>47</v>
      </c>
      <c r="C93" s="65">
        <v>0</v>
      </c>
      <c r="D93" s="65">
        <v>0</v>
      </c>
      <c r="E93" s="65">
        <v>2</v>
      </c>
      <c r="F93" s="65">
        <v>1</v>
      </c>
      <c r="G93" s="65" t="s">
        <v>46</v>
      </c>
      <c r="H93" s="65">
        <v>3</v>
      </c>
      <c r="I93" s="65">
        <v>5</v>
      </c>
      <c r="J93" s="66" t="s">
        <v>45</v>
      </c>
      <c r="K93" s="65"/>
      <c r="L93" s="65"/>
      <c r="M93" s="65"/>
      <c r="N93" s="65"/>
      <c r="O93" s="65" t="s">
        <v>44</v>
      </c>
      <c r="P93" s="65"/>
      <c r="Q93" s="64" t="s">
        <v>12</v>
      </c>
      <c r="R93" s="63" t="s">
        <v>29</v>
      </c>
    </row>
    <row r="94" spans="1:18" x14ac:dyDescent="0.2">
      <c r="A94" s="62" t="s">
        <v>43</v>
      </c>
      <c r="B94" s="58" t="s">
        <v>42</v>
      </c>
      <c r="C94" s="56">
        <v>1</v>
      </c>
      <c r="D94" s="56">
        <v>0</v>
      </c>
      <c r="E94" s="56">
        <v>2</v>
      </c>
      <c r="F94" s="56">
        <v>1</v>
      </c>
      <c r="G94" s="56" t="s">
        <v>41</v>
      </c>
      <c r="H94" s="56">
        <v>4</v>
      </c>
      <c r="I94" s="56">
        <v>3</v>
      </c>
      <c r="J94" s="57" t="s">
        <v>40</v>
      </c>
      <c r="K94" s="56"/>
      <c r="L94" s="56"/>
      <c r="M94" s="56" t="s">
        <v>39</v>
      </c>
      <c r="N94" s="56"/>
      <c r="O94" s="61"/>
      <c r="P94" s="56"/>
      <c r="Q94" s="50" t="s">
        <v>12</v>
      </c>
      <c r="R94" s="60" t="s">
        <v>29</v>
      </c>
    </row>
    <row r="95" spans="1:18" ht="17" thickBot="1" x14ac:dyDescent="0.25">
      <c r="A95" s="59" t="s">
        <v>38</v>
      </c>
      <c r="B95" s="58" t="s">
        <v>37</v>
      </c>
      <c r="C95" s="56">
        <v>2</v>
      </c>
      <c r="D95" s="56">
        <v>0</v>
      </c>
      <c r="E95" s="56">
        <v>2</v>
      </c>
      <c r="F95" s="56">
        <v>1</v>
      </c>
      <c r="G95" s="56" t="s">
        <v>36</v>
      </c>
      <c r="H95" s="56">
        <v>5</v>
      </c>
      <c r="I95" s="56" t="s">
        <v>35</v>
      </c>
      <c r="J95" s="57"/>
      <c r="K95" s="56"/>
      <c r="L95" s="56"/>
      <c r="M95" s="56" t="s">
        <v>34</v>
      </c>
      <c r="N95" s="56" t="s">
        <v>34</v>
      </c>
      <c r="O95" s="56" t="s">
        <v>34</v>
      </c>
      <c r="P95" s="56" t="s">
        <v>34</v>
      </c>
      <c r="Q95" s="50" t="s">
        <v>12</v>
      </c>
      <c r="R95" s="49" t="s">
        <v>29</v>
      </c>
    </row>
    <row r="96" spans="1:18" ht="31.5" customHeight="1" thickBot="1" x14ac:dyDescent="0.25">
      <c r="A96" s="55" t="s">
        <v>33</v>
      </c>
      <c r="B96" s="54" t="s">
        <v>32</v>
      </c>
      <c r="C96" s="51">
        <v>2</v>
      </c>
      <c r="D96" s="51">
        <v>0</v>
      </c>
      <c r="E96" s="51">
        <v>0</v>
      </c>
      <c r="F96" s="51">
        <v>0</v>
      </c>
      <c r="G96" s="51" t="s">
        <v>31</v>
      </c>
      <c r="H96" s="53">
        <v>2</v>
      </c>
      <c r="I96" s="51">
        <v>3.5</v>
      </c>
      <c r="J96" s="52"/>
      <c r="K96" s="51"/>
      <c r="L96" s="51"/>
      <c r="M96" s="51" t="s">
        <v>30</v>
      </c>
      <c r="N96" s="51"/>
      <c r="O96" s="51" t="s">
        <v>30</v>
      </c>
      <c r="P96" s="51"/>
      <c r="Q96" s="50" t="s">
        <v>12</v>
      </c>
      <c r="R96" s="49" t="s">
        <v>29</v>
      </c>
    </row>
    <row r="97" spans="1:18" ht="30" x14ac:dyDescent="0.2">
      <c r="A97" s="48"/>
      <c r="B97" s="47" t="s">
        <v>28</v>
      </c>
      <c r="C97" s="46"/>
      <c r="D97" s="46"/>
      <c r="E97" s="46"/>
      <c r="F97" s="46"/>
      <c r="G97" s="46"/>
      <c r="H97" s="44">
        <v>13</v>
      </c>
      <c r="I97" s="44" t="s">
        <v>27</v>
      </c>
      <c r="J97" s="45"/>
      <c r="K97" s="44"/>
      <c r="L97" s="44"/>
      <c r="M97" s="44">
        <v>5</v>
      </c>
      <c r="N97" s="44"/>
      <c r="O97" s="44">
        <v>3</v>
      </c>
      <c r="P97" s="44">
        <v>5</v>
      </c>
      <c r="Q97" s="43"/>
      <c r="R97" s="42"/>
    </row>
    <row r="98" spans="1:18" ht="30" x14ac:dyDescent="0.2">
      <c r="A98" s="30"/>
      <c r="B98" s="41" t="s">
        <v>26</v>
      </c>
      <c r="C98" s="40"/>
      <c r="D98" s="40"/>
      <c r="E98" s="40"/>
      <c r="F98" s="40"/>
      <c r="G98" s="40"/>
      <c r="H98" s="40">
        <v>7</v>
      </c>
      <c r="I98" s="36">
        <v>3.5</v>
      </c>
      <c r="J98" s="37"/>
      <c r="K98" s="36"/>
      <c r="L98" s="36"/>
      <c r="M98" s="36">
        <v>5</v>
      </c>
      <c r="N98" s="36"/>
      <c r="O98" s="36">
        <v>2</v>
      </c>
      <c r="P98" s="36"/>
      <c r="Q98" s="35"/>
      <c r="R98" s="34"/>
    </row>
    <row r="99" spans="1:18" x14ac:dyDescent="0.2">
      <c r="A99" s="39"/>
      <c r="B99" s="38" t="s">
        <v>25</v>
      </c>
      <c r="C99" s="36"/>
      <c r="D99" s="36"/>
      <c r="E99" s="36"/>
      <c r="F99" s="36"/>
      <c r="G99" s="36"/>
      <c r="H99" s="36">
        <v>20</v>
      </c>
      <c r="I99" s="36"/>
      <c r="J99" s="37"/>
      <c r="K99" s="36"/>
      <c r="L99" s="36"/>
      <c r="M99" s="36"/>
      <c r="N99" s="36"/>
      <c r="O99" s="36"/>
      <c r="P99" s="36"/>
      <c r="Q99" s="35"/>
      <c r="R99" s="34"/>
    </row>
    <row r="100" spans="1:18" x14ac:dyDescent="0.2">
      <c r="A100" s="30"/>
      <c r="B100" s="29" t="s">
        <v>24</v>
      </c>
      <c r="C100" s="33"/>
      <c r="D100" s="33"/>
      <c r="E100" s="33"/>
      <c r="F100" s="33"/>
      <c r="G100" s="33"/>
      <c r="H100" s="26">
        <v>65</v>
      </c>
      <c r="I100" s="26"/>
      <c r="J100" s="27"/>
      <c r="K100" s="26">
        <v>0</v>
      </c>
      <c r="L100" s="26">
        <v>0</v>
      </c>
      <c r="M100" s="26">
        <v>27</v>
      </c>
      <c r="N100" s="26">
        <f>SUM(H46:H50)</f>
        <v>15</v>
      </c>
      <c r="O100" s="26">
        <v>18</v>
      </c>
      <c r="P100" s="26">
        <v>5</v>
      </c>
      <c r="Q100" s="25"/>
      <c r="R100" s="24"/>
    </row>
    <row r="101" spans="1:18" ht="30" x14ac:dyDescent="0.2">
      <c r="A101" s="30"/>
      <c r="B101" s="29" t="s">
        <v>23</v>
      </c>
      <c r="C101" s="31"/>
      <c r="D101" s="31"/>
      <c r="E101" s="31"/>
      <c r="F101" s="31"/>
      <c r="G101" s="31"/>
      <c r="H101" s="26">
        <v>10</v>
      </c>
      <c r="I101" s="26">
        <v>4.5999999999999996</v>
      </c>
      <c r="J101" s="27"/>
      <c r="K101" s="26"/>
      <c r="L101" s="26"/>
      <c r="M101" s="26"/>
      <c r="N101" s="26">
        <v>8</v>
      </c>
      <c r="O101" s="26"/>
      <c r="P101" s="26">
        <v>2</v>
      </c>
      <c r="Q101" s="25"/>
      <c r="R101" s="24"/>
    </row>
    <row r="102" spans="1:18" ht="15.75" customHeight="1" x14ac:dyDescent="0.2">
      <c r="A102" s="32" t="s">
        <v>22</v>
      </c>
      <c r="B102" s="29" t="s">
        <v>21</v>
      </c>
      <c r="C102" s="31"/>
      <c r="D102" s="31"/>
      <c r="E102" s="31"/>
      <c r="F102" s="31"/>
      <c r="G102" s="31"/>
      <c r="H102" s="26">
        <v>20</v>
      </c>
      <c r="I102" s="26">
        <v>6</v>
      </c>
      <c r="J102" s="27"/>
      <c r="K102" s="26"/>
      <c r="L102" s="26"/>
      <c r="M102" s="26"/>
      <c r="N102" s="26"/>
      <c r="O102" s="26"/>
      <c r="P102" s="26">
        <v>20</v>
      </c>
      <c r="Q102" s="25"/>
      <c r="R102" s="24"/>
    </row>
    <row r="103" spans="1:18" x14ac:dyDescent="0.2">
      <c r="A103" s="30"/>
      <c r="B103" s="29" t="s">
        <v>20</v>
      </c>
      <c r="C103" s="28"/>
      <c r="D103" s="28"/>
      <c r="E103" s="28"/>
      <c r="F103" s="28"/>
      <c r="G103" s="28"/>
      <c r="H103" s="26"/>
      <c r="I103" s="26"/>
      <c r="J103" s="27"/>
      <c r="K103" s="26">
        <f>K36+K100</f>
        <v>29</v>
      </c>
      <c r="L103" s="26">
        <f>L36+L100</f>
        <v>30</v>
      </c>
      <c r="M103" s="26">
        <f>M36+M100</f>
        <v>32</v>
      </c>
      <c r="N103" s="26">
        <f>N36+N100+N101</f>
        <v>30</v>
      </c>
      <c r="O103" s="26">
        <f>O36+O100</f>
        <v>29</v>
      </c>
      <c r="P103" s="26">
        <f>P36+P100+H102+P101</f>
        <v>30</v>
      </c>
      <c r="Q103" s="25"/>
      <c r="R103" s="24"/>
    </row>
    <row r="104" spans="1:18" ht="17" thickBot="1" x14ac:dyDescent="0.25">
      <c r="A104" s="23"/>
      <c r="B104" s="22" t="s">
        <v>19</v>
      </c>
      <c r="C104" s="21"/>
      <c r="D104" s="21"/>
      <c r="E104" s="21"/>
      <c r="F104" s="21"/>
      <c r="G104" s="21"/>
      <c r="H104" s="20">
        <v>180</v>
      </c>
      <c r="I104" s="20"/>
      <c r="J104" s="19"/>
      <c r="K104" s="18"/>
      <c r="L104" s="18"/>
      <c r="M104" s="18"/>
      <c r="N104" s="18"/>
      <c r="O104" s="18"/>
      <c r="P104" s="18"/>
      <c r="Q104" s="17"/>
      <c r="R104" s="16"/>
    </row>
    <row r="105" spans="1:18" ht="15.75" customHeight="1" x14ac:dyDescent="0.2"/>
    <row r="106" spans="1:18" ht="15.75" customHeight="1" x14ac:dyDescent="0.2"/>
    <row r="107" spans="1:18" ht="15.75" customHeight="1" x14ac:dyDescent="0.2">
      <c r="A107" s="14" t="s">
        <v>18</v>
      </c>
      <c r="B107" s="14" t="s">
        <v>17</v>
      </c>
    </row>
    <row r="108" spans="1:18" x14ac:dyDescent="0.2">
      <c r="A108" s="14" t="s">
        <v>16</v>
      </c>
      <c r="B108" s="14" t="s">
        <v>15</v>
      </c>
    </row>
    <row r="109" spans="1:18" x14ac:dyDescent="0.2">
      <c r="A109" s="14" t="s">
        <v>14</v>
      </c>
      <c r="B109" s="14" t="s">
        <v>13</v>
      </c>
    </row>
    <row r="110" spans="1:18" x14ac:dyDescent="0.2">
      <c r="A110" s="15"/>
      <c r="B110" s="15"/>
    </row>
    <row r="111" spans="1:18" x14ac:dyDescent="0.2">
      <c r="A111" s="14" t="s">
        <v>12</v>
      </c>
      <c r="B111" s="14" t="s">
        <v>11</v>
      </c>
    </row>
    <row r="112" spans="1:18" x14ac:dyDescent="0.2">
      <c r="A112" s="14" t="s">
        <v>10</v>
      </c>
      <c r="B112" s="14" t="s">
        <v>9</v>
      </c>
    </row>
    <row r="113" spans="1:19" x14ac:dyDescent="0.2">
      <c r="A113" s="14" t="s">
        <v>8</v>
      </c>
      <c r="B113" s="14" t="s">
        <v>7</v>
      </c>
    </row>
    <row r="114" spans="1:19" ht="15.75" customHeight="1" x14ac:dyDescent="0.2"/>
    <row r="115" spans="1:19" ht="15.75" customHeight="1" x14ac:dyDescent="0.2">
      <c r="A115" s="13" t="s">
        <v>6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 ht="15.75" customHeight="1" x14ac:dyDescent="0.2">
      <c r="A116" s="1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1:19" ht="33.75" customHeight="1" x14ac:dyDescent="0.2">
      <c r="A117" s="9" t="s">
        <v>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9" spans="1:19" ht="15.75" customHeight="1" x14ac:dyDescent="0.2">
      <c r="A119" s="8" t="s">
        <v>4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24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x14ac:dyDescent="0.2">
      <c r="A121" s="7" t="s">
        <v>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5"/>
      <c r="R121" s="5"/>
    </row>
    <row r="123" spans="1:19" x14ac:dyDescent="0.2">
      <c r="B123" s="3" t="s">
        <v>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9" x14ac:dyDescent="0.2">
      <c r="A124" s="4" t="s">
        <v>1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6" spans="1:19" x14ac:dyDescent="0.2">
      <c r="A126" s="2" t="s">
        <v>0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</sheetData>
  <mergeCells count="12">
    <mergeCell ref="A117:S117"/>
    <mergeCell ref="A5:Q5"/>
    <mergeCell ref="A126:R126"/>
    <mergeCell ref="A1:Q3"/>
    <mergeCell ref="A7:Q7"/>
    <mergeCell ref="A38:Q38"/>
    <mergeCell ref="A124:R124"/>
    <mergeCell ref="A57:R57"/>
    <mergeCell ref="A115:S115"/>
    <mergeCell ref="A119:S120"/>
    <mergeCell ref="A121:R121"/>
    <mergeCell ref="B123:P123"/>
  </mergeCells>
  <hyperlinks>
    <hyperlink ref="A121" r:id="rId1" xr:uid="{FD01448D-BB2D-464B-A63E-5890AEFC1C35}"/>
    <hyperlink ref="A124" r:id="rId2" xr:uid="{E91A4963-9155-E346-AEC6-D15EF13D9624}"/>
    <hyperlink ref="B10" r:id="rId3" xr:uid="{1095C5BD-72FB-3140-8296-BC33FD14CB81}"/>
    <hyperlink ref="B11" r:id="rId4" xr:uid="{AC1597D1-D6DD-644C-86A1-33BC494F3FD2}"/>
    <hyperlink ref="B12" r:id="rId5" xr:uid="{5A81697E-67A2-9343-8C33-E58C1C26C358}"/>
    <hyperlink ref="B13" r:id="rId6" xr:uid="{9AC5B9BD-2925-9849-98B1-6DB241719ACC}"/>
    <hyperlink ref="B14" r:id="rId7" xr:uid="{A9323CB2-AFCF-FA4D-A3F4-06D0FF8F55FD}"/>
    <hyperlink ref="B15" r:id="rId8" xr:uid="{4EA7FFB4-2B71-CC47-B46C-7D71A5896BD5}"/>
    <hyperlink ref="B16" r:id="rId9" xr:uid="{963F644C-3ED7-5046-995B-CD44732982AA}"/>
    <hyperlink ref="B19" r:id="rId10" xr:uid="{63C9D1BF-BD24-DC41-9B0A-FB1956FD15E8}"/>
    <hyperlink ref="B20" r:id="rId11" xr:uid="{340530EC-01A0-2842-BEF2-36B464E59CD6}"/>
    <hyperlink ref="B21" r:id="rId12" xr:uid="{34DBFBCA-6B83-E543-BBF8-D4579D699486}"/>
    <hyperlink ref="B26" r:id="rId13" xr:uid="{33552CC4-2322-4543-864C-E28B5818825D}"/>
    <hyperlink ref="B27" r:id="rId14" xr:uid="{7F9C622A-2480-9E4E-AB49-5F25D5474DF0}"/>
    <hyperlink ref="B22" r:id="rId15" xr:uid="{6DD589AF-A02E-434E-8301-D272C4F50E5D}"/>
    <hyperlink ref="B23" r:id="rId16" xr:uid="{7144DBC2-2F8C-D34E-ACF7-61B73407F6C3}"/>
    <hyperlink ref="B24" r:id="rId17" xr:uid="{FDDDE1C9-3659-3243-BE04-B8D016302B92}"/>
    <hyperlink ref="B25" r:id="rId18" xr:uid="{1DD67E3A-7914-8348-8BB9-5E310D2583F2}"/>
    <hyperlink ref="B28" r:id="rId19" xr:uid="{2D18A87D-BFCA-5C4C-9DAB-694B2182BC3A}"/>
    <hyperlink ref="B29" r:id="rId20" xr:uid="{8F6CC9D6-EC9B-F742-8081-1BC4C44BB4E4}"/>
    <hyperlink ref="B30" r:id="rId21" xr:uid="{E096574D-E925-2E47-ADF5-6C935C659EDD}"/>
    <hyperlink ref="B31" r:id="rId22" xr:uid="{2CBACDF7-3766-304A-B29D-0FFA436B20C5}"/>
    <hyperlink ref="B32" r:id="rId23" xr:uid="{AC7169E7-5E64-3944-B281-6D7E8BFBDC0D}"/>
    <hyperlink ref="B33" r:id="rId24" xr:uid="{48E5D68D-773F-114E-8AC9-4D559E72411F}"/>
    <hyperlink ref="B34" r:id="rId25" xr:uid="{17231A5B-2550-CD40-8748-46D785C0437B}"/>
    <hyperlink ref="B35" r:id="rId26" xr:uid="{FE45CB2F-2317-C247-B6A1-EB0C4E85692C}"/>
    <hyperlink ref="B41" r:id="rId27" xr:uid="{DCC9D273-DB2F-CA45-85F1-90CF7244D2DE}"/>
    <hyperlink ref="B42" r:id="rId28" xr:uid="{C2F81A4C-2B7B-744D-885D-C31C1C24C205}"/>
    <hyperlink ref="B43" r:id="rId29" xr:uid="{C7812958-6508-E94B-8D0C-431C5F66388A}"/>
    <hyperlink ref="B44" r:id="rId30" xr:uid="{91145F0B-8542-8A42-ABC6-6A3EEE6E7DA2}"/>
    <hyperlink ref="B45" r:id="rId31" xr:uid="{635234F9-3787-7E44-B00E-323EB86FF071}"/>
    <hyperlink ref="B46" r:id="rId32" xr:uid="{98C97473-58D6-C94C-9075-DBAF161D321C}"/>
    <hyperlink ref="B53" r:id="rId33" xr:uid="{1C9CF08B-9819-9848-8BBB-C11F86EF33A2}"/>
    <hyperlink ref="B54" r:id="rId34" xr:uid="{CB8A847E-82CE-A743-8681-3926DD035493}"/>
    <hyperlink ref="B47" r:id="rId35" xr:uid="{AF455098-4AFA-6841-84E7-76BEB801C51D}"/>
    <hyperlink ref="B48" r:id="rId36" xr:uid="{CD790D85-3473-C341-9954-93ADE30AA403}"/>
    <hyperlink ref="B49" r:id="rId37" xr:uid="{7C5C41A6-B334-244C-9C93-4488A8690A26}"/>
    <hyperlink ref="B50" r:id="rId38" xr:uid="{154199D1-F85D-B242-AFFC-9624DCFD3122}"/>
    <hyperlink ref="B51" r:id="rId39" xr:uid="{AD9C545A-8512-5D48-8D6F-6E082D0ADC8E}"/>
    <hyperlink ref="B52" r:id="rId40" xr:uid="{534AEA08-EC09-E54B-909F-EEBC3D76A722}"/>
    <hyperlink ref="B55" r:id="rId41" xr:uid="{FE1DE039-6771-6741-B3BD-2B13FC875D60}"/>
    <hyperlink ref="B60" r:id="rId42" xr:uid="{46B25EBA-06DB-1742-9927-5E16DB164BDB}"/>
    <hyperlink ref="B61" r:id="rId43" xr:uid="{105C8734-BD2A-934E-A608-A73F895EF10F}"/>
    <hyperlink ref="B62" r:id="rId44" xr:uid="{DDF56201-92B4-FA49-B0C0-662AE68F80EB}"/>
    <hyperlink ref="B63" r:id="rId45" xr:uid="{3C477D13-0DEB-2B4F-8B7A-9ABDFEFDCFEA}"/>
    <hyperlink ref="B64" r:id="rId46" xr:uid="{3FCB9A01-6CF5-1D47-849E-F179BE053603}"/>
    <hyperlink ref="B65" r:id="rId47" xr:uid="{8358A935-F359-9645-B6DD-76243FEC45F8}"/>
    <hyperlink ref="B66" r:id="rId48" xr:uid="{8701F88A-A19F-BE4D-86DD-CA15B3B91EA0}"/>
    <hyperlink ref="B67" r:id="rId49" xr:uid="{1122416C-509B-9247-8641-37AEB87BAB4B}"/>
    <hyperlink ref="B68" r:id="rId50" xr:uid="{B1629F80-8C86-C646-8B73-F4690BD94CBF}"/>
    <hyperlink ref="B69" r:id="rId51" xr:uid="{765C6E19-3344-0940-80DB-FB9504D5E3EE}"/>
    <hyperlink ref="B70" r:id="rId52" xr:uid="{2881E936-4B5C-224C-9CE3-9D93FC2CA075}"/>
    <hyperlink ref="B71" r:id="rId53" xr:uid="{9F2A752C-20C1-894E-A790-504F4CD27CEF}"/>
    <hyperlink ref="B72" r:id="rId54" xr:uid="{1A51BC77-1A8B-CA43-AB07-B3D526C7F930}"/>
    <hyperlink ref="B73" r:id="rId55" xr:uid="{82E4DD30-2B05-2B4F-8A6A-7B2CC7F6D97D}"/>
    <hyperlink ref="B74" r:id="rId56" xr:uid="{9F0B0DCE-570F-6842-BB21-9C9103F74BEC}"/>
    <hyperlink ref="B76" r:id="rId57" xr:uid="{028A12C2-BCF7-7F4C-9FAD-A3AF68263D5A}"/>
    <hyperlink ref="B77" r:id="rId58" xr:uid="{5A48F0A7-8C47-6E48-B0C7-0B907DEE7E3F}"/>
    <hyperlink ref="B78" r:id="rId59" xr:uid="{1AD9B809-954B-3A44-B01B-FEEC20B7773D}"/>
    <hyperlink ref="B79" r:id="rId60" xr:uid="{BA9CD48D-79BC-3446-A63C-8F80F0AE9263}"/>
    <hyperlink ref="B80" r:id="rId61" xr:uid="{413E363C-3A46-1B47-9A1F-2825A8BAB30E}"/>
    <hyperlink ref="B81" r:id="rId62" xr:uid="{3B0DDAF6-7BFA-1C4C-A62E-0B922E6FE540}"/>
    <hyperlink ref="B82" r:id="rId63" xr:uid="{E666C915-C3B1-DB48-A1F2-22D9E0E2CC50}"/>
    <hyperlink ref="B83" r:id="rId64" xr:uid="{E7E2E9E1-FF9A-AF48-87B9-CFA33CA78744}"/>
    <hyperlink ref="B84" r:id="rId65" xr:uid="{D4355034-8BD2-574E-8859-DE123D9B1D60}"/>
    <hyperlink ref="B85" r:id="rId66" xr:uid="{87443D12-A86F-5748-92C7-D9D27B909200}"/>
    <hyperlink ref="B86" r:id="rId67" xr:uid="{B8D53C8E-6B63-DB4F-8EFB-78188631E7D3}"/>
    <hyperlink ref="B87" r:id="rId68" xr:uid="{0093FE74-34BF-B54D-83B3-DBCE8E19F788}"/>
    <hyperlink ref="B88" r:id="rId69" xr:uid="{4CDBA481-BB80-7F45-ABF5-3D01ADA10FED}"/>
    <hyperlink ref="B89" r:id="rId70" xr:uid="{024E3716-D886-D647-AF06-C9BCABBFBAA7}"/>
    <hyperlink ref="B75" r:id="rId71" xr:uid="{768B71E0-04E5-B04C-8D53-E1B136DB2EBA}"/>
    <hyperlink ref="B90" r:id="rId72" xr:uid="{BB0EDEBE-C905-0C47-A2EF-9FC5A5EF5AFB}"/>
    <hyperlink ref="B18" r:id="rId73" xr:uid="{693B74BB-788F-9343-800B-8753FAAB15CC}"/>
    <hyperlink ref="B92" r:id="rId74" xr:uid="{9AAC40A0-E223-5A4C-82A6-43339788AA25}"/>
    <hyperlink ref="B93" r:id="rId75" xr:uid="{72CE3943-01B7-8A4B-8ADD-FD291A1F39D2}"/>
    <hyperlink ref="B94" r:id="rId76" xr:uid="{7F290A00-1386-A94B-B1E0-84EDF4091488}"/>
    <hyperlink ref="B95" r:id="rId77" xr:uid="{8ABF6E6C-F1FF-F04F-A570-8AA737B0760B}"/>
    <hyperlink ref="B96" r:id="rId78" xr:uid="{620F1ECA-7D14-4349-B0AF-99C1FD9D408C}"/>
    <hyperlink ref="A5" r:id="rId79" display="https://www.elte.hu/content/idegennyelv-ismereti-kovetelmenyek-valtozasa-az-elte-szakjain.t.27786" xr:uid="{4661EEBA-A260-CD41-8EE0-352597AE8D2E}"/>
  </hyperlinks>
  <pageMargins left="0.7" right="0.7" top="0.75" bottom="0.75" header="0.3" footer="0.3"/>
  <pageSetup paperSize="12" orientation="landscape" horizontalDpi="4294967294" verticalDpi="4294967294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Szoftverfejlesztő 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Máthé Arnold Attila</dc:creator>
  <cp:lastModifiedBy>Máthé Arnold Attila</cp:lastModifiedBy>
  <dcterms:created xsi:type="dcterms:W3CDTF">2024-05-10T15:21:28Z</dcterms:created>
  <dcterms:modified xsi:type="dcterms:W3CDTF">2024-05-10T15:21:40Z</dcterms:modified>
</cp:coreProperties>
</file>