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0"/>
  <workbookPr/>
  <mc:AlternateContent xmlns:mc="http://schemas.openxmlformats.org/markup-compatibility/2006">
    <mc:Choice Requires="x15">
      <x15ac:absPath xmlns:x15ac="http://schemas.microsoft.com/office/spreadsheetml/2010/11/ac" url="E:\D\Andrasjó\tantervi hálók 2009-2010\tantervi hálók 2016\új mintatantervek\2024 január\"/>
    </mc:Choice>
  </mc:AlternateContent>
  <xr:revisionPtr revIDLastSave="1" documentId="8_{1D6B3D71-4798-4F40-845A-70D153EEA9AF}" xr6:coauthVersionLast="47" xr6:coauthVersionMax="47" xr10:uidLastSave="{F2DEDF7B-F098-45EA-9236-793243AE18D0}"/>
  <bookViews>
    <workbookView xWindow="-120" yWindow="-120" windowWidth="24240" windowHeight="13290" xr2:uid="{00000000-000D-0000-FFFF-FFFF00000000}"/>
  </bookViews>
  <sheets>
    <sheet name="D specializáció végleges" sheetId="11" r:id="rId1"/>
    <sheet name="Munka1" sheetId="8" state="hidden" r:id="rId2"/>
  </sheets>
  <definedNames>
    <definedName name="_xlnm._FilterDatabase" localSheetId="0" hidden="1">'D specializáció végleges'!$B$43:$Q$60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11" l="1"/>
  <c r="O36" i="11"/>
  <c r="N36" i="11"/>
  <c r="M36" i="11"/>
  <c r="L36" i="11"/>
  <c r="L84" i="11" s="1"/>
  <c r="K36" i="11"/>
  <c r="K84" i="11" s="1"/>
  <c r="B85" i="8"/>
  <c r="B89" i="8"/>
  <c r="B31" i="8"/>
  <c r="B25" i="8"/>
  <c r="B21" i="8"/>
  <c r="B18" i="8"/>
  <c r="B9" i="8"/>
  <c r="B33" i="8"/>
</calcChain>
</file>

<file path=xl/sharedStrings.xml><?xml version="1.0" encoding="utf-8"?>
<sst xmlns="http://schemas.openxmlformats.org/spreadsheetml/2006/main" count="727" uniqueCount="312">
  <si>
    <t>Programtervező informatikus BSc 2022,  Szoftvermérnök (D) specializáció ajánlott tantervi háló</t>
  </si>
  <si>
    <r>
      <rPr>
        <sz val="14"/>
        <color theme="1"/>
        <rFont val="Calibri"/>
        <family val="2"/>
        <charset val="238"/>
        <scheme val="minor"/>
      </rPr>
      <t xml:space="preserve"> Az </t>
    </r>
    <r>
      <rPr>
        <sz val="14"/>
        <color rgb="FF00B0F0"/>
        <rFont val="Calibri"/>
        <family val="2"/>
        <charset val="238"/>
        <scheme val="minor"/>
      </rPr>
      <t>ELTE tájékoztatásával</t>
    </r>
    <r>
      <rPr>
        <sz val="14"/>
        <color theme="1"/>
        <rFont val="Calibri"/>
        <family val="2"/>
        <charset val="238"/>
        <scheme val="minor"/>
      </rPr>
      <t xml:space="preserve"> összhangban a megszerzendő szakképzettség gyakorlásához szükséges</t>
    </r>
    <r>
      <rPr>
        <b/>
        <sz val="14"/>
        <color theme="1"/>
        <rFont val="Calibri"/>
        <family val="2"/>
        <charset val="238"/>
        <scheme val="minor"/>
      </rPr>
      <t xml:space="preserve"> angol szaknyelvi ismeretek </t>
    </r>
    <r>
      <rPr>
        <sz val="14"/>
        <color theme="1"/>
        <rFont val="Calibri"/>
        <family val="2"/>
        <charset val="238"/>
        <scheme val="minor"/>
      </rPr>
      <t xml:space="preserve">oktatása és mérése az alábbi </t>
    </r>
    <r>
      <rPr>
        <b/>
        <sz val="14"/>
        <color theme="1"/>
        <rFont val="Calibri"/>
        <family val="2"/>
        <charset val="238"/>
        <scheme val="minor"/>
      </rPr>
      <t>kötelező tárgyak követelményeibe épített idegen nyelvi követelmények teljesítésevel</t>
    </r>
    <r>
      <rPr>
        <sz val="14"/>
        <color theme="1"/>
        <rFont val="Calibri"/>
        <family val="2"/>
        <charset val="238"/>
        <scheme val="minor"/>
      </rPr>
      <t xml:space="preserve"> valósul meg.  Ezen tárgyak elvégzése mindenki számára kötelező, további teendőjük nincs.
·               Az IKSEK-22PNYEG kódú Programozási nyelvek (2. félév) és 
·               az IKSEK-22WF1EG kódú Web-fejlesztés (2. félév) és 
·               az IKSEK-22AA2E kódú Algoritmusok és adatszerkezetek II. (3. félév) és 
·               az IKSEK-22AB1E kódú Adatbázisok I. (4. félév) és 
·               az IKSEK-22OPREG kódú Operációs rendszerek (4. félév) és 
·               az IKSEK-22TKHE kódú Telekommunikációs hálózatok (5. félév) 
Azon hallgatók, akik nem a 2022. szeptemberében vagy azt követően induló képzésükön végezték el a fenti kötelező tárgyakat - például korábbi vagy más egyetemi képzésükről kreditelismeréssel fogadtatták el a fenti tárgyak valamelyikét - a szaknyelvi követelményeket a fenti módon nem tudják teljesíteni. Ők a következő módon teljesíthetik:
· egy mintatantervi tárgyat angol nyelven teljesít vagy
· rendelkezik angol nyelvből tett legalább középszintű államilag elismert általános nyelvvizsgával, vagy azzal egyenértékű okirattal vagy
· tanulmányainak során legalább 3 hónapos angol nyelvű külföldi részképzésen vesz részt.</t>
    </r>
  </si>
  <si>
    <t>Törzsanyag</t>
  </si>
  <si>
    <t>Kód</t>
  </si>
  <si>
    <t>Tanegység</t>
  </si>
  <si>
    <t>Előadás</t>
  </si>
  <si>
    <t>Gyakorlat</t>
  </si>
  <si>
    <t>Labor</t>
  </si>
  <si>
    <t>Konzultáció</t>
  </si>
  <si>
    <t>Számonkérés</t>
  </si>
  <si>
    <t>Kredit</t>
  </si>
  <si>
    <t>Ajánlott félév</t>
  </si>
  <si>
    <t>Előfeltétel(ek)</t>
  </si>
  <si>
    <t>1. félév</t>
  </si>
  <si>
    <t>2. félév</t>
  </si>
  <si>
    <t>3. félév</t>
  </si>
  <si>
    <t>4. félév</t>
  </si>
  <si>
    <t>5. félév</t>
  </si>
  <si>
    <t>6. félév</t>
  </si>
  <si>
    <t>Ismeretkör</t>
  </si>
  <si>
    <t>IKSEK-22SZGREG</t>
  </si>
  <si>
    <t>Számítógépes rendszerek</t>
  </si>
  <si>
    <t>XFG</t>
  </si>
  <si>
    <t>2+0+2+1</t>
  </si>
  <si>
    <t>Inf.</t>
  </si>
  <si>
    <t>IKSEK-22PROGEG</t>
  </si>
  <si>
    <t>Programozás</t>
  </si>
  <si>
    <t>2+0+3+1</t>
  </si>
  <si>
    <t>IKSEK-22IMPROGEG</t>
  </si>
  <si>
    <t>Imperatív programozás</t>
  </si>
  <si>
    <t>2+0+3+0</t>
  </si>
  <si>
    <t>IKSEK-22FUNPEG</t>
  </si>
  <si>
    <t>Funkcionális programozás</t>
  </si>
  <si>
    <t>XK</t>
  </si>
  <si>
    <t>IKSEK-22MATAG</t>
  </si>
  <si>
    <t>Matematikai alapok</t>
  </si>
  <si>
    <t>FG</t>
  </si>
  <si>
    <t>0+4+0+0</t>
  </si>
  <si>
    <t>Mat</t>
  </si>
  <si>
    <t>IKSEK-22TMKG</t>
  </si>
  <si>
    <t>Egyetemi alapozó és tanulásmódszertani kurzus</t>
  </si>
  <si>
    <t>G</t>
  </si>
  <si>
    <t>0+1+0+1</t>
  </si>
  <si>
    <t>Egyéb</t>
  </si>
  <si>
    <t>IKSEK-22IVM1EG</t>
  </si>
  <si>
    <t>Innovatív vállalkozás menedzsment</t>
  </si>
  <si>
    <t>XG</t>
  </si>
  <si>
    <t>1+2+0+0</t>
  </si>
  <si>
    <t>IKSEK-22PNYEG</t>
  </si>
  <si>
    <t>Programozási nyelvek</t>
  </si>
  <si>
    <t>2+0+2+2</t>
  </si>
  <si>
    <t>Inf</t>
  </si>
  <si>
    <t>IKSEK-22OBPROGEG</t>
  </si>
  <si>
    <t>Objektumelvű programozás</t>
  </si>
  <si>
    <t>IKSEK-22WF1EG</t>
  </si>
  <si>
    <t>Web-fejlesztés</t>
  </si>
  <si>
    <t>IKSEK-22SZGREG (gyenge)</t>
  </si>
  <si>
    <t>1+0+2+0</t>
  </si>
  <si>
    <t>IKSEK-22AA1E</t>
  </si>
  <si>
    <t>Algoritmusok és adatszerkezetek I</t>
  </si>
  <si>
    <t>K</t>
  </si>
  <si>
    <t>IKSEK-22AA1G (gyenge)</t>
  </si>
  <si>
    <t>2+0+0+0</t>
  </si>
  <si>
    <t>Szám</t>
  </si>
  <si>
    <t>IKSEK-22AA1G</t>
  </si>
  <si>
    <t>IKSEK-22MATAG, IKSEK-22PROGEG</t>
  </si>
  <si>
    <t>0+2+0+1</t>
  </si>
  <si>
    <t>IKSEK-22DM1E</t>
  </si>
  <si>
    <t>Diszkrét matematika I</t>
  </si>
  <si>
    <t>IKSEK-22DM1G (gyenge)</t>
  </si>
  <si>
    <t>IKSEK-22DM1G</t>
  </si>
  <si>
    <t>IKSEK-22AN1E</t>
  </si>
  <si>
    <t>Analízis I</t>
  </si>
  <si>
    <t>IKSEK-22AN1G (gyenge)</t>
  </si>
  <si>
    <t>IKSEK-22AN1G</t>
  </si>
  <si>
    <t>IKSEK-22AA2E</t>
  </si>
  <si>
    <t>Algoritmusok és adatszerkezetek II</t>
  </si>
  <si>
    <t>IKSEK-22AA2G (gyenge)</t>
  </si>
  <si>
    <t>IKSEK-22AA2G</t>
  </si>
  <si>
    <t>IKSEK-22OPREG</t>
  </si>
  <si>
    <t>Operációs rendszerek</t>
  </si>
  <si>
    <t>IKSEK-22SZGREG, IKSEK-122PNYEG</t>
  </si>
  <si>
    <t>1+0+1+1</t>
  </si>
  <si>
    <t>IKSEK-22AB1E</t>
  </si>
  <si>
    <t>Adatbázisok I</t>
  </si>
  <si>
    <t>IKSEK-22AB1G (gyenge)</t>
  </si>
  <si>
    <t>IKSEK-22AB1G</t>
  </si>
  <si>
    <t>0+0+2+0</t>
  </si>
  <si>
    <t>IKSEK-22KPROGEG</t>
  </si>
  <si>
    <t>Konkurrens programozás</t>
  </si>
  <si>
    <t xml:space="preserve"> IKSEK-22PNYEG</t>
  </si>
  <si>
    <t>IKSEK-22TKHE</t>
  </si>
  <si>
    <t>Telekommunikációs hálózatok</t>
  </si>
  <si>
    <t>IKSEK-22TKHG (gyenge)</t>
  </si>
  <si>
    <t>IKSEK-22TKHG</t>
  </si>
  <si>
    <t xml:space="preserve"> IKSEK-22OEPROGEG </t>
  </si>
  <si>
    <t>0+0+2+1</t>
  </si>
  <si>
    <t>IKSEK-22MIAE</t>
  </si>
  <si>
    <t>Mesterséges intelligencia</t>
  </si>
  <si>
    <t>IKSEK-122AA2E (gyenge)</t>
  </si>
  <si>
    <t>2+0+0+1</t>
  </si>
  <si>
    <t>IKSEK-22JIE</t>
  </si>
  <si>
    <t>Jogi ismeretek</t>
  </si>
  <si>
    <t>Törzsanyag kredit</t>
  </si>
  <si>
    <t>Specializáció kötelező tárgyai</t>
  </si>
  <si>
    <t>IKSEK-22WPROGEG</t>
  </si>
  <si>
    <t>Webprogramozás</t>
  </si>
  <si>
    <t>3</t>
  </si>
  <si>
    <t>1+0+2+1</t>
  </si>
  <si>
    <t>IKSEK-22EVPROGEG</t>
  </si>
  <si>
    <t>Eseményvezérelt programozás</t>
  </si>
  <si>
    <t>IKSEK-22OEPROGEG</t>
  </si>
  <si>
    <t>IKSEK-22AN2E</t>
  </si>
  <si>
    <t>Analízis II</t>
  </si>
  <si>
    <t>IKSEK-22AN2G (gyenge)</t>
  </si>
  <si>
    <t>IKSEK-22AN2G</t>
  </si>
  <si>
    <t>IKSEK-22DM2E</t>
  </si>
  <si>
    <t>Diszkrét matematika II</t>
  </si>
  <si>
    <t>IKSEK-22DM2G (gyenge)</t>
  </si>
  <si>
    <t>IKSEK-22DM2G</t>
  </si>
  <si>
    <t>IKSEK-22SZTA1E</t>
  </si>
  <si>
    <t>Számítástudomány alapjai I</t>
  </si>
  <si>
    <t>IKSEK-22SZTA1G</t>
  </si>
  <si>
    <t>IKSEK-22SZTEG</t>
  </si>
  <si>
    <t>Szoftvertechnológia</t>
  </si>
  <si>
    <t>IKSEK-22NME</t>
  </si>
  <si>
    <t>Numerikus módszerek</t>
  </si>
  <si>
    <t>IKSEK-22NMG (gyenge)</t>
  </si>
  <si>
    <t>IKSEK-22NMG</t>
  </si>
  <si>
    <t>IKSEK-22SZTTEG</t>
  </si>
  <si>
    <t>Számítógéppel támogatott tervezés</t>
  </si>
  <si>
    <t>IKSEK-22MAI1E</t>
  </si>
  <si>
    <t xml:space="preserve">Mérnöki alapismeretek informatikusoknak I. </t>
  </si>
  <si>
    <t>4</t>
  </si>
  <si>
    <t>IKSEK-22MAI2E</t>
  </si>
  <si>
    <t xml:space="preserve">Mérnöki alapismeretek informatikusoknak II. </t>
  </si>
  <si>
    <t>5</t>
  </si>
  <si>
    <t>IKSEK-22SZTA2E</t>
  </si>
  <si>
    <t>Számítástudomány alapjai II.</t>
  </si>
  <si>
    <t>IKSEK-22SZTA2G (gyenge)</t>
  </si>
  <si>
    <t>IKSEK-22SZTA2G</t>
  </si>
  <si>
    <t>IKSEK-22ADTAE</t>
  </si>
  <si>
    <t xml:space="preserve">Adattudomány alapjai </t>
  </si>
  <si>
    <t>IKSEK-22ADTAG (gyenge)</t>
  </si>
  <si>
    <t>IKSEK-22ADTAG</t>
  </si>
  <si>
    <t>IIKSEK-22AN1E, IKSEK-22DM1E</t>
  </si>
  <si>
    <t>Specializáció kötelezően választható tárgyai</t>
  </si>
  <si>
    <t>IKSEK-22KVPYEG</t>
  </si>
  <si>
    <t>Python</t>
  </si>
  <si>
    <t>IKSEK-22KVWCPROGEG</t>
  </si>
  <si>
    <t>Web és Cloud programozás C# nyelven</t>
  </si>
  <si>
    <t>IKSEK-22PNYEG, IKSEK-122OEPROGEG</t>
  </si>
  <si>
    <t>IKSEK-22KVIOTPROGEG</t>
  </si>
  <si>
    <t>IoT ipari programozás</t>
  </si>
  <si>
    <t>IKSEK-22EVPROGEG, IKSEK-22SZGREG</t>
  </si>
  <si>
    <t>IKSEK-22KVBEEG</t>
  </si>
  <si>
    <t>Beágyazott eszközök</t>
  </si>
  <si>
    <t>2</t>
  </si>
  <si>
    <t>IKSEK-22PROGEG (gyenge), IKSEK-22SZGREG</t>
  </si>
  <si>
    <t>IKSEK-22KVPLG</t>
  </si>
  <si>
    <t>Projektlabor</t>
  </si>
  <si>
    <t>0+5+0+0</t>
  </si>
  <si>
    <t>IKSEK-22KVIBEG</t>
  </si>
  <si>
    <t>Informatikai biztonság</t>
  </si>
  <si>
    <t>6</t>
  </si>
  <si>
    <t>IKSEK-22KVGTEG</t>
  </si>
  <si>
    <t>A gépi tanulás alapjai</t>
  </si>
  <si>
    <t>2+2+0+1</t>
  </si>
  <si>
    <t>IKSEK-22KVNMALG</t>
  </si>
  <si>
    <t>Numerikus számítási algoritmusok</t>
  </si>
  <si>
    <t>IKSEK-22KVAN3E</t>
  </si>
  <si>
    <t>Analízis III.</t>
  </si>
  <si>
    <t>IKSEK-22KVAN3G (gyenge)</t>
  </si>
  <si>
    <t>IKSEK-22KVAN3G</t>
  </si>
  <si>
    <t>IKSEK-22KVIVM2EG</t>
  </si>
  <si>
    <t>Innovatív vállalkozásmenedzsment II.</t>
  </si>
  <si>
    <t>Kötelezően választandó tárgyak összesen</t>
  </si>
  <si>
    <t>Specializáció kötelező tárgyak összesen</t>
  </si>
  <si>
    <t>3,4,5</t>
  </si>
  <si>
    <r>
      <t xml:space="preserve">Erasmus mobilitási ablak                              </t>
    </r>
    <r>
      <rPr>
        <b/>
        <i/>
        <sz val="11"/>
        <color rgb="FFFF0000"/>
        <rFont val="Calibri"/>
        <family val="2"/>
        <charset val="238"/>
      </rPr>
      <t>(Informatika és számítástudomány ismeretkörű tárgyak)</t>
    </r>
  </si>
  <si>
    <t>20 Erasmus blokk</t>
  </si>
  <si>
    <t>Specializáció összesen (törzsanyaggal együtt)</t>
  </si>
  <si>
    <t>1-6</t>
  </si>
  <si>
    <t>Specializáció összesen (törzsanyaggal és kötvál tárgyakkal együtt)</t>
  </si>
  <si>
    <t>Szabadon választható tárgyak ütemezése kreditértékkel</t>
  </si>
  <si>
    <t>IKSEK-22SZDDIP</t>
  </si>
  <si>
    <t>Szakdolgozati konzultáció*</t>
  </si>
  <si>
    <t>Összes kredit félévben</t>
  </si>
  <si>
    <t>Összes kredit</t>
  </si>
  <si>
    <t>Informatika</t>
  </si>
  <si>
    <t>Matematika</t>
  </si>
  <si>
    <t>Számítástudomány</t>
  </si>
  <si>
    <t>Megjegyzés: Ahol előadás és gyakorlat is van, ott az előadásnak az azonos nevű gyakorlat mindig gyenge előfeltétele</t>
  </si>
  <si>
    <t>G: Gyakorlati jegy számonkérésű tárgy    K: Kollokvium számonkérésű tárgy    FG: Folyamatos számonkérésű gyakorlat       XG: Összevont, gyakorlati jegy számonkérésű tárgy       XFG: Összevont, folyamatos számonkérésű gyakorlat    XK: Összevont, kollokvium számonkérésű tárgy</t>
  </si>
  <si>
    <t>A programtervező informatikus BSc szakos hallgatók - a  18 /2016. (VIII. 5.) EMMI. rendelet 3. számú mellékletének megfelelően - 320 órás szakmai gyakorlaton kötelesek részt venni. Kredit értéke nincs, de teljesítése kritériumként szükséges feltétele az abszolutórium megszerzésének.</t>
  </si>
  <si>
    <t>https://www.inf.elte.hu/content/szakmai-gyakorlat-bsc-kepzes.t.1185?m=217</t>
  </si>
  <si>
    <t>* Szakdolgozati konzultáció: Bővebb információ:</t>
  </si>
  <si>
    <t>https://www.inf.elte.hu/content/a-szakdolgozat-diploma-konzultacio-rendje.t.1730?m=360</t>
  </si>
  <si>
    <t>Tárgy neve</t>
  </si>
  <si>
    <t>Félév</t>
  </si>
  <si>
    <t>Számonkérés módja</t>
  </si>
  <si>
    <t>Tárgyfelelős</t>
  </si>
  <si>
    <t>Felelős tanszék</t>
  </si>
  <si>
    <t>Előfeltétel 1</t>
  </si>
  <si>
    <t>X és GY</t>
  </si>
  <si>
    <t>Illés Zoltán</t>
  </si>
  <si>
    <t>MOT</t>
  </si>
  <si>
    <t>2+2</t>
  </si>
  <si>
    <t>Zsakó László</t>
  </si>
  <si>
    <t>2+3</t>
  </si>
  <si>
    <t>Kozsik Tamás</t>
  </si>
  <si>
    <t>PNYF</t>
  </si>
  <si>
    <t>X és Gy</t>
  </si>
  <si>
    <t>Horváth Zoltán</t>
  </si>
  <si>
    <t>Gy</t>
  </si>
  <si>
    <t>Gergó Lajos</t>
  </si>
  <si>
    <t>NA</t>
  </si>
  <si>
    <t>Takács Rita</t>
  </si>
  <si>
    <t>DH</t>
  </si>
  <si>
    <t>Hegyi Barbara</t>
  </si>
  <si>
    <t>CLC</t>
  </si>
  <si>
    <t>kredit/félév1</t>
  </si>
  <si>
    <t>Programozási nyelvek I</t>
  </si>
  <si>
    <t>Pataki Norbert</t>
  </si>
  <si>
    <t>Programozási nyelvek II</t>
  </si>
  <si>
    <t>Gregorics Tibor</t>
  </si>
  <si>
    <t>PSZT</t>
  </si>
  <si>
    <t>Abonyi-Tóth Andor</t>
  </si>
  <si>
    <t>K+Gy</t>
  </si>
  <si>
    <t>Ásványi Tibor</t>
  </si>
  <si>
    <t>ALAL</t>
  </si>
  <si>
    <t>Burcsi Péter</t>
  </si>
  <si>
    <t>KA</t>
  </si>
  <si>
    <t>K+GY</t>
  </si>
  <si>
    <t>Szili László</t>
  </si>
  <si>
    <t>kredit/félév2</t>
  </si>
  <si>
    <t>Algoritmusok és adatszerkezetek I.</t>
  </si>
  <si>
    <t>kredit/félév3</t>
  </si>
  <si>
    <t>K és GYJ</t>
  </si>
  <si>
    <t>Hajas Csilla</t>
  </si>
  <si>
    <t>IRTSZ</t>
  </si>
  <si>
    <t>kredit/félév4</t>
  </si>
  <si>
    <t>Konkurens programozás</t>
  </si>
  <si>
    <t>Laki Sándor</t>
  </si>
  <si>
    <t>Programozási nyelvek I.</t>
  </si>
  <si>
    <t>Algoritmusok és adatszerkezetek II.</t>
  </si>
  <si>
    <t>kredit/félév5</t>
  </si>
  <si>
    <t>Nikovits Tibor</t>
  </si>
  <si>
    <t>kredit/félév6</t>
  </si>
  <si>
    <t>Eseményvezérelt alkalmazások</t>
  </si>
  <si>
    <t>Várkonyi Teréz</t>
  </si>
  <si>
    <t>Diszkrét  Matematika I</t>
  </si>
  <si>
    <t>Numerikus módszerek I</t>
  </si>
  <si>
    <t>Krebsz Anna</t>
  </si>
  <si>
    <t>Kötelezően választandó</t>
  </si>
  <si>
    <t>Bevezetés a számításelméletbe</t>
  </si>
  <si>
    <t>Tichler Krisztián</t>
  </si>
  <si>
    <t>Numerikus módszerek II</t>
  </si>
  <si>
    <t>Valószínűségszámítás</t>
  </si>
  <si>
    <t>Arató Miklós</t>
  </si>
  <si>
    <t>VSZ TTK</t>
  </si>
  <si>
    <t>Analízis III</t>
  </si>
  <si>
    <t>Fridli Sándor</t>
  </si>
  <si>
    <t>Szoftvertechnológia TM</t>
  </si>
  <si>
    <t>K és GY</t>
  </si>
  <si>
    <t>Varga László Zsolt</t>
  </si>
  <si>
    <t xml:space="preserve"> Eseményvezérelt alkalmazások</t>
  </si>
  <si>
    <t>Diszkrét matematikai modellek és alkalmazásaik</t>
  </si>
  <si>
    <t>Ligeti Péter</t>
  </si>
  <si>
    <t>Diszkrét matematika I.</t>
  </si>
  <si>
    <t>Matematikai statisztika</t>
  </si>
  <si>
    <t>Analízis alkalmazásai</t>
  </si>
  <si>
    <t>Weisz Ferenc</t>
  </si>
  <si>
    <t>Kötelezően választható tárgyak</t>
  </si>
  <si>
    <t>Számítógépes grafika</t>
  </si>
  <si>
    <t>Hajder Levente</t>
  </si>
  <si>
    <t>Web-es alkalmazások fejlesztése</t>
  </si>
  <si>
    <t>GPU programozás</t>
  </si>
  <si>
    <t>X+GY</t>
  </si>
  <si>
    <t>Kliensoldali webprogramozás</t>
  </si>
  <si>
    <t>4-6</t>
  </si>
  <si>
    <t>Horváth Győző</t>
  </si>
  <si>
    <t>Szerveroldali webprogramozás</t>
  </si>
  <si>
    <t>Full stack webprogramozás</t>
  </si>
  <si>
    <t>Natív mobilalkalmazás-fejlesztés</t>
  </si>
  <si>
    <t>Multiplatform mobilalkalmazás-fejlesztés</t>
  </si>
  <si>
    <t>Web-alapú mobilalkalmazás-fejlesztés</t>
  </si>
  <si>
    <t>Vállalati információs rendszerek és architektúrák</t>
  </si>
  <si>
    <t>Kollokvium és GYJ</t>
  </si>
  <si>
    <t>Molnár BÁlint</t>
  </si>
  <si>
    <t>Tesztelési módszerek</t>
  </si>
  <si>
    <t>Kovács Attila</t>
  </si>
  <si>
    <t xml:space="preserve">Big Data architektúrák és elemző módszerek </t>
  </si>
  <si>
    <t>K és Gy</t>
  </si>
  <si>
    <t>Haladó Java</t>
  </si>
  <si>
    <t>4,6</t>
  </si>
  <si>
    <t>GYJ</t>
  </si>
  <si>
    <t>Haladó C++</t>
  </si>
  <si>
    <t>Porkoláb Zoltán</t>
  </si>
  <si>
    <t>Kutatásfejlesztési és innovációs labor</t>
  </si>
  <si>
    <t>bármelyik</t>
  </si>
  <si>
    <t>Málnay Barnabás</t>
  </si>
  <si>
    <t>Szoftver mély neuronhálók matematikájához</t>
  </si>
  <si>
    <t>3-5</t>
  </si>
  <si>
    <t>Lőrincz András</t>
  </si>
  <si>
    <t>Szoftver mély neuronhálók alkalmazásához</t>
  </si>
  <si>
    <t>Mély neuronhálok fajtái</t>
  </si>
  <si>
    <t>Mély neuronhálók state-of-the-art alkalmazásai</t>
  </si>
  <si>
    <t>Szabadon választható</t>
  </si>
  <si>
    <t>M specializáció kredit</t>
  </si>
  <si>
    <t>Szakdolgozat</t>
  </si>
  <si>
    <t>Szabvál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</si>
</sst>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5">
    <font>
      <sz val="11"/>
      <color theme="1"/>
      <name val="Calibri"/>
      <family val="2"/>
      <charset val="238"/>
      <scheme val="minor"/>
    </font>
    <font>
      <b/>
      <sz val="12"/>
      <color indexed="8"/>
      <name val="Calibri"/>
      <family val="2"/>
      <charset val="238"/>
    </font>
    <font>
      <sz val="12"/>
      <color indexed="8"/>
      <name val="Calibri"/>
      <family val="2"/>
      <charset val="238"/>
    </font>
    <font>
      <b/>
      <sz val="12"/>
      <color indexed="10"/>
      <name val="Calibri"/>
      <family val="2"/>
      <charset val="238"/>
    </font>
    <font>
      <sz val="12"/>
      <color indexed="10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8"/>
      <name val="Calibri"/>
      <family val="2"/>
      <charset val="238"/>
    </font>
    <font>
      <sz val="1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indexed="8"/>
      <name val="Calibri"/>
      <family val="2"/>
      <charset val="238"/>
    </font>
    <font>
      <b/>
      <sz val="10"/>
      <color indexed="8"/>
      <name val="Calibri"/>
      <family val="2"/>
      <charset val="238"/>
    </font>
    <font>
      <b/>
      <sz val="10"/>
      <color rgb="FFFF0000"/>
      <name val="Calibri"/>
      <family val="2"/>
      <charset val="238"/>
    </font>
    <font>
      <b/>
      <sz val="11"/>
      <color indexed="8"/>
      <name val="Calibri"/>
      <family val="2"/>
      <charset val="238"/>
    </font>
    <font>
      <b/>
      <sz val="20"/>
      <color indexed="8"/>
      <name val="Calibri"/>
      <family val="2"/>
      <charset val="238"/>
    </font>
    <font>
      <sz val="20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0"/>
      <name val="Book Antiqua"/>
      <family val="1"/>
      <charset val="238"/>
    </font>
    <font>
      <b/>
      <u/>
      <sz val="10"/>
      <color indexed="12"/>
      <name val="Arial"/>
      <family val="2"/>
      <charset val="238"/>
    </font>
    <font>
      <sz val="11"/>
      <color theme="1"/>
      <name val="Times New Roman"/>
      <family val="1"/>
      <charset val="238"/>
    </font>
    <font>
      <sz val="10"/>
      <color rgb="FFFF0000"/>
      <name val="Calibri"/>
      <family val="2"/>
      <charset val="238"/>
    </font>
    <font>
      <sz val="11"/>
      <color indexed="8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sz val="11"/>
      <color indexed="8"/>
      <name val="Calibri"/>
      <family val="2"/>
      <charset val="238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i/>
      <sz val="11"/>
      <color rgb="FFFF0000"/>
      <name val="Calibri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rgb="FF00B0F0"/>
      <name val="Calibri"/>
      <family val="2"/>
      <charset val="238"/>
      <scheme val="minor"/>
    </font>
    <font>
      <sz val="14"/>
      <color indexed="12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78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6" xfId="0" applyFont="1" applyBorder="1"/>
    <xf numFmtId="16" fontId="2" fillId="0" borderId="1" xfId="0" applyNumberFormat="1" applyFont="1" applyBorder="1"/>
    <xf numFmtId="0" fontId="2" fillId="0" borderId="7" xfId="0" applyFont="1" applyBorder="1"/>
    <xf numFmtId="0" fontId="2" fillId="0" borderId="8" xfId="0" applyFont="1" applyBorder="1"/>
    <xf numFmtId="16" fontId="2" fillId="0" borderId="9" xfId="0" quotePrefix="1" applyNumberFormat="1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9" xfId="0" quotePrefix="1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9" xfId="0" applyFont="1" applyBorder="1"/>
    <xf numFmtId="0" fontId="2" fillId="0" borderId="14" xfId="0" applyFont="1" applyBorder="1"/>
    <xf numFmtId="0" fontId="2" fillId="0" borderId="15" xfId="0" applyFont="1" applyBorder="1"/>
    <xf numFmtId="16" fontId="2" fillId="0" borderId="1" xfId="0" quotePrefix="1" applyNumberFormat="1" applyFont="1" applyBorder="1"/>
    <xf numFmtId="0" fontId="2" fillId="0" borderId="16" xfId="0" applyFont="1" applyBorder="1"/>
    <xf numFmtId="0" fontId="3" fillId="0" borderId="1" xfId="0" applyFont="1" applyBorder="1"/>
    <xf numFmtId="0" fontId="4" fillId="0" borderId="1" xfId="0" applyFont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2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0" fontId="2" fillId="0" borderId="21" xfId="0" applyFont="1" applyBorder="1"/>
    <xf numFmtId="0" fontId="2" fillId="0" borderId="17" xfId="0" applyFont="1" applyBorder="1"/>
    <xf numFmtId="0" fontId="2" fillId="3" borderId="1" xfId="0" applyFont="1" applyFill="1" applyBorder="1"/>
    <xf numFmtId="0" fontId="5" fillId="0" borderId="0" xfId="0" applyFont="1"/>
    <xf numFmtId="0" fontId="3" fillId="0" borderId="20" xfId="0" applyFont="1" applyBorder="1"/>
    <xf numFmtId="0" fontId="2" fillId="0" borderId="20" xfId="0" applyFont="1" applyBorder="1"/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 vertical="center" textRotation="90"/>
    </xf>
    <xf numFmtId="0" fontId="1" fillId="0" borderId="27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/>
    </xf>
    <xf numFmtId="0" fontId="1" fillId="0" borderId="25" xfId="0" applyFont="1" applyBorder="1" applyAlignment="1">
      <alignment horizontal="center" vertical="center" textRotation="90"/>
    </xf>
    <xf numFmtId="0" fontId="12" fillId="0" borderId="0" xfId="0" applyFont="1" applyAlignment="1">
      <alignment horizontal="center" vertical="center"/>
    </xf>
    <xf numFmtId="0" fontId="2" fillId="0" borderId="31" xfId="0" applyFont="1" applyBorder="1"/>
    <xf numFmtId="0" fontId="11" fillId="0" borderId="0" xfId="0" applyFont="1" applyAlignment="1">
      <alignment vertical="center"/>
    </xf>
    <xf numFmtId="0" fontId="19" fillId="0" borderId="0" xfId="2" applyBorder="1" applyAlignment="1" applyProtection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0" xfId="0" applyFont="1"/>
    <xf numFmtId="0" fontId="1" fillId="0" borderId="5" xfId="0" applyFont="1" applyBorder="1" applyAlignment="1">
      <alignment horizontal="center" vertical="center" wrapText="1"/>
    </xf>
    <xf numFmtId="0" fontId="22" fillId="4" borderId="1" xfId="0" applyFont="1" applyFill="1" applyBorder="1" applyAlignment="1">
      <alignment vertical="center" wrapText="1"/>
    </xf>
    <xf numFmtId="0" fontId="23" fillId="0" borderId="4" xfId="0" applyFont="1" applyBorder="1"/>
    <xf numFmtId="0" fontId="14" fillId="0" borderId="5" xfId="0" applyFont="1" applyBorder="1" applyAlignment="1">
      <alignment vertical="center"/>
    </xf>
    <xf numFmtId="0" fontId="23" fillId="0" borderId="5" xfId="0" applyFont="1" applyBorder="1"/>
    <xf numFmtId="0" fontId="14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25" xfId="0" applyFont="1" applyBorder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 wrapText="1"/>
    </xf>
    <xf numFmtId="0" fontId="22" fillId="5" borderId="1" xfId="0" applyFont="1" applyFill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2" fillId="4" borderId="10" xfId="0" applyFont="1" applyFill="1" applyBorder="1" applyAlignment="1">
      <alignment vertical="center" wrapText="1"/>
    </xf>
    <xf numFmtId="0" fontId="24" fillId="0" borderId="9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vertical="center"/>
    </xf>
    <xf numFmtId="0" fontId="24" fillId="0" borderId="1" xfId="0" applyFont="1" applyBorder="1" applyAlignment="1">
      <alignment horizontal="right" vertical="center"/>
    </xf>
    <xf numFmtId="0" fontId="24" fillId="0" borderId="11" xfId="0" applyFont="1" applyBorder="1" applyAlignment="1">
      <alignment horizontal="center" vertical="center"/>
    </xf>
    <xf numFmtId="0" fontId="22" fillId="4" borderId="12" xfId="0" applyFont="1" applyFill="1" applyBorder="1" applyAlignment="1">
      <alignment vertical="center" wrapText="1"/>
    </xf>
    <xf numFmtId="0" fontId="22" fillId="0" borderId="28" xfId="0" applyFont="1" applyBorder="1" applyAlignment="1">
      <alignment vertical="center"/>
    </xf>
    <xf numFmtId="0" fontId="24" fillId="0" borderId="37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 wrapText="1"/>
    </xf>
    <xf numFmtId="0" fontId="24" fillId="0" borderId="28" xfId="0" applyFont="1" applyBorder="1" applyAlignment="1">
      <alignment vertical="center"/>
    </xf>
    <xf numFmtId="0" fontId="24" fillId="0" borderId="28" xfId="0" applyFont="1" applyBorder="1" applyAlignment="1">
      <alignment horizontal="right" vertical="center"/>
    </xf>
    <xf numFmtId="0" fontId="24" fillId="0" borderId="13" xfId="0" applyFont="1" applyBorder="1" applyAlignment="1">
      <alignment horizontal="center" vertical="center"/>
    </xf>
    <xf numFmtId="0" fontId="22" fillId="0" borderId="34" xfId="0" applyFont="1" applyBorder="1" applyAlignment="1">
      <alignment vertical="center"/>
    </xf>
    <xf numFmtId="0" fontId="22" fillId="4" borderId="7" xfId="0" applyFont="1" applyFill="1" applyBorder="1" applyAlignment="1">
      <alignment vertical="center" wrapText="1"/>
    </xf>
    <xf numFmtId="0" fontId="24" fillId="0" borderId="34" xfId="0" applyFont="1" applyBorder="1" applyAlignment="1">
      <alignment horizontal="center" vertical="center"/>
    </xf>
    <xf numFmtId="0" fontId="24" fillId="0" borderId="34" xfId="0" applyFont="1" applyBorder="1" applyAlignment="1">
      <alignment vertical="center"/>
    </xf>
    <xf numFmtId="0" fontId="24" fillId="0" borderId="8" xfId="0" applyFont="1" applyBorder="1" applyAlignment="1">
      <alignment vertical="center"/>
    </xf>
    <xf numFmtId="0" fontId="24" fillId="0" borderId="2" xfId="0" applyFont="1" applyBorder="1" applyAlignment="1">
      <alignment horizontal="center" vertical="center"/>
    </xf>
    <xf numFmtId="0" fontId="24" fillId="0" borderId="30" xfId="0" applyFont="1" applyBorder="1" applyAlignment="1">
      <alignment vertical="center"/>
    </xf>
    <xf numFmtId="0" fontId="24" fillId="0" borderId="11" xfId="0" applyFont="1" applyBorder="1" applyAlignment="1">
      <alignment vertical="center"/>
    </xf>
    <xf numFmtId="0" fontId="24" fillId="0" borderId="11" xfId="0" applyFont="1" applyBorder="1" applyAlignment="1">
      <alignment horizontal="left" vertical="center"/>
    </xf>
    <xf numFmtId="0" fontId="22" fillId="0" borderId="1" xfId="2" applyFont="1" applyBorder="1" applyAlignment="1" applyProtection="1">
      <alignment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10" xfId="0" applyFont="1" applyBorder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0" borderId="13" xfId="0" applyFont="1" applyBorder="1" applyAlignment="1">
      <alignment vertical="center"/>
    </xf>
    <xf numFmtId="0" fontId="22" fillId="5" borderId="33" xfId="0" applyFont="1" applyFill="1" applyBorder="1" applyAlignment="1">
      <alignment vertical="center" wrapText="1"/>
    </xf>
    <xf numFmtId="0" fontId="22" fillId="0" borderId="2" xfId="0" applyFont="1" applyBorder="1" applyAlignment="1">
      <alignment vertical="center"/>
    </xf>
    <xf numFmtId="0" fontId="24" fillId="0" borderId="36" xfId="0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/>
    </xf>
    <xf numFmtId="0" fontId="24" fillId="0" borderId="1" xfId="0" applyFont="1" applyBorder="1"/>
    <xf numFmtId="0" fontId="22" fillId="5" borderId="10" xfId="0" applyFont="1" applyFill="1" applyBorder="1" applyAlignment="1">
      <alignment vertical="center" wrapText="1"/>
    </xf>
    <xf numFmtId="0" fontId="24" fillId="0" borderId="29" xfId="0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24" fillId="0" borderId="26" xfId="0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0" fontId="22" fillId="4" borderId="35" xfId="0" applyFont="1" applyFill="1" applyBorder="1" applyAlignment="1">
      <alignment vertical="center" wrapText="1"/>
    </xf>
    <xf numFmtId="0" fontId="22" fillId="0" borderId="3" xfId="0" applyFont="1" applyBorder="1" applyAlignment="1">
      <alignment vertical="center" wrapText="1"/>
    </xf>
    <xf numFmtId="0" fontId="24" fillId="0" borderId="38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49" fontId="24" fillId="0" borderId="3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/>
    </xf>
    <xf numFmtId="0" fontId="25" fillId="4" borderId="10" xfId="0" applyFont="1" applyFill="1" applyBorder="1" applyAlignment="1">
      <alignment vertical="center" wrapText="1"/>
    </xf>
    <xf numFmtId="49" fontId="24" fillId="0" borderId="1" xfId="0" quotePrefix="1" applyNumberFormat="1" applyFont="1" applyBorder="1" applyAlignment="1">
      <alignment horizontal="center" vertical="center"/>
    </xf>
    <xf numFmtId="0" fontId="26" fillId="0" borderId="7" xfId="0" applyFont="1" applyBorder="1" applyAlignment="1">
      <alignment vertical="center"/>
    </xf>
    <xf numFmtId="0" fontId="27" fillId="0" borderId="34" xfId="0" applyFont="1" applyBorder="1" applyAlignment="1">
      <alignment vertical="center" wrapText="1"/>
    </xf>
    <xf numFmtId="0" fontId="28" fillId="0" borderId="34" xfId="0" applyFont="1" applyBorder="1" applyAlignment="1">
      <alignment vertical="center"/>
    </xf>
    <xf numFmtId="0" fontId="27" fillId="0" borderId="34" xfId="0" applyFont="1" applyBorder="1" applyAlignment="1">
      <alignment horizontal="center" vertical="center"/>
    </xf>
    <xf numFmtId="0" fontId="27" fillId="0" borderId="8" xfId="0" applyFont="1" applyBorder="1" applyAlignment="1">
      <alignment vertical="center"/>
    </xf>
    <xf numFmtId="0" fontId="26" fillId="0" borderId="10" xfId="0" applyFont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/>
    </xf>
    <xf numFmtId="0" fontId="27" fillId="0" borderId="1" xfId="0" applyFont="1" applyBorder="1" applyAlignment="1">
      <alignment horizontal="center" vertical="center"/>
    </xf>
    <xf numFmtId="0" fontId="27" fillId="0" borderId="11" xfId="0" applyFont="1" applyBorder="1" applyAlignment="1">
      <alignment vertical="center"/>
    </xf>
    <xf numFmtId="0" fontId="29" fillId="0" borderId="35" xfId="0" applyFont="1" applyBorder="1"/>
    <xf numFmtId="0" fontId="27" fillId="0" borderId="3" xfId="0" applyFont="1" applyBorder="1" applyAlignment="1">
      <alignment vertical="center" wrapText="1"/>
    </xf>
    <xf numFmtId="0" fontId="28" fillId="0" borderId="3" xfId="0" applyFont="1" applyBorder="1" applyAlignment="1">
      <alignment horizontal="center"/>
    </xf>
    <xf numFmtId="0" fontId="27" fillId="0" borderId="3" xfId="0" applyFont="1" applyBorder="1" applyAlignment="1">
      <alignment horizontal="center" vertical="center"/>
    </xf>
    <xf numFmtId="0" fontId="28" fillId="0" borderId="3" xfId="0" applyFont="1" applyBorder="1" applyAlignment="1">
      <alignment vertical="center"/>
    </xf>
    <xf numFmtId="0" fontId="28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28" fillId="0" borderId="32" xfId="0" applyFont="1" applyBorder="1" applyAlignment="1">
      <alignment vertical="center"/>
    </xf>
    <xf numFmtId="0" fontId="27" fillId="0" borderId="34" xfId="0" applyFont="1" applyBorder="1" applyAlignment="1">
      <alignment vertical="center"/>
    </xf>
    <xf numFmtId="49" fontId="27" fillId="0" borderId="34" xfId="0" applyNumberFormat="1" applyFont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7" fillId="0" borderId="10" xfId="0" applyFont="1" applyBorder="1" applyAlignment="1">
      <alignment vertical="center"/>
    </xf>
    <xf numFmtId="0" fontId="26" fillId="0" borderId="10" xfId="0" applyFont="1" applyBorder="1"/>
    <xf numFmtId="0" fontId="27" fillId="0" borderId="1" xfId="0" applyFont="1" applyBorder="1"/>
    <xf numFmtId="0" fontId="28" fillId="0" borderId="11" xfId="0" applyFont="1" applyBorder="1"/>
    <xf numFmtId="0" fontId="26" fillId="0" borderId="12" xfId="0" applyFont="1" applyBorder="1"/>
    <xf numFmtId="0" fontId="27" fillId="0" borderId="28" xfId="0" applyFont="1" applyBorder="1"/>
    <xf numFmtId="0" fontId="28" fillId="0" borderId="28" xfId="0" applyFont="1" applyBorder="1"/>
    <xf numFmtId="0" fontId="28" fillId="0" borderId="13" xfId="0" applyFont="1" applyBorder="1"/>
    <xf numFmtId="0" fontId="27" fillId="0" borderId="28" xfId="0" applyFont="1" applyBorder="1" applyAlignment="1">
      <alignment vertical="center"/>
    </xf>
    <xf numFmtId="0" fontId="27" fillId="0" borderId="28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2" fillId="0" borderId="28" xfId="0" applyFont="1" applyBorder="1" applyAlignment="1">
      <alignment vertical="center" wrapText="1"/>
    </xf>
    <xf numFmtId="0" fontId="24" fillId="0" borderId="39" xfId="0" applyFont="1" applyBorder="1" applyAlignment="1">
      <alignment horizontal="center" vertical="center"/>
    </xf>
    <xf numFmtId="49" fontId="24" fillId="0" borderId="28" xfId="0" applyNumberFormat="1" applyFont="1" applyBorder="1" applyAlignment="1">
      <alignment horizontal="center" vertical="center"/>
    </xf>
    <xf numFmtId="0" fontId="22" fillId="0" borderId="33" xfId="0" applyFont="1" applyBorder="1" applyAlignment="1">
      <alignment vertical="center"/>
    </xf>
    <xf numFmtId="0" fontId="22" fillId="0" borderId="2" xfId="0" applyFont="1" applyBorder="1" applyAlignment="1">
      <alignment horizontal="center" vertical="center"/>
    </xf>
    <xf numFmtId="0" fontId="23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7" fillId="0" borderId="0" xfId="0" applyFont="1"/>
    <xf numFmtId="0" fontId="20" fillId="0" borderId="0" xfId="1" applyFont="1" applyAlignment="1">
      <alignment horizontal="center" vertical="center" wrapText="1"/>
    </xf>
    <xf numFmtId="0" fontId="19" fillId="0" borderId="0" xfId="2" applyBorder="1" applyAlignment="1" applyProtection="1">
      <alignment horizontal="center" vertical="center"/>
    </xf>
    <xf numFmtId="0" fontId="21" fillId="0" borderId="0" xfId="2" applyFont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19" fillId="0" borderId="0" xfId="2" applyAlignment="1" applyProtection="1">
      <alignment horizontal="center"/>
    </xf>
    <xf numFmtId="0" fontId="1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34" fillId="0" borderId="40" xfId="2" applyFont="1" applyBorder="1" applyAlignment="1" applyProtection="1">
      <alignment horizontal="left" vertical="center" wrapText="1"/>
    </xf>
    <xf numFmtId="0" fontId="19" fillId="0" borderId="41" xfId="2" applyBorder="1" applyAlignment="1" applyProtection="1">
      <alignment horizontal="left" vertical="center" wrapText="1"/>
    </xf>
    <xf numFmtId="0" fontId="19" fillId="0" borderId="42" xfId="2" applyBorder="1" applyAlignment="1" applyProtection="1">
      <alignment horizontal="left" vertical="center" wrapText="1"/>
    </xf>
    <xf numFmtId="0" fontId="17" fillId="0" borderId="0" xfId="0" applyFont="1" applyAlignment="1"/>
    <xf numFmtId="0" fontId="7" fillId="0" borderId="0" xfId="0" applyFont="1" applyAlignment="1"/>
    <xf numFmtId="0" fontId="0" fillId="0" borderId="0" xfId="0" applyAlignment="1"/>
  </cellXfs>
  <cellStyles count="3">
    <cellStyle name="Hivatkozás" xfId="2" builtinId="8"/>
    <cellStyle name="Normál" xfId="0" builtinId="0"/>
    <cellStyle name="Normál 2" xfId="1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te.hu/content/idegennyelv-ismereti-kovetelmenyek-valtozasa-az-elte-szakjain.t.27786" TargetMode="External"/><Relationship Id="rId2" Type="http://schemas.openxmlformats.org/officeDocument/2006/relationships/hyperlink" Target="https://www.inf.elte.hu/content/a-szakdolgozat-diploma-konzultacio-rendje.t.1730?m=360" TargetMode="External"/><Relationship Id="rId1" Type="http://schemas.openxmlformats.org/officeDocument/2006/relationships/hyperlink" Target="https://www.inf.elte.hu/content/szakmai-gyakorlat-bsc-kepzes.t.1185?m=217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FF99A-C51B-413D-8100-23CEE578C48A}">
  <dimension ref="A1:T100"/>
  <sheetViews>
    <sheetView tabSelected="1" topLeftCell="A76" zoomScaleNormal="100" workbookViewId="0">
      <selection activeCell="I81" sqref="I81"/>
    </sheetView>
  </sheetViews>
  <sheetFormatPr defaultColWidth="9.28515625" defaultRowHeight="15.75"/>
  <cols>
    <col min="1" max="1" width="25.5703125" style="2" customWidth="1"/>
    <col min="2" max="2" width="38.140625" style="2" customWidth="1"/>
    <col min="3" max="3" width="4.140625" style="2" customWidth="1"/>
    <col min="4" max="4" width="4.28515625" style="2" customWidth="1"/>
    <col min="5" max="5" width="4.42578125" style="2" customWidth="1"/>
    <col min="6" max="6" width="4.7109375" style="2" customWidth="1"/>
    <col min="7" max="7" width="6.85546875" style="2" customWidth="1"/>
    <col min="8" max="8" width="4.85546875" style="2" customWidth="1"/>
    <col min="9" max="9" width="6.140625" style="2" customWidth="1"/>
    <col min="10" max="10" width="22.28515625" style="2" customWidth="1"/>
    <col min="11" max="11" width="9.85546875" style="2" customWidth="1"/>
    <col min="12" max="12" width="9" style="2" customWidth="1"/>
    <col min="13" max="13" width="9.85546875" style="2" customWidth="1"/>
    <col min="14" max="14" width="10.140625" style="2" customWidth="1"/>
    <col min="15" max="15" width="9.85546875" style="2" customWidth="1"/>
    <col min="16" max="16" width="11.42578125" style="2" customWidth="1"/>
    <col min="17" max="17" width="6.28515625" style="2" customWidth="1"/>
    <col min="18" max="16384" width="9.28515625" style="2"/>
  </cols>
  <sheetData>
    <row r="1" spans="1:20" ht="15.75" customHeight="1">
      <c r="A1" s="166" t="s">
        <v>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</row>
    <row r="2" spans="1:20" ht="15.75" customHeight="1">
      <c r="A2" s="175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</row>
    <row r="3" spans="1:20" ht="11.25" customHeight="1">
      <c r="A3" s="175"/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</row>
    <row r="4" spans="1:20" ht="11.25" customHeight="1" thickBot="1">
      <c r="A4" s="16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</row>
    <row r="5" spans="1:20" ht="330.75" customHeight="1" thickBot="1">
      <c r="A5" s="172" t="s">
        <v>1</v>
      </c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4"/>
    </row>
    <row r="6" spans="1:20" ht="24.75" customHeigh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</row>
    <row r="7" spans="1:20" ht="22.5" customHeight="1">
      <c r="A7" s="167" t="s">
        <v>2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</row>
    <row r="8" spans="1:20" ht="16.5" thickBot="1"/>
    <row r="9" spans="1:20" ht="96" customHeight="1" thickBot="1">
      <c r="A9" s="36" t="s">
        <v>3</v>
      </c>
      <c r="B9" s="40" t="s">
        <v>4</v>
      </c>
      <c r="C9" s="41" t="s">
        <v>5</v>
      </c>
      <c r="D9" s="41" t="s">
        <v>6</v>
      </c>
      <c r="E9" s="41" t="s">
        <v>7</v>
      </c>
      <c r="F9" s="41" t="s">
        <v>8</v>
      </c>
      <c r="G9" s="41" t="s">
        <v>9</v>
      </c>
      <c r="H9" s="41" t="s">
        <v>10</v>
      </c>
      <c r="I9" s="41" t="s">
        <v>11</v>
      </c>
      <c r="J9" s="41" t="s">
        <v>12</v>
      </c>
      <c r="K9" s="41" t="s">
        <v>13</v>
      </c>
      <c r="L9" s="41" t="s">
        <v>14</v>
      </c>
      <c r="M9" s="41" t="s">
        <v>15</v>
      </c>
      <c r="N9" s="41" t="s">
        <v>16</v>
      </c>
      <c r="O9" s="41" t="s">
        <v>17</v>
      </c>
      <c r="P9" s="41" t="s">
        <v>18</v>
      </c>
      <c r="Q9" s="42" t="s">
        <v>19</v>
      </c>
    </row>
    <row r="10" spans="1:20" ht="23.25" customHeight="1">
      <c r="A10" s="82" t="s">
        <v>20</v>
      </c>
      <c r="B10" s="81" t="s">
        <v>21</v>
      </c>
      <c r="C10" s="83">
        <v>2</v>
      </c>
      <c r="D10" s="83">
        <v>0</v>
      </c>
      <c r="E10" s="83">
        <v>2</v>
      </c>
      <c r="F10" s="83">
        <v>1</v>
      </c>
      <c r="G10" s="83" t="s">
        <v>22</v>
      </c>
      <c r="H10" s="83">
        <v>5</v>
      </c>
      <c r="I10" s="83">
        <v>1</v>
      </c>
      <c r="J10" s="83"/>
      <c r="K10" s="83" t="s">
        <v>23</v>
      </c>
      <c r="L10" s="84"/>
      <c r="M10" s="84"/>
      <c r="N10" s="84"/>
      <c r="O10" s="84"/>
      <c r="P10" s="84"/>
      <c r="Q10" s="85" t="s">
        <v>24</v>
      </c>
    </row>
    <row r="11" spans="1:20" ht="24.75" customHeight="1">
      <c r="A11" s="66" t="s">
        <v>25</v>
      </c>
      <c r="B11" s="62" t="s">
        <v>26</v>
      </c>
      <c r="C11" s="68">
        <v>2</v>
      </c>
      <c r="D11" s="68">
        <v>0</v>
      </c>
      <c r="E11" s="68">
        <v>3</v>
      </c>
      <c r="F11" s="68">
        <v>1</v>
      </c>
      <c r="G11" s="86" t="s">
        <v>22</v>
      </c>
      <c r="H11" s="68">
        <v>6</v>
      </c>
      <c r="I11" s="68">
        <v>1</v>
      </c>
      <c r="J11" s="68"/>
      <c r="K11" s="68" t="s">
        <v>27</v>
      </c>
      <c r="L11" s="70"/>
      <c r="M11" s="70"/>
      <c r="N11" s="70"/>
      <c r="O11" s="70"/>
      <c r="P11" s="70"/>
      <c r="Q11" s="87" t="s">
        <v>24</v>
      </c>
    </row>
    <row r="12" spans="1:20" ht="24" customHeight="1">
      <c r="A12" s="66" t="s">
        <v>28</v>
      </c>
      <c r="B12" s="62" t="s">
        <v>29</v>
      </c>
      <c r="C12" s="68">
        <v>2</v>
      </c>
      <c r="D12" s="68">
        <v>0</v>
      </c>
      <c r="E12" s="68">
        <v>3</v>
      </c>
      <c r="F12" s="68">
        <v>0</v>
      </c>
      <c r="G12" s="86" t="s">
        <v>22</v>
      </c>
      <c r="H12" s="68">
        <v>5</v>
      </c>
      <c r="I12" s="68">
        <v>1</v>
      </c>
      <c r="J12" s="68"/>
      <c r="K12" s="68" t="s">
        <v>30</v>
      </c>
      <c r="L12" s="70"/>
      <c r="M12" s="70"/>
      <c r="N12" s="70"/>
      <c r="O12" s="70"/>
      <c r="P12" s="70"/>
      <c r="Q12" s="87" t="s">
        <v>24</v>
      </c>
      <c r="R12" s="38"/>
      <c r="S12" s="38"/>
      <c r="T12" s="38"/>
    </row>
    <row r="13" spans="1:20" ht="27.75" customHeight="1">
      <c r="A13" s="66" t="s">
        <v>31</v>
      </c>
      <c r="B13" s="62" t="s">
        <v>32</v>
      </c>
      <c r="C13" s="68">
        <v>2</v>
      </c>
      <c r="D13" s="68">
        <v>0</v>
      </c>
      <c r="E13" s="68">
        <v>2</v>
      </c>
      <c r="F13" s="68">
        <v>1</v>
      </c>
      <c r="G13" s="68" t="s">
        <v>33</v>
      </c>
      <c r="H13" s="68">
        <v>5</v>
      </c>
      <c r="I13" s="68">
        <v>1</v>
      </c>
      <c r="J13" s="68"/>
      <c r="K13" s="68" t="s">
        <v>23</v>
      </c>
      <c r="L13" s="70"/>
      <c r="M13" s="70"/>
      <c r="N13" s="70"/>
      <c r="O13" s="70"/>
      <c r="P13" s="70"/>
      <c r="Q13" s="87" t="s">
        <v>24</v>
      </c>
    </row>
    <row r="14" spans="1:20" ht="24" customHeight="1">
      <c r="A14" s="66" t="s">
        <v>34</v>
      </c>
      <c r="B14" s="62" t="s">
        <v>35</v>
      </c>
      <c r="C14" s="68">
        <v>0</v>
      </c>
      <c r="D14" s="68">
        <v>4</v>
      </c>
      <c r="E14" s="68">
        <v>0</v>
      </c>
      <c r="F14" s="68">
        <v>0</v>
      </c>
      <c r="G14" s="86" t="s">
        <v>36</v>
      </c>
      <c r="H14" s="68">
        <v>4</v>
      </c>
      <c r="I14" s="68">
        <v>1</v>
      </c>
      <c r="J14" s="68"/>
      <c r="K14" s="68" t="s">
        <v>37</v>
      </c>
      <c r="L14" s="70"/>
      <c r="M14" s="70"/>
      <c r="N14" s="70"/>
      <c r="O14" s="70"/>
      <c r="P14" s="70"/>
      <c r="Q14" s="88" t="s">
        <v>38</v>
      </c>
    </row>
    <row r="15" spans="1:20" ht="30" customHeight="1">
      <c r="A15" s="66" t="s">
        <v>39</v>
      </c>
      <c r="B15" s="104" t="s">
        <v>40</v>
      </c>
      <c r="C15" s="68">
        <v>0</v>
      </c>
      <c r="D15" s="68">
        <v>1</v>
      </c>
      <c r="E15" s="68">
        <v>0</v>
      </c>
      <c r="F15" s="68">
        <v>0</v>
      </c>
      <c r="G15" s="68" t="s">
        <v>41</v>
      </c>
      <c r="H15" s="68">
        <v>1</v>
      </c>
      <c r="I15" s="68">
        <v>1</v>
      </c>
      <c r="J15" s="68"/>
      <c r="K15" s="68" t="s">
        <v>42</v>
      </c>
      <c r="L15" s="70"/>
      <c r="M15" s="70"/>
      <c r="N15" s="70"/>
      <c r="O15" s="70"/>
      <c r="P15" s="70"/>
      <c r="Q15" s="89" t="s">
        <v>43</v>
      </c>
    </row>
    <row r="16" spans="1:20" ht="22.5" customHeight="1">
      <c r="A16" s="66" t="s">
        <v>44</v>
      </c>
      <c r="B16" s="62" t="s">
        <v>45</v>
      </c>
      <c r="C16" s="68">
        <v>1</v>
      </c>
      <c r="D16" s="68">
        <v>2</v>
      </c>
      <c r="E16" s="68">
        <v>0</v>
      </c>
      <c r="F16" s="68">
        <v>0</v>
      </c>
      <c r="G16" s="68" t="s">
        <v>46</v>
      </c>
      <c r="H16" s="68">
        <v>3</v>
      </c>
      <c r="I16" s="68">
        <v>1.6</v>
      </c>
      <c r="J16" s="68"/>
      <c r="K16" s="68" t="s">
        <v>47</v>
      </c>
      <c r="L16" s="70"/>
      <c r="M16" s="70"/>
      <c r="N16" s="70"/>
      <c r="O16" s="70"/>
      <c r="P16" s="70"/>
      <c r="Q16" s="88" t="s">
        <v>43</v>
      </c>
    </row>
    <row r="17" spans="1:17" ht="32.25" customHeight="1">
      <c r="A17" s="66" t="s">
        <v>48</v>
      </c>
      <c r="B17" s="90" t="s">
        <v>49</v>
      </c>
      <c r="C17" s="68">
        <v>2</v>
      </c>
      <c r="D17" s="68">
        <v>0</v>
      </c>
      <c r="E17" s="68">
        <v>2</v>
      </c>
      <c r="F17" s="68">
        <v>2</v>
      </c>
      <c r="G17" s="86" t="s">
        <v>22</v>
      </c>
      <c r="H17" s="68">
        <v>6</v>
      </c>
      <c r="I17" s="68">
        <v>2</v>
      </c>
      <c r="J17" s="91" t="s">
        <v>28</v>
      </c>
      <c r="K17" s="70"/>
      <c r="L17" s="68" t="s">
        <v>50</v>
      </c>
      <c r="M17" s="70"/>
      <c r="N17" s="70"/>
      <c r="O17" s="70"/>
      <c r="P17" s="70"/>
      <c r="Q17" s="88" t="s">
        <v>51</v>
      </c>
    </row>
    <row r="18" spans="1:17" ht="33" customHeight="1">
      <c r="A18" s="66" t="s">
        <v>52</v>
      </c>
      <c r="B18" s="62" t="s">
        <v>53</v>
      </c>
      <c r="C18" s="68">
        <v>2</v>
      </c>
      <c r="D18" s="68">
        <v>0</v>
      </c>
      <c r="E18" s="68">
        <v>3</v>
      </c>
      <c r="F18" s="68">
        <v>1</v>
      </c>
      <c r="G18" s="86" t="s">
        <v>22</v>
      </c>
      <c r="H18" s="68">
        <v>6</v>
      </c>
      <c r="I18" s="68">
        <v>2</v>
      </c>
      <c r="J18" s="91" t="s">
        <v>25</v>
      </c>
      <c r="K18" s="70"/>
      <c r="L18" s="68" t="s">
        <v>27</v>
      </c>
      <c r="M18" s="70"/>
      <c r="N18" s="70"/>
      <c r="O18" s="70"/>
      <c r="P18" s="70"/>
      <c r="Q18" s="88" t="s">
        <v>51</v>
      </c>
    </row>
    <row r="19" spans="1:17" ht="48" customHeight="1">
      <c r="A19" s="66" t="s">
        <v>54</v>
      </c>
      <c r="B19" s="62" t="s">
        <v>55</v>
      </c>
      <c r="C19" s="68">
        <v>1</v>
      </c>
      <c r="D19" s="68">
        <v>0</v>
      </c>
      <c r="E19" s="68">
        <v>2</v>
      </c>
      <c r="F19" s="68">
        <v>0</v>
      </c>
      <c r="G19" s="86" t="s">
        <v>22</v>
      </c>
      <c r="H19" s="68">
        <v>3</v>
      </c>
      <c r="I19" s="68">
        <v>2</v>
      </c>
      <c r="J19" s="69" t="s">
        <v>56</v>
      </c>
      <c r="K19" s="70"/>
      <c r="L19" s="68" t="s">
        <v>57</v>
      </c>
      <c r="M19" s="70"/>
      <c r="N19" s="70"/>
      <c r="O19" s="70"/>
      <c r="P19" s="70"/>
      <c r="Q19" s="88" t="s">
        <v>51</v>
      </c>
    </row>
    <row r="20" spans="1:17" ht="34.5" customHeight="1">
      <c r="A20" s="66" t="s">
        <v>58</v>
      </c>
      <c r="B20" s="62" t="s">
        <v>59</v>
      </c>
      <c r="C20" s="68">
        <v>2</v>
      </c>
      <c r="D20" s="68">
        <v>0</v>
      </c>
      <c r="E20" s="68">
        <v>0</v>
      </c>
      <c r="F20" s="68">
        <v>0</v>
      </c>
      <c r="G20" s="68" t="s">
        <v>60</v>
      </c>
      <c r="H20" s="68">
        <v>2</v>
      </c>
      <c r="I20" s="68">
        <v>2</v>
      </c>
      <c r="J20" s="69" t="s">
        <v>61</v>
      </c>
      <c r="K20" s="71"/>
      <c r="L20" s="68" t="s">
        <v>62</v>
      </c>
      <c r="M20" s="70"/>
      <c r="N20" s="70"/>
      <c r="O20" s="70"/>
      <c r="P20" s="70"/>
      <c r="Q20" s="88" t="s">
        <v>63</v>
      </c>
    </row>
    <row r="21" spans="1:17" ht="37.5" customHeight="1">
      <c r="A21" s="66" t="s">
        <v>64</v>
      </c>
      <c r="B21" s="62" t="s">
        <v>59</v>
      </c>
      <c r="C21" s="68">
        <v>0</v>
      </c>
      <c r="D21" s="68">
        <v>2</v>
      </c>
      <c r="E21" s="68">
        <v>0</v>
      </c>
      <c r="F21" s="68">
        <v>1</v>
      </c>
      <c r="G21" s="68" t="s">
        <v>41</v>
      </c>
      <c r="H21" s="68">
        <v>3</v>
      </c>
      <c r="I21" s="68">
        <v>2</v>
      </c>
      <c r="J21" s="91" t="s">
        <v>65</v>
      </c>
      <c r="K21" s="71"/>
      <c r="L21" s="68" t="s">
        <v>66</v>
      </c>
      <c r="M21" s="70"/>
      <c r="N21" s="70"/>
      <c r="O21" s="70"/>
      <c r="P21" s="70"/>
      <c r="Q21" s="88" t="s">
        <v>63</v>
      </c>
    </row>
    <row r="22" spans="1:17" ht="38.25" customHeight="1">
      <c r="A22" s="66" t="s">
        <v>67</v>
      </c>
      <c r="B22" s="62" t="s">
        <v>68</v>
      </c>
      <c r="C22" s="68">
        <v>2</v>
      </c>
      <c r="D22" s="68">
        <v>0</v>
      </c>
      <c r="E22" s="68">
        <v>0</v>
      </c>
      <c r="F22" s="68">
        <v>0</v>
      </c>
      <c r="G22" s="68" t="s">
        <v>60</v>
      </c>
      <c r="H22" s="68">
        <v>2</v>
      </c>
      <c r="I22" s="68">
        <v>2</v>
      </c>
      <c r="J22" s="69" t="s">
        <v>69</v>
      </c>
      <c r="K22" s="71"/>
      <c r="L22" s="68" t="s">
        <v>62</v>
      </c>
      <c r="M22" s="70"/>
      <c r="N22" s="70"/>
      <c r="O22" s="70"/>
      <c r="P22" s="70"/>
      <c r="Q22" s="88" t="s">
        <v>38</v>
      </c>
    </row>
    <row r="23" spans="1:17" ht="36" customHeight="1">
      <c r="A23" s="66" t="s">
        <v>70</v>
      </c>
      <c r="B23" s="62" t="s">
        <v>68</v>
      </c>
      <c r="C23" s="68">
        <v>0</v>
      </c>
      <c r="D23" s="68">
        <v>2</v>
      </c>
      <c r="E23" s="68">
        <v>0</v>
      </c>
      <c r="F23" s="68">
        <v>1</v>
      </c>
      <c r="G23" s="68" t="s">
        <v>41</v>
      </c>
      <c r="H23" s="68">
        <v>3</v>
      </c>
      <c r="I23" s="68">
        <v>2</v>
      </c>
      <c r="J23" s="91" t="s">
        <v>34</v>
      </c>
      <c r="K23" s="71"/>
      <c r="L23" s="68" t="s">
        <v>66</v>
      </c>
      <c r="M23" s="70"/>
      <c r="N23" s="70"/>
      <c r="O23" s="70"/>
      <c r="P23" s="70"/>
      <c r="Q23" s="88" t="s">
        <v>38</v>
      </c>
    </row>
    <row r="24" spans="1:17" ht="39" customHeight="1">
      <c r="A24" s="66" t="s">
        <v>71</v>
      </c>
      <c r="B24" s="62" t="s">
        <v>72</v>
      </c>
      <c r="C24" s="68">
        <v>2</v>
      </c>
      <c r="D24" s="68">
        <v>0</v>
      </c>
      <c r="E24" s="68">
        <v>0</v>
      </c>
      <c r="F24" s="68">
        <v>0</v>
      </c>
      <c r="G24" s="68" t="s">
        <v>60</v>
      </c>
      <c r="H24" s="68">
        <v>2</v>
      </c>
      <c r="I24" s="68">
        <v>2</v>
      </c>
      <c r="J24" s="69" t="s">
        <v>73</v>
      </c>
      <c r="K24" s="71"/>
      <c r="L24" s="68" t="s">
        <v>62</v>
      </c>
      <c r="M24" s="70"/>
      <c r="N24" s="70"/>
      <c r="O24" s="70"/>
      <c r="P24" s="70"/>
      <c r="Q24" s="88" t="s">
        <v>38</v>
      </c>
    </row>
    <row r="25" spans="1:17" ht="31.5" customHeight="1">
      <c r="A25" s="66" t="s">
        <v>74</v>
      </c>
      <c r="B25" s="62" t="s">
        <v>72</v>
      </c>
      <c r="C25" s="68">
        <v>0</v>
      </c>
      <c r="D25" s="68">
        <v>2</v>
      </c>
      <c r="E25" s="68">
        <v>0</v>
      </c>
      <c r="F25" s="68">
        <v>1</v>
      </c>
      <c r="G25" s="68" t="s">
        <v>41</v>
      </c>
      <c r="H25" s="68">
        <v>3</v>
      </c>
      <c r="I25" s="68">
        <v>2</v>
      </c>
      <c r="J25" s="91" t="s">
        <v>34</v>
      </c>
      <c r="K25" s="71"/>
      <c r="L25" s="68" t="s">
        <v>66</v>
      </c>
      <c r="M25" s="70"/>
      <c r="N25" s="70"/>
      <c r="O25" s="70"/>
      <c r="P25" s="70"/>
      <c r="Q25" s="88" t="s">
        <v>38</v>
      </c>
    </row>
    <row r="26" spans="1:17" ht="40.5" customHeight="1">
      <c r="A26" s="66" t="s">
        <v>75</v>
      </c>
      <c r="B26" s="62" t="s">
        <v>76</v>
      </c>
      <c r="C26" s="68">
        <v>2</v>
      </c>
      <c r="D26" s="68">
        <v>0</v>
      </c>
      <c r="E26" s="68">
        <v>0</v>
      </c>
      <c r="F26" s="68">
        <v>0</v>
      </c>
      <c r="G26" s="68" t="s">
        <v>60</v>
      </c>
      <c r="H26" s="68">
        <v>2</v>
      </c>
      <c r="I26" s="68">
        <v>3</v>
      </c>
      <c r="J26" s="69" t="s">
        <v>77</v>
      </c>
      <c r="K26" s="71"/>
      <c r="L26" s="70"/>
      <c r="M26" s="68" t="s">
        <v>62</v>
      </c>
      <c r="N26" s="70"/>
      <c r="O26" s="70"/>
      <c r="P26" s="70"/>
      <c r="Q26" s="88" t="s">
        <v>63</v>
      </c>
    </row>
    <row r="27" spans="1:17" ht="36" customHeight="1">
      <c r="A27" s="66" t="s">
        <v>78</v>
      </c>
      <c r="B27" s="62" t="s">
        <v>76</v>
      </c>
      <c r="C27" s="68">
        <v>0</v>
      </c>
      <c r="D27" s="68">
        <v>2</v>
      </c>
      <c r="E27" s="68">
        <v>0</v>
      </c>
      <c r="F27" s="68">
        <v>1</v>
      </c>
      <c r="G27" s="68" t="s">
        <v>41</v>
      </c>
      <c r="H27" s="68">
        <v>3</v>
      </c>
      <c r="I27" s="68">
        <v>3</v>
      </c>
      <c r="J27" s="69" t="s">
        <v>58</v>
      </c>
      <c r="K27" s="71"/>
      <c r="L27" s="70"/>
      <c r="M27" s="68" t="s">
        <v>66</v>
      </c>
      <c r="N27" s="70"/>
      <c r="O27" s="70"/>
      <c r="P27" s="70"/>
      <c r="Q27" s="88" t="s">
        <v>63</v>
      </c>
    </row>
    <row r="28" spans="1:17" ht="43.5" customHeight="1">
      <c r="A28" s="66" t="s">
        <v>79</v>
      </c>
      <c r="B28" s="62" t="s">
        <v>80</v>
      </c>
      <c r="C28" s="68">
        <v>1</v>
      </c>
      <c r="D28" s="68">
        <v>0</v>
      </c>
      <c r="E28" s="68">
        <v>1</v>
      </c>
      <c r="F28" s="68">
        <v>1</v>
      </c>
      <c r="G28" s="86" t="s">
        <v>22</v>
      </c>
      <c r="H28" s="68">
        <v>3</v>
      </c>
      <c r="I28" s="68">
        <v>4</v>
      </c>
      <c r="J28" s="91" t="s">
        <v>81</v>
      </c>
      <c r="K28" s="70"/>
      <c r="L28" s="70"/>
      <c r="M28" s="70"/>
      <c r="N28" s="68" t="s">
        <v>82</v>
      </c>
      <c r="O28" s="70"/>
      <c r="P28" s="70"/>
      <c r="Q28" s="88" t="s">
        <v>51</v>
      </c>
    </row>
    <row r="29" spans="1:17" ht="37.5" customHeight="1">
      <c r="A29" s="66" t="s">
        <v>83</v>
      </c>
      <c r="B29" s="62" t="s">
        <v>84</v>
      </c>
      <c r="C29" s="68">
        <v>2</v>
      </c>
      <c r="D29" s="68">
        <v>0</v>
      </c>
      <c r="E29" s="68">
        <v>0</v>
      </c>
      <c r="F29" s="68">
        <v>0</v>
      </c>
      <c r="G29" s="68" t="s">
        <v>60</v>
      </c>
      <c r="H29" s="68">
        <v>2</v>
      </c>
      <c r="I29" s="68">
        <v>4</v>
      </c>
      <c r="J29" s="69" t="s">
        <v>85</v>
      </c>
      <c r="K29" s="70"/>
      <c r="L29" s="70"/>
      <c r="M29" s="70"/>
      <c r="N29" s="68" t="s">
        <v>62</v>
      </c>
      <c r="O29" s="70"/>
      <c r="P29" s="70"/>
      <c r="Q29" s="88" t="s">
        <v>51</v>
      </c>
    </row>
    <row r="30" spans="1:17" ht="29.25" customHeight="1">
      <c r="A30" s="66" t="s">
        <v>86</v>
      </c>
      <c r="B30" s="62" t="s">
        <v>84</v>
      </c>
      <c r="C30" s="68">
        <v>0</v>
      </c>
      <c r="D30" s="68">
        <v>0</v>
      </c>
      <c r="E30" s="68">
        <v>2</v>
      </c>
      <c r="F30" s="68">
        <v>0</v>
      </c>
      <c r="G30" s="86" t="s">
        <v>36</v>
      </c>
      <c r="H30" s="68">
        <v>2</v>
      </c>
      <c r="I30" s="68">
        <v>4</v>
      </c>
      <c r="J30" s="69" t="s">
        <v>75</v>
      </c>
      <c r="K30" s="71"/>
      <c r="L30" s="70"/>
      <c r="M30" s="70"/>
      <c r="N30" s="68" t="s">
        <v>87</v>
      </c>
      <c r="O30" s="70"/>
      <c r="P30" s="70"/>
      <c r="Q30" s="88" t="s">
        <v>51</v>
      </c>
    </row>
    <row r="31" spans="1:17" ht="27" customHeight="1">
      <c r="A31" s="92" t="s">
        <v>88</v>
      </c>
      <c r="B31" s="62" t="s">
        <v>89</v>
      </c>
      <c r="C31" s="68">
        <v>1</v>
      </c>
      <c r="D31" s="68">
        <v>0</v>
      </c>
      <c r="E31" s="68">
        <v>1</v>
      </c>
      <c r="F31" s="68">
        <v>1</v>
      </c>
      <c r="G31" s="86" t="s">
        <v>22</v>
      </c>
      <c r="H31" s="68">
        <v>3</v>
      </c>
      <c r="I31" s="68">
        <v>5</v>
      </c>
      <c r="J31" s="91" t="s">
        <v>90</v>
      </c>
      <c r="K31" s="71"/>
      <c r="L31" s="70"/>
      <c r="M31" s="70"/>
      <c r="N31" s="70"/>
      <c r="O31" s="68" t="s">
        <v>82</v>
      </c>
      <c r="P31" s="70"/>
      <c r="Q31" s="88" t="s">
        <v>51</v>
      </c>
    </row>
    <row r="32" spans="1:17" ht="33.75" customHeight="1">
      <c r="A32" s="92" t="s">
        <v>91</v>
      </c>
      <c r="B32" s="62" t="s">
        <v>92</v>
      </c>
      <c r="C32" s="68">
        <v>2</v>
      </c>
      <c r="D32" s="93">
        <v>0</v>
      </c>
      <c r="E32" s="68">
        <v>0</v>
      </c>
      <c r="F32" s="68">
        <v>0</v>
      </c>
      <c r="G32" s="68" t="s">
        <v>60</v>
      </c>
      <c r="H32" s="68">
        <v>2</v>
      </c>
      <c r="I32" s="68">
        <v>5</v>
      </c>
      <c r="J32" s="69" t="s">
        <v>93</v>
      </c>
      <c r="K32" s="71"/>
      <c r="L32" s="70"/>
      <c r="M32" s="70"/>
      <c r="N32" s="70"/>
      <c r="O32" s="68" t="s">
        <v>62</v>
      </c>
      <c r="P32" s="70"/>
      <c r="Q32" s="88" t="s">
        <v>51</v>
      </c>
    </row>
    <row r="33" spans="1:19" ht="37.9" customHeight="1">
      <c r="A33" s="92" t="s">
        <v>94</v>
      </c>
      <c r="B33" s="62" t="s">
        <v>92</v>
      </c>
      <c r="C33" s="68">
        <v>0</v>
      </c>
      <c r="D33" s="68">
        <v>0</v>
      </c>
      <c r="E33" s="68">
        <v>2</v>
      </c>
      <c r="F33" s="68">
        <v>1</v>
      </c>
      <c r="G33" s="86" t="s">
        <v>36</v>
      </c>
      <c r="H33" s="68">
        <v>3</v>
      </c>
      <c r="I33" s="68">
        <v>5</v>
      </c>
      <c r="J33" s="91" t="s">
        <v>95</v>
      </c>
      <c r="K33" s="71"/>
      <c r="L33" s="70"/>
      <c r="M33" s="70"/>
      <c r="N33" s="70"/>
      <c r="O33" s="68" t="s">
        <v>96</v>
      </c>
      <c r="P33" s="70"/>
      <c r="Q33" s="88" t="s">
        <v>51</v>
      </c>
    </row>
    <row r="34" spans="1:19" ht="36" customHeight="1">
      <c r="A34" s="66" t="s">
        <v>97</v>
      </c>
      <c r="B34" s="62" t="s">
        <v>98</v>
      </c>
      <c r="C34" s="68">
        <v>2</v>
      </c>
      <c r="D34" s="68">
        <v>0</v>
      </c>
      <c r="E34" s="68">
        <v>0</v>
      </c>
      <c r="F34" s="68">
        <v>1</v>
      </c>
      <c r="G34" s="68" t="s">
        <v>60</v>
      </c>
      <c r="H34" s="68">
        <v>3</v>
      </c>
      <c r="I34" s="68">
        <v>5</v>
      </c>
      <c r="J34" s="69" t="s">
        <v>99</v>
      </c>
      <c r="K34" s="71"/>
      <c r="L34" s="70"/>
      <c r="M34" s="70"/>
      <c r="N34" s="70"/>
      <c r="O34" s="68" t="s">
        <v>100</v>
      </c>
      <c r="P34" s="70"/>
      <c r="Q34" s="88" t="s">
        <v>63</v>
      </c>
    </row>
    <row r="35" spans="1:19" ht="22.5" customHeight="1" thickBot="1">
      <c r="A35" s="73" t="s">
        <v>101</v>
      </c>
      <c r="B35" s="74" t="s">
        <v>102</v>
      </c>
      <c r="C35" s="76">
        <v>2</v>
      </c>
      <c r="D35" s="76">
        <v>0</v>
      </c>
      <c r="E35" s="76">
        <v>0</v>
      </c>
      <c r="F35" s="76">
        <v>1</v>
      </c>
      <c r="G35" s="76" t="s">
        <v>60</v>
      </c>
      <c r="H35" s="76">
        <v>3</v>
      </c>
      <c r="I35" s="76">
        <v>1.6</v>
      </c>
      <c r="J35" s="78"/>
      <c r="K35" s="79"/>
      <c r="L35" s="78"/>
      <c r="M35" s="78"/>
      <c r="N35" s="78"/>
      <c r="O35" s="78"/>
      <c r="P35" s="76" t="s">
        <v>100</v>
      </c>
      <c r="Q35" s="94" t="s">
        <v>43</v>
      </c>
      <c r="S35" s="37"/>
    </row>
    <row r="36" spans="1:19" ht="25.5" customHeight="1" thickBot="1">
      <c r="A36" s="53"/>
      <c r="B36" s="54" t="s">
        <v>103</v>
      </c>
      <c r="C36" s="55"/>
      <c r="D36" s="55"/>
      <c r="E36" s="55"/>
      <c r="F36" s="55"/>
      <c r="G36" s="55"/>
      <c r="H36" s="56">
        <v>85</v>
      </c>
      <c r="I36" s="56"/>
      <c r="J36" s="57"/>
      <c r="K36" s="56">
        <f>SUM(H10:H16)</f>
        <v>29</v>
      </c>
      <c r="L36" s="56">
        <f>SUM(H17:H25)</f>
        <v>30</v>
      </c>
      <c r="M36" s="56">
        <f>SUM(H26:H27)</f>
        <v>5</v>
      </c>
      <c r="N36" s="56">
        <f>SUM(H28:H30)</f>
        <v>7</v>
      </c>
      <c r="O36" s="56">
        <f>SUM(H31:H34)</f>
        <v>11</v>
      </c>
      <c r="P36" s="56">
        <f>SUM(H35)</f>
        <v>3</v>
      </c>
      <c r="Q36" s="58"/>
      <c r="S36" s="37"/>
    </row>
    <row r="37" spans="1:19" ht="25.5" customHeight="1">
      <c r="A37" s="156"/>
      <c r="B37" s="157"/>
      <c r="C37" s="156"/>
      <c r="D37" s="156"/>
      <c r="E37" s="156"/>
      <c r="F37" s="156"/>
      <c r="G37" s="156"/>
      <c r="H37" s="158"/>
      <c r="I37" s="158"/>
      <c r="J37" s="159"/>
      <c r="K37" s="158"/>
      <c r="L37" s="158"/>
      <c r="M37" s="158"/>
      <c r="N37" s="158"/>
      <c r="O37" s="158"/>
      <c r="P37" s="158"/>
      <c r="Q37" s="156"/>
      <c r="S37" s="37"/>
    </row>
    <row r="38" spans="1:19" ht="25.5" customHeight="1">
      <c r="A38" s="156"/>
      <c r="B38" s="157"/>
      <c r="C38" s="156"/>
      <c r="D38" s="156"/>
      <c r="E38" s="156"/>
      <c r="F38" s="156"/>
      <c r="G38" s="156"/>
      <c r="H38" s="158"/>
      <c r="I38" s="158"/>
      <c r="J38" s="159"/>
      <c r="K38" s="158"/>
      <c r="L38" s="158"/>
      <c r="M38" s="158"/>
      <c r="N38" s="158"/>
      <c r="O38" s="158"/>
      <c r="P38" s="158"/>
      <c r="Q38" s="156"/>
      <c r="S38" s="37"/>
    </row>
    <row r="39" spans="1:19" ht="25.5" customHeight="1">
      <c r="A39" s="156"/>
      <c r="B39" s="157"/>
      <c r="C39" s="156"/>
      <c r="D39" s="156"/>
      <c r="E39" s="156"/>
      <c r="F39" s="156"/>
      <c r="G39" s="156"/>
      <c r="H39" s="158"/>
      <c r="I39" s="158"/>
      <c r="J39" s="159"/>
      <c r="K39" s="158"/>
      <c r="L39" s="158"/>
      <c r="M39" s="158"/>
      <c r="N39" s="158"/>
      <c r="O39" s="158"/>
      <c r="P39" s="158"/>
      <c r="Q39" s="156"/>
      <c r="S39" s="37"/>
    </row>
    <row r="40" spans="1:19" ht="23.25">
      <c r="A40" s="167" t="s">
        <v>104</v>
      </c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</row>
    <row r="41" spans="1:19" ht="22.5" customHeight="1" thickBot="1">
      <c r="A41" s="44"/>
    </row>
    <row r="42" spans="1:19" ht="102.75" customHeight="1" thickBot="1">
      <c r="A42" s="36" t="s">
        <v>3</v>
      </c>
      <c r="B42" s="40" t="s">
        <v>4</v>
      </c>
      <c r="C42" s="41" t="s">
        <v>5</v>
      </c>
      <c r="D42" s="41" t="s">
        <v>6</v>
      </c>
      <c r="E42" s="41" t="s">
        <v>7</v>
      </c>
      <c r="F42" s="41" t="s">
        <v>8</v>
      </c>
      <c r="G42" s="41" t="s">
        <v>9</v>
      </c>
      <c r="H42" s="41" t="s">
        <v>10</v>
      </c>
      <c r="I42" s="41" t="s">
        <v>11</v>
      </c>
      <c r="J42" s="41" t="s">
        <v>12</v>
      </c>
      <c r="K42" s="41" t="s">
        <v>13</v>
      </c>
      <c r="L42" s="41" t="s">
        <v>14</v>
      </c>
      <c r="M42" s="41" t="s">
        <v>15</v>
      </c>
      <c r="N42" s="41" t="s">
        <v>16</v>
      </c>
      <c r="O42" s="41" t="s">
        <v>17</v>
      </c>
      <c r="P42" s="39" t="s">
        <v>18</v>
      </c>
      <c r="Q42" s="42" t="s">
        <v>19</v>
      </c>
    </row>
    <row r="43" spans="1:19" ht="36.75" customHeight="1">
      <c r="A43" s="95" t="s">
        <v>105</v>
      </c>
      <c r="B43" s="96" t="s">
        <v>106</v>
      </c>
      <c r="C43" s="97">
        <v>1</v>
      </c>
      <c r="D43" s="86">
        <v>0</v>
      </c>
      <c r="E43" s="86">
        <v>2</v>
      </c>
      <c r="F43" s="86">
        <v>1</v>
      </c>
      <c r="G43" s="86" t="s">
        <v>22</v>
      </c>
      <c r="H43" s="86">
        <v>4</v>
      </c>
      <c r="I43" s="98" t="s">
        <v>107</v>
      </c>
      <c r="J43" s="99" t="s">
        <v>54</v>
      </c>
      <c r="K43" s="86"/>
      <c r="L43" s="86"/>
      <c r="M43" s="86" t="s">
        <v>108</v>
      </c>
      <c r="N43" s="86"/>
      <c r="O43" s="86"/>
      <c r="P43" s="86"/>
      <c r="Q43" s="100" t="s">
        <v>51</v>
      </c>
    </row>
    <row r="44" spans="1:19" ht="30" customHeight="1">
      <c r="A44" s="66" t="s">
        <v>109</v>
      </c>
      <c r="B44" s="62" t="s">
        <v>110</v>
      </c>
      <c r="C44" s="67">
        <v>2</v>
      </c>
      <c r="D44" s="68">
        <v>0</v>
      </c>
      <c r="E44" s="68">
        <v>2</v>
      </c>
      <c r="F44" s="68">
        <v>1</v>
      </c>
      <c r="G44" s="68" t="s">
        <v>36</v>
      </c>
      <c r="H44" s="68">
        <v>5</v>
      </c>
      <c r="I44" s="68">
        <v>3</v>
      </c>
      <c r="J44" s="91" t="s">
        <v>111</v>
      </c>
      <c r="K44" s="70"/>
      <c r="L44" s="70"/>
      <c r="M44" s="68" t="s">
        <v>23</v>
      </c>
      <c r="N44" s="71"/>
      <c r="O44" s="70"/>
      <c r="P44" s="70"/>
      <c r="Q44" s="72" t="s">
        <v>51</v>
      </c>
    </row>
    <row r="45" spans="1:19" ht="36.75" customHeight="1">
      <c r="A45" s="66" t="s">
        <v>112</v>
      </c>
      <c r="B45" s="62" t="s">
        <v>113</v>
      </c>
      <c r="C45" s="67">
        <v>2</v>
      </c>
      <c r="D45" s="68">
        <v>0</v>
      </c>
      <c r="E45" s="68">
        <v>0</v>
      </c>
      <c r="F45" s="68">
        <v>0</v>
      </c>
      <c r="G45" s="68" t="s">
        <v>60</v>
      </c>
      <c r="H45" s="68">
        <v>2</v>
      </c>
      <c r="I45" s="68">
        <v>3</v>
      </c>
      <c r="J45" s="69" t="s">
        <v>114</v>
      </c>
      <c r="K45" s="70"/>
      <c r="L45" s="70"/>
      <c r="M45" s="68" t="s">
        <v>62</v>
      </c>
      <c r="N45" s="71"/>
      <c r="O45" s="70"/>
      <c r="P45" s="70"/>
      <c r="Q45" s="72" t="s">
        <v>38</v>
      </c>
    </row>
    <row r="46" spans="1:19" ht="33" customHeight="1">
      <c r="A46" s="66" t="s">
        <v>115</v>
      </c>
      <c r="B46" s="62" t="s">
        <v>113</v>
      </c>
      <c r="C46" s="67">
        <v>0</v>
      </c>
      <c r="D46" s="68">
        <v>2</v>
      </c>
      <c r="E46" s="68">
        <v>0</v>
      </c>
      <c r="F46" s="68">
        <v>1</v>
      </c>
      <c r="G46" s="68" t="s">
        <v>41</v>
      </c>
      <c r="H46" s="68">
        <v>3</v>
      </c>
      <c r="I46" s="68">
        <v>3</v>
      </c>
      <c r="J46" s="69" t="s">
        <v>71</v>
      </c>
      <c r="K46" s="70"/>
      <c r="L46" s="70"/>
      <c r="M46" s="68" t="s">
        <v>66</v>
      </c>
      <c r="N46" s="71"/>
      <c r="O46" s="70"/>
      <c r="P46" s="70"/>
      <c r="Q46" s="72" t="s">
        <v>38</v>
      </c>
    </row>
    <row r="47" spans="1:19" ht="39.75" customHeight="1">
      <c r="A47" s="66" t="s">
        <v>116</v>
      </c>
      <c r="B47" s="62" t="s">
        <v>117</v>
      </c>
      <c r="C47" s="67">
        <v>2</v>
      </c>
      <c r="D47" s="68">
        <v>0</v>
      </c>
      <c r="E47" s="68">
        <v>0</v>
      </c>
      <c r="F47" s="68">
        <v>1</v>
      </c>
      <c r="G47" s="68" t="s">
        <v>60</v>
      </c>
      <c r="H47" s="68">
        <v>3</v>
      </c>
      <c r="I47" s="68">
        <v>3</v>
      </c>
      <c r="J47" s="69" t="s">
        <v>118</v>
      </c>
      <c r="K47" s="70"/>
      <c r="L47" s="70"/>
      <c r="M47" s="68" t="s">
        <v>100</v>
      </c>
      <c r="N47" s="71"/>
      <c r="O47" s="70"/>
      <c r="P47" s="70"/>
      <c r="Q47" s="72" t="s">
        <v>38</v>
      </c>
    </row>
    <row r="48" spans="1:19" ht="28.5" customHeight="1">
      <c r="A48" s="66" t="s">
        <v>119</v>
      </c>
      <c r="B48" s="62" t="s">
        <v>117</v>
      </c>
      <c r="C48" s="67">
        <v>0</v>
      </c>
      <c r="D48" s="68">
        <v>2</v>
      </c>
      <c r="E48" s="68">
        <v>0</v>
      </c>
      <c r="F48" s="68">
        <v>1</v>
      </c>
      <c r="G48" s="68" t="s">
        <v>41</v>
      </c>
      <c r="H48" s="68">
        <v>3</v>
      </c>
      <c r="I48" s="68">
        <v>3</v>
      </c>
      <c r="J48" s="69" t="s">
        <v>67</v>
      </c>
      <c r="K48" s="70"/>
      <c r="L48" s="70"/>
      <c r="M48" s="68" t="s">
        <v>66</v>
      </c>
      <c r="N48" s="71"/>
      <c r="O48" s="70"/>
      <c r="P48" s="70"/>
      <c r="Q48" s="72" t="s">
        <v>38</v>
      </c>
    </row>
    <row r="49" spans="1:17" ht="29.25" customHeight="1">
      <c r="A49" s="66" t="s">
        <v>120</v>
      </c>
      <c r="B49" s="90" t="s">
        <v>121</v>
      </c>
      <c r="C49" s="67">
        <v>2</v>
      </c>
      <c r="D49" s="68">
        <v>0</v>
      </c>
      <c r="E49" s="68">
        <v>0</v>
      </c>
      <c r="F49" s="68">
        <v>0</v>
      </c>
      <c r="G49" s="68" t="s">
        <v>60</v>
      </c>
      <c r="H49" s="68">
        <v>2</v>
      </c>
      <c r="I49" s="68">
        <v>3</v>
      </c>
      <c r="J49" s="69" t="s">
        <v>122</v>
      </c>
      <c r="K49" s="70"/>
      <c r="L49" s="70"/>
      <c r="M49" s="68" t="s">
        <v>62</v>
      </c>
      <c r="N49" s="101"/>
      <c r="O49" s="70"/>
      <c r="P49" s="70"/>
      <c r="Q49" s="72" t="s">
        <v>63</v>
      </c>
    </row>
    <row r="50" spans="1:17" ht="27.75" customHeight="1">
      <c r="A50" s="66" t="s">
        <v>122</v>
      </c>
      <c r="B50" s="90" t="s">
        <v>121</v>
      </c>
      <c r="C50" s="67">
        <v>0</v>
      </c>
      <c r="D50" s="68">
        <v>2</v>
      </c>
      <c r="E50" s="68">
        <v>0</v>
      </c>
      <c r="F50" s="68">
        <v>1</v>
      </c>
      <c r="G50" s="68" t="s">
        <v>41</v>
      </c>
      <c r="H50" s="68">
        <v>3</v>
      </c>
      <c r="I50" s="68">
        <v>3</v>
      </c>
      <c r="J50" s="69"/>
      <c r="K50" s="70"/>
      <c r="L50" s="70"/>
      <c r="M50" s="68" t="s">
        <v>66</v>
      </c>
      <c r="N50" s="101"/>
      <c r="O50" s="70"/>
      <c r="P50" s="70"/>
      <c r="Q50" s="72" t="s">
        <v>63</v>
      </c>
    </row>
    <row r="51" spans="1:17" ht="33" customHeight="1">
      <c r="A51" s="66" t="s">
        <v>123</v>
      </c>
      <c r="B51" s="62" t="s">
        <v>124</v>
      </c>
      <c r="C51" s="67">
        <v>2</v>
      </c>
      <c r="D51" s="68">
        <v>0</v>
      </c>
      <c r="E51" s="68">
        <v>2</v>
      </c>
      <c r="F51" s="68">
        <v>1</v>
      </c>
      <c r="G51" s="68" t="s">
        <v>36</v>
      </c>
      <c r="H51" s="68">
        <v>5</v>
      </c>
      <c r="I51" s="68">
        <v>4</v>
      </c>
      <c r="J51" s="91" t="s">
        <v>109</v>
      </c>
      <c r="K51" s="70"/>
      <c r="L51" s="70"/>
      <c r="M51" s="71"/>
      <c r="N51" s="68" t="s">
        <v>23</v>
      </c>
      <c r="O51" s="70"/>
      <c r="P51" s="70"/>
      <c r="Q51" s="72" t="s">
        <v>51</v>
      </c>
    </row>
    <row r="52" spans="1:17" ht="35.25" customHeight="1">
      <c r="A52" s="102" t="s">
        <v>125</v>
      </c>
      <c r="B52" s="62" t="s">
        <v>126</v>
      </c>
      <c r="C52" s="67">
        <v>2</v>
      </c>
      <c r="D52" s="68">
        <v>0</v>
      </c>
      <c r="E52" s="68">
        <v>0</v>
      </c>
      <c r="F52" s="68">
        <v>0</v>
      </c>
      <c r="G52" s="68" t="s">
        <v>60</v>
      </c>
      <c r="H52" s="68">
        <v>2</v>
      </c>
      <c r="I52" s="68">
        <v>4</v>
      </c>
      <c r="J52" s="69" t="s">
        <v>127</v>
      </c>
      <c r="K52" s="70"/>
      <c r="L52" s="70"/>
      <c r="M52" s="71"/>
      <c r="N52" s="68" t="s">
        <v>62</v>
      </c>
      <c r="O52" s="70"/>
      <c r="P52" s="70"/>
      <c r="Q52" s="72" t="s">
        <v>38</v>
      </c>
    </row>
    <row r="53" spans="1:17" ht="28.5" customHeight="1">
      <c r="A53" s="102" t="s">
        <v>128</v>
      </c>
      <c r="B53" s="62" t="s">
        <v>126</v>
      </c>
      <c r="C53" s="67">
        <v>0</v>
      </c>
      <c r="D53" s="68">
        <v>2</v>
      </c>
      <c r="E53" s="68">
        <v>0</v>
      </c>
      <c r="F53" s="68">
        <v>1</v>
      </c>
      <c r="G53" s="68" t="s">
        <v>41</v>
      </c>
      <c r="H53" s="68">
        <v>3</v>
      </c>
      <c r="I53" s="68">
        <v>4</v>
      </c>
      <c r="J53" s="69" t="s">
        <v>112</v>
      </c>
      <c r="K53" s="70"/>
      <c r="L53" s="70"/>
      <c r="M53" s="71"/>
      <c r="N53" s="68" t="s">
        <v>66</v>
      </c>
      <c r="O53" s="70"/>
      <c r="P53" s="70"/>
      <c r="Q53" s="72" t="s">
        <v>38</v>
      </c>
    </row>
    <row r="54" spans="1:17" ht="36.75" customHeight="1">
      <c r="A54" s="66" t="s">
        <v>129</v>
      </c>
      <c r="B54" s="52" t="s">
        <v>130</v>
      </c>
      <c r="C54" s="68">
        <v>1</v>
      </c>
      <c r="D54" s="68">
        <v>0</v>
      </c>
      <c r="E54" s="68">
        <v>2</v>
      </c>
      <c r="F54" s="68">
        <v>0</v>
      </c>
      <c r="G54" s="68" t="s">
        <v>46</v>
      </c>
      <c r="H54" s="68">
        <v>3</v>
      </c>
      <c r="I54" s="68">
        <v>4</v>
      </c>
      <c r="J54" s="68"/>
      <c r="K54" s="68"/>
      <c r="L54" s="68"/>
      <c r="M54" s="101"/>
      <c r="N54" s="68" t="s">
        <v>57</v>
      </c>
      <c r="O54" s="101"/>
      <c r="P54" s="101"/>
      <c r="Q54" s="103" t="s">
        <v>43</v>
      </c>
    </row>
    <row r="55" spans="1:17" ht="36" customHeight="1">
      <c r="A55" s="66" t="s">
        <v>131</v>
      </c>
      <c r="B55" s="104" t="s">
        <v>132</v>
      </c>
      <c r="C55" s="105">
        <v>2</v>
      </c>
      <c r="D55" s="68">
        <v>0</v>
      </c>
      <c r="E55" s="68">
        <v>0</v>
      </c>
      <c r="F55" s="68">
        <v>1</v>
      </c>
      <c r="G55" s="68" t="s">
        <v>41</v>
      </c>
      <c r="H55" s="68">
        <v>4</v>
      </c>
      <c r="I55" s="106" t="s">
        <v>133</v>
      </c>
      <c r="J55" s="69"/>
      <c r="K55" s="68"/>
      <c r="L55" s="68"/>
      <c r="M55" s="68"/>
      <c r="N55" s="68" t="s">
        <v>62</v>
      </c>
      <c r="P55" s="68"/>
      <c r="Q55" s="72" t="s">
        <v>43</v>
      </c>
    </row>
    <row r="56" spans="1:17" ht="38.25" customHeight="1">
      <c r="A56" s="107" t="s">
        <v>134</v>
      </c>
      <c r="B56" s="108" t="s">
        <v>135</v>
      </c>
      <c r="C56" s="109">
        <v>2</v>
      </c>
      <c r="D56" s="110">
        <v>0</v>
      </c>
      <c r="E56" s="110">
        <v>0</v>
      </c>
      <c r="F56" s="110">
        <v>1</v>
      </c>
      <c r="G56" s="110" t="s">
        <v>41</v>
      </c>
      <c r="H56" s="110">
        <v>3</v>
      </c>
      <c r="I56" s="111" t="s">
        <v>136</v>
      </c>
      <c r="J56" s="112"/>
      <c r="K56" s="110"/>
      <c r="L56" s="110"/>
      <c r="M56" s="110"/>
      <c r="N56" s="110"/>
      <c r="O56" s="110" t="s">
        <v>96</v>
      </c>
      <c r="P56" s="110"/>
      <c r="Q56" s="113" t="s">
        <v>43</v>
      </c>
    </row>
    <row r="57" spans="1:17" ht="38.25" customHeight="1">
      <c r="A57" s="92" t="s">
        <v>137</v>
      </c>
      <c r="B57" s="62" t="s">
        <v>138</v>
      </c>
      <c r="C57" s="67">
        <v>2</v>
      </c>
      <c r="D57" s="68">
        <v>0</v>
      </c>
      <c r="E57" s="68">
        <v>0</v>
      </c>
      <c r="F57" s="68">
        <v>0</v>
      </c>
      <c r="G57" s="68" t="s">
        <v>60</v>
      </c>
      <c r="H57" s="68">
        <v>2</v>
      </c>
      <c r="I57" s="68">
        <v>5</v>
      </c>
      <c r="J57" s="69" t="s">
        <v>139</v>
      </c>
      <c r="K57" s="70"/>
      <c r="L57" s="70"/>
      <c r="M57" s="71"/>
      <c r="N57" s="68"/>
      <c r="O57" s="68" t="s">
        <v>62</v>
      </c>
      <c r="P57" s="70"/>
      <c r="Q57" s="72" t="s">
        <v>63</v>
      </c>
    </row>
    <row r="58" spans="1:17" ht="38.25" customHeight="1">
      <c r="A58" s="92" t="s">
        <v>140</v>
      </c>
      <c r="B58" s="62" t="s">
        <v>138</v>
      </c>
      <c r="C58" s="67">
        <v>0</v>
      </c>
      <c r="D58" s="68">
        <v>2</v>
      </c>
      <c r="E58" s="68">
        <v>0</v>
      </c>
      <c r="F58" s="68">
        <v>1</v>
      </c>
      <c r="G58" s="68" t="s">
        <v>41</v>
      </c>
      <c r="H58" s="68">
        <v>3</v>
      </c>
      <c r="I58" s="68">
        <v>5</v>
      </c>
      <c r="J58" s="69" t="s">
        <v>120</v>
      </c>
      <c r="K58" s="70"/>
      <c r="L58" s="70"/>
      <c r="M58" s="71"/>
      <c r="N58" s="68"/>
      <c r="O58" s="68" t="s">
        <v>66</v>
      </c>
      <c r="P58" s="70"/>
      <c r="Q58" s="72" t="s">
        <v>63</v>
      </c>
    </row>
    <row r="59" spans="1:17" ht="41.25" customHeight="1">
      <c r="A59" s="66" t="s">
        <v>141</v>
      </c>
      <c r="B59" s="62" t="s">
        <v>142</v>
      </c>
      <c r="C59" s="67">
        <v>2</v>
      </c>
      <c r="D59" s="68">
        <v>0</v>
      </c>
      <c r="E59" s="68">
        <v>0</v>
      </c>
      <c r="F59" s="68">
        <v>0</v>
      </c>
      <c r="G59" s="68" t="s">
        <v>60</v>
      </c>
      <c r="H59" s="68">
        <v>2</v>
      </c>
      <c r="I59" s="68">
        <v>5</v>
      </c>
      <c r="J59" s="69" t="s">
        <v>143</v>
      </c>
      <c r="K59" s="70"/>
      <c r="L59" s="70"/>
      <c r="M59" s="71"/>
      <c r="N59" s="71"/>
      <c r="O59" s="68" t="s">
        <v>62</v>
      </c>
      <c r="P59" s="70"/>
      <c r="Q59" s="72" t="s">
        <v>38</v>
      </c>
    </row>
    <row r="60" spans="1:17" ht="39" customHeight="1" thickBot="1">
      <c r="A60" s="73" t="s">
        <v>144</v>
      </c>
      <c r="B60" s="74" t="s">
        <v>142</v>
      </c>
      <c r="C60" s="75">
        <v>0</v>
      </c>
      <c r="D60" s="76">
        <v>2</v>
      </c>
      <c r="E60" s="76">
        <v>0</v>
      </c>
      <c r="F60" s="76">
        <v>1</v>
      </c>
      <c r="G60" s="76" t="s">
        <v>41</v>
      </c>
      <c r="H60" s="76">
        <v>3</v>
      </c>
      <c r="I60" s="76">
        <v>5</v>
      </c>
      <c r="J60" s="77" t="s">
        <v>145</v>
      </c>
      <c r="K60" s="78"/>
      <c r="L60" s="78"/>
      <c r="M60" s="79"/>
      <c r="N60" s="79"/>
      <c r="O60" s="76" t="s">
        <v>66</v>
      </c>
      <c r="P60" s="78"/>
      <c r="Q60" s="80" t="s">
        <v>38</v>
      </c>
    </row>
    <row r="61" spans="1:17" ht="27" customHeight="1">
      <c r="A61" s="48"/>
      <c r="B61" s="59"/>
      <c r="C61" s="43"/>
      <c r="D61" s="43"/>
      <c r="E61" s="43"/>
      <c r="F61" s="43"/>
      <c r="G61" s="43"/>
      <c r="H61" s="43"/>
      <c r="I61" s="43"/>
      <c r="J61" s="60"/>
      <c r="K61" s="48"/>
      <c r="L61" s="48"/>
      <c r="M61" s="49"/>
      <c r="N61" s="49"/>
      <c r="O61" s="49"/>
      <c r="P61" s="48"/>
      <c r="Q61" s="48"/>
    </row>
    <row r="62" spans="1:17">
      <c r="A62" s="45"/>
      <c r="B62" s="46"/>
      <c r="C62" s="43"/>
      <c r="D62" s="43"/>
      <c r="E62" s="43"/>
      <c r="F62" s="43"/>
      <c r="G62" s="43"/>
      <c r="H62" s="43"/>
      <c r="I62" s="43"/>
      <c r="J62" s="47"/>
      <c r="K62" s="48"/>
      <c r="L62" s="48"/>
      <c r="M62" s="48"/>
      <c r="N62" s="49"/>
      <c r="O62" s="49"/>
      <c r="P62" s="48"/>
      <c r="Q62" s="48"/>
    </row>
    <row r="63" spans="1:17" ht="26.25">
      <c r="A63" s="168" t="s">
        <v>146</v>
      </c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</row>
    <row r="64" spans="1:17" ht="13.9" customHeight="1" thickBot="1">
      <c r="A64" s="63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</row>
    <row r="65" spans="1:17" ht="93.75" customHeight="1" thickBot="1">
      <c r="A65" s="36" t="s">
        <v>3</v>
      </c>
      <c r="B65" s="51" t="s">
        <v>4</v>
      </c>
      <c r="C65" s="41" t="s">
        <v>5</v>
      </c>
      <c r="D65" s="41" t="s">
        <v>6</v>
      </c>
      <c r="E65" s="41" t="s">
        <v>7</v>
      </c>
      <c r="F65" s="41" t="s">
        <v>8</v>
      </c>
      <c r="G65" s="41" t="s">
        <v>9</v>
      </c>
      <c r="H65" s="41" t="s">
        <v>10</v>
      </c>
      <c r="I65" s="41" t="s">
        <v>11</v>
      </c>
      <c r="J65" s="41" t="s">
        <v>12</v>
      </c>
      <c r="K65" s="41" t="s">
        <v>13</v>
      </c>
      <c r="L65" s="41" t="s">
        <v>14</v>
      </c>
      <c r="M65" s="41" t="s">
        <v>15</v>
      </c>
      <c r="N65" s="41" t="s">
        <v>16</v>
      </c>
      <c r="O65" s="41" t="s">
        <v>17</v>
      </c>
      <c r="P65" s="41" t="s">
        <v>18</v>
      </c>
      <c r="Q65" s="42" t="s">
        <v>19</v>
      </c>
    </row>
    <row r="66" spans="1:17" ht="42.75" customHeight="1">
      <c r="A66" s="154" t="s">
        <v>147</v>
      </c>
      <c r="B66" s="148" t="s">
        <v>148</v>
      </c>
      <c r="C66" s="86">
        <v>2</v>
      </c>
      <c r="D66" s="86">
        <v>0</v>
      </c>
      <c r="E66" s="86">
        <v>2</v>
      </c>
      <c r="F66" s="86">
        <v>1</v>
      </c>
      <c r="G66" s="86" t="s">
        <v>46</v>
      </c>
      <c r="H66" s="86">
        <v>5</v>
      </c>
      <c r="I66" s="86">
        <v>3.5</v>
      </c>
      <c r="J66" s="155" t="s">
        <v>25</v>
      </c>
      <c r="K66" s="86"/>
      <c r="L66" s="86"/>
      <c r="M66" s="86" t="s">
        <v>23</v>
      </c>
      <c r="N66" s="86"/>
      <c r="O66" s="86" t="s">
        <v>23</v>
      </c>
      <c r="P66" s="86"/>
      <c r="Q66" s="100" t="s">
        <v>51</v>
      </c>
    </row>
    <row r="67" spans="1:17" ht="52.5" customHeight="1">
      <c r="A67" s="66" t="s">
        <v>149</v>
      </c>
      <c r="B67" s="62" t="s">
        <v>150</v>
      </c>
      <c r="C67" s="105">
        <v>2</v>
      </c>
      <c r="D67" s="68">
        <v>0</v>
      </c>
      <c r="E67" s="68">
        <v>2</v>
      </c>
      <c r="F67" s="68">
        <v>1</v>
      </c>
      <c r="G67" s="68" t="s">
        <v>46</v>
      </c>
      <c r="H67" s="68">
        <v>5</v>
      </c>
      <c r="I67" s="106" t="s">
        <v>136</v>
      </c>
      <c r="J67" s="91" t="s">
        <v>151</v>
      </c>
      <c r="K67" s="68"/>
      <c r="L67" s="68"/>
      <c r="M67" s="68"/>
      <c r="N67" s="68"/>
      <c r="O67" s="68" t="s">
        <v>23</v>
      </c>
      <c r="P67" s="68"/>
      <c r="Q67" s="100" t="s">
        <v>51</v>
      </c>
    </row>
    <row r="68" spans="1:17" ht="52.5" customHeight="1">
      <c r="A68" s="66" t="s">
        <v>152</v>
      </c>
      <c r="B68" s="62" t="s">
        <v>153</v>
      </c>
      <c r="C68" s="105">
        <v>2</v>
      </c>
      <c r="D68" s="68">
        <v>0</v>
      </c>
      <c r="E68" s="68">
        <v>2</v>
      </c>
      <c r="F68" s="68">
        <v>1</v>
      </c>
      <c r="G68" s="68" t="s">
        <v>46</v>
      </c>
      <c r="H68" s="68">
        <v>5</v>
      </c>
      <c r="I68" s="106" t="s">
        <v>133</v>
      </c>
      <c r="J68" s="149" t="s">
        <v>154</v>
      </c>
      <c r="K68" s="68"/>
      <c r="L68" s="68"/>
      <c r="M68" s="68"/>
      <c r="N68" s="68" t="s">
        <v>23</v>
      </c>
      <c r="O68" s="68"/>
      <c r="P68" s="68"/>
      <c r="Q68" s="100" t="s">
        <v>51</v>
      </c>
    </row>
    <row r="69" spans="1:17" ht="56.25" customHeight="1">
      <c r="A69" s="66" t="s">
        <v>155</v>
      </c>
      <c r="B69" s="61" t="s">
        <v>156</v>
      </c>
      <c r="C69" s="105">
        <v>2</v>
      </c>
      <c r="D69" s="68">
        <v>0</v>
      </c>
      <c r="E69" s="68">
        <v>2</v>
      </c>
      <c r="F69" s="68">
        <v>1</v>
      </c>
      <c r="G69" s="68" t="s">
        <v>46</v>
      </c>
      <c r="H69" s="68">
        <v>5</v>
      </c>
      <c r="I69" s="106" t="s">
        <v>157</v>
      </c>
      <c r="J69" s="69" t="s">
        <v>158</v>
      </c>
      <c r="K69" s="68"/>
      <c r="L69" s="68" t="s">
        <v>23</v>
      </c>
      <c r="M69" s="68"/>
      <c r="N69" s="68"/>
      <c r="O69" s="68"/>
      <c r="P69" s="68"/>
      <c r="Q69" s="100" t="s">
        <v>51</v>
      </c>
    </row>
    <row r="70" spans="1:17" ht="30" customHeight="1">
      <c r="A70" s="114" t="s">
        <v>159</v>
      </c>
      <c r="B70" s="61" t="s">
        <v>160</v>
      </c>
      <c r="C70" s="105">
        <v>0</v>
      </c>
      <c r="D70" s="68">
        <v>5</v>
      </c>
      <c r="E70" s="68">
        <v>0</v>
      </c>
      <c r="F70" s="68">
        <v>0</v>
      </c>
      <c r="G70" s="68" t="s">
        <v>41</v>
      </c>
      <c r="H70" s="68">
        <v>5</v>
      </c>
      <c r="I70" s="106" t="s">
        <v>133</v>
      </c>
      <c r="J70" s="69"/>
      <c r="K70" s="68"/>
      <c r="L70" s="68"/>
      <c r="M70" s="68"/>
      <c r="N70" s="68" t="s">
        <v>161</v>
      </c>
      <c r="O70" s="68"/>
      <c r="P70" s="68"/>
      <c r="Q70" s="100" t="s">
        <v>51</v>
      </c>
    </row>
    <row r="71" spans="1:17" ht="31.5" customHeight="1">
      <c r="A71" s="66" t="s">
        <v>162</v>
      </c>
      <c r="B71" s="62" t="s">
        <v>163</v>
      </c>
      <c r="C71" s="105">
        <v>2</v>
      </c>
      <c r="D71" s="68">
        <v>0</v>
      </c>
      <c r="E71" s="68">
        <v>2</v>
      </c>
      <c r="F71" s="68">
        <v>1</v>
      </c>
      <c r="G71" s="68" t="s">
        <v>46</v>
      </c>
      <c r="H71" s="68">
        <v>5</v>
      </c>
      <c r="I71" s="106" t="s">
        <v>164</v>
      </c>
      <c r="J71" s="91"/>
      <c r="K71" s="68"/>
      <c r="L71" s="68"/>
      <c r="M71" s="68"/>
      <c r="N71" s="68"/>
      <c r="O71" s="68"/>
      <c r="P71" s="68" t="s">
        <v>23</v>
      </c>
      <c r="Q71" s="72" t="s">
        <v>51</v>
      </c>
    </row>
    <row r="72" spans="1:17" ht="32.25" customHeight="1">
      <c r="A72" s="102" t="s">
        <v>165</v>
      </c>
      <c r="B72" s="62" t="s">
        <v>166</v>
      </c>
      <c r="C72" s="105">
        <v>2</v>
      </c>
      <c r="D72" s="68">
        <v>2</v>
      </c>
      <c r="E72" s="68">
        <v>0</v>
      </c>
      <c r="F72" s="68">
        <v>1</v>
      </c>
      <c r="G72" s="68" t="s">
        <v>46</v>
      </c>
      <c r="H72" s="68">
        <v>5</v>
      </c>
      <c r="I72" s="115" t="s">
        <v>136</v>
      </c>
      <c r="J72" s="91" t="s">
        <v>112</v>
      </c>
      <c r="K72" s="68"/>
      <c r="L72" s="68"/>
      <c r="M72" s="69"/>
      <c r="N72" s="68"/>
      <c r="O72" s="68" t="s">
        <v>167</v>
      </c>
      <c r="P72" s="68"/>
      <c r="Q72" s="72" t="s">
        <v>63</v>
      </c>
    </row>
    <row r="73" spans="1:17" ht="31.5" customHeight="1">
      <c r="A73" s="66" t="s">
        <v>168</v>
      </c>
      <c r="B73" s="62" t="s">
        <v>169</v>
      </c>
      <c r="C73" s="105">
        <v>0</v>
      </c>
      <c r="D73" s="68">
        <v>2</v>
      </c>
      <c r="E73" s="68">
        <v>0</v>
      </c>
      <c r="F73" s="68">
        <v>1</v>
      </c>
      <c r="G73" s="68" t="s">
        <v>41</v>
      </c>
      <c r="H73" s="68">
        <v>3</v>
      </c>
      <c r="I73" s="115" t="s">
        <v>164</v>
      </c>
      <c r="J73" s="91"/>
      <c r="K73" s="68"/>
      <c r="L73" s="68"/>
      <c r="M73" s="69"/>
      <c r="N73" s="68"/>
      <c r="O73" s="68"/>
      <c r="P73" s="68" t="s">
        <v>66</v>
      </c>
      <c r="Q73" s="72" t="s">
        <v>63</v>
      </c>
    </row>
    <row r="74" spans="1:17" ht="41.25" customHeight="1">
      <c r="A74" s="66" t="s">
        <v>170</v>
      </c>
      <c r="B74" s="104" t="s">
        <v>171</v>
      </c>
      <c r="C74" s="105">
        <v>2</v>
      </c>
      <c r="D74" s="68">
        <v>0</v>
      </c>
      <c r="E74" s="68">
        <v>0</v>
      </c>
      <c r="F74" s="68">
        <v>0</v>
      </c>
      <c r="G74" s="68" t="s">
        <v>60</v>
      </c>
      <c r="H74" s="68">
        <v>2</v>
      </c>
      <c r="I74" s="115" t="s">
        <v>136</v>
      </c>
      <c r="J74" s="150" t="s">
        <v>172</v>
      </c>
      <c r="K74" s="68"/>
      <c r="L74" s="68"/>
      <c r="M74" s="69"/>
      <c r="N74" s="68"/>
      <c r="O74" s="68" t="s">
        <v>62</v>
      </c>
      <c r="P74" s="68"/>
      <c r="Q74" s="72" t="s">
        <v>38</v>
      </c>
    </row>
    <row r="75" spans="1:17" ht="25.5" customHeight="1">
      <c r="A75" s="66" t="s">
        <v>173</v>
      </c>
      <c r="B75" s="104" t="s">
        <v>171</v>
      </c>
      <c r="C75" s="105">
        <v>0</v>
      </c>
      <c r="D75" s="68">
        <v>2</v>
      </c>
      <c r="E75" s="68">
        <v>0</v>
      </c>
      <c r="F75" s="68">
        <v>1</v>
      </c>
      <c r="G75" s="68" t="s">
        <v>41</v>
      </c>
      <c r="H75" s="68">
        <v>3</v>
      </c>
      <c r="I75" s="106" t="s">
        <v>136</v>
      </c>
      <c r="J75" s="68" t="s">
        <v>112</v>
      </c>
      <c r="K75" s="68"/>
      <c r="L75" s="68"/>
      <c r="M75" s="68"/>
      <c r="N75" s="68"/>
      <c r="O75" s="68" t="s">
        <v>66</v>
      </c>
      <c r="P75" s="68"/>
      <c r="Q75" s="72" t="s">
        <v>38</v>
      </c>
    </row>
    <row r="76" spans="1:17" ht="33" customHeight="1" thickBot="1">
      <c r="A76" s="73" t="s">
        <v>174</v>
      </c>
      <c r="B76" s="151" t="s">
        <v>175</v>
      </c>
      <c r="C76" s="152">
        <v>2</v>
      </c>
      <c r="D76" s="76">
        <v>0</v>
      </c>
      <c r="E76" s="76">
        <v>2</v>
      </c>
      <c r="F76" s="76">
        <v>1</v>
      </c>
      <c r="G76" s="76" t="s">
        <v>46</v>
      </c>
      <c r="H76" s="76">
        <v>5</v>
      </c>
      <c r="I76" s="153">
        <v>6</v>
      </c>
      <c r="J76" s="77" t="s">
        <v>44</v>
      </c>
      <c r="K76" s="76"/>
      <c r="L76" s="76"/>
      <c r="M76" s="76"/>
      <c r="N76" s="76"/>
      <c r="O76" s="76"/>
      <c r="P76" s="76" t="s">
        <v>23</v>
      </c>
      <c r="Q76" s="80" t="s">
        <v>51</v>
      </c>
    </row>
    <row r="77" spans="1:17" ht="31.5" customHeight="1">
      <c r="A77" s="116"/>
      <c r="B77" s="117" t="s">
        <v>176</v>
      </c>
      <c r="C77" s="118"/>
      <c r="D77" s="118"/>
      <c r="E77" s="118"/>
      <c r="F77" s="118"/>
      <c r="G77" s="118"/>
      <c r="H77" s="119">
        <v>10</v>
      </c>
      <c r="I77" s="119">
        <v>3.4</v>
      </c>
      <c r="J77" s="118"/>
      <c r="K77" s="119"/>
      <c r="L77" s="119"/>
      <c r="M77" s="119"/>
      <c r="N77" s="119">
        <v>5</v>
      </c>
      <c r="O77" s="119">
        <v>5</v>
      </c>
      <c r="P77" s="119"/>
      <c r="Q77" s="120"/>
    </row>
    <row r="78" spans="1:17" ht="27" customHeight="1">
      <c r="A78" s="121"/>
      <c r="B78" s="122" t="s">
        <v>177</v>
      </c>
      <c r="C78" s="123"/>
      <c r="D78" s="123"/>
      <c r="E78" s="123"/>
      <c r="F78" s="123"/>
      <c r="G78" s="123"/>
      <c r="H78" s="124">
        <v>55</v>
      </c>
      <c r="I78" s="124" t="s">
        <v>178</v>
      </c>
      <c r="J78" s="123"/>
      <c r="K78" s="124">
        <v>0</v>
      </c>
      <c r="L78" s="124">
        <v>0</v>
      </c>
      <c r="M78" s="124">
        <v>25</v>
      </c>
      <c r="N78" s="124">
        <v>17</v>
      </c>
      <c r="O78" s="124">
        <v>13</v>
      </c>
      <c r="P78" s="124">
        <v>0</v>
      </c>
      <c r="Q78" s="125"/>
    </row>
    <row r="79" spans="1:17" ht="51" customHeight="1" thickBot="1">
      <c r="A79" s="126"/>
      <c r="B79" s="127" t="s">
        <v>179</v>
      </c>
      <c r="C79" s="128"/>
      <c r="D79" s="128"/>
      <c r="E79" s="128"/>
      <c r="F79" s="128"/>
      <c r="G79" s="128"/>
      <c r="H79" s="129">
        <v>20</v>
      </c>
      <c r="I79" s="129">
        <v>5</v>
      </c>
      <c r="J79" s="130"/>
      <c r="K79" s="131"/>
      <c r="L79" s="131"/>
      <c r="M79" s="131"/>
      <c r="N79" s="131"/>
      <c r="O79" s="132" t="s">
        <v>180</v>
      </c>
      <c r="P79" s="131"/>
      <c r="Q79" s="133"/>
    </row>
    <row r="80" spans="1:17" ht="36.75" customHeight="1">
      <c r="A80" s="116"/>
      <c r="B80" s="117" t="s">
        <v>181</v>
      </c>
      <c r="C80" s="134"/>
      <c r="D80" s="134"/>
      <c r="E80" s="134"/>
      <c r="F80" s="134"/>
      <c r="G80" s="134"/>
      <c r="H80" s="119">
        <v>140</v>
      </c>
      <c r="I80" s="135" t="s">
        <v>182</v>
      </c>
      <c r="J80" s="134"/>
      <c r="K80" s="119">
        <v>29</v>
      </c>
      <c r="L80" s="119">
        <v>30</v>
      </c>
      <c r="M80" s="119">
        <v>30</v>
      </c>
      <c r="N80" s="119">
        <v>24</v>
      </c>
      <c r="O80" s="119">
        <v>24</v>
      </c>
      <c r="P80" s="119">
        <v>3</v>
      </c>
      <c r="Q80" s="120"/>
    </row>
    <row r="81" spans="1:17" ht="40.5" customHeight="1">
      <c r="A81" s="121"/>
      <c r="B81" s="122" t="s">
        <v>183</v>
      </c>
      <c r="C81" s="123"/>
      <c r="D81" s="123"/>
      <c r="E81" s="123"/>
      <c r="F81" s="123"/>
      <c r="G81" s="123"/>
      <c r="H81" s="124">
        <v>150</v>
      </c>
      <c r="I81" s="136" t="s">
        <v>182</v>
      </c>
      <c r="J81" s="123"/>
      <c r="K81" s="124">
        <v>29</v>
      </c>
      <c r="L81" s="124">
        <v>30</v>
      </c>
      <c r="M81" s="124">
        <v>30</v>
      </c>
      <c r="N81" s="124">
        <v>29</v>
      </c>
      <c r="O81" s="124">
        <v>29</v>
      </c>
      <c r="P81" s="124">
        <v>3</v>
      </c>
      <c r="Q81" s="125"/>
    </row>
    <row r="82" spans="1:17" ht="39" customHeight="1">
      <c r="A82" s="121"/>
      <c r="B82" s="122" t="s">
        <v>184</v>
      </c>
      <c r="C82" s="137"/>
      <c r="D82" s="137"/>
      <c r="E82" s="137"/>
      <c r="F82" s="137"/>
      <c r="G82" s="137"/>
      <c r="H82" s="124">
        <v>10</v>
      </c>
      <c r="I82" s="124">
        <v>4.5</v>
      </c>
      <c r="J82" s="137"/>
      <c r="K82" s="124"/>
      <c r="L82" s="124"/>
      <c r="M82" s="124"/>
      <c r="N82" s="124">
        <v>2</v>
      </c>
      <c r="O82" s="124">
        <v>2</v>
      </c>
      <c r="P82" s="124">
        <v>6</v>
      </c>
      <c r="Q82" s="125"/>
    </row>
    <row r="83" spans="1:17" ht="22.5" customHeight="1">
      <c r="A83" s="138" t="s">
        <v>185</v>
      </c>
      <c r="B83" s="122" t="s">
        <v>186</v>
      </c>
      <c r="C83" s="137"/>
      <c r="D83" s="137"/>
      <c r="E83" s="137"/>
      <c r="F83" s="137"/>
      <c r="G83" s="137"/>
      <c r="H83" s="124">
        <v>20</v>
      </c>
      <c r="I83" s="124">
        <v>6</v>
      </c>
      <c r="J83" s="137"/>
      <c r="K83" s="124"/>
      <c r="L83" s="124"/>
      <c r="M83" s="124"/>
      <c r="N83" s="124"/>
      <c r="O83" s="124"/>
      <c r="P83" s="124">
        <v>20</v>
      </c>
      <c r="Q83" s="125"/>
    </row>
    <row r="84" spans="1:17" ht="21.75" customHeight="1">
      <c r="A84" s="139"/>
      <c r="B84" s="123" t="s">
        <v>187</v>
      </c>
      <c r="C84" s="140"/>
      <c r="D84" s="140"/>
      <c r="E84" s="140"/>
      <c r="F84" s="140"/>
      <c r="G84" s="140"/>
      <c r="H84" s="140"/>
      <c r="I84" s="140"/>
      <c r="J84" s="140"/>
      <c r="K84" s="124">
        <f>K36+K83</f>
        <v>29</v>
      </c>
      <c r="L84" s="124">
        <f>L36+L83</f>
        <v>30</v>
      </c>
      <c r="M84" s="124">
        <v>30</v>
      </c>
      <c r="N84" s="124">
        <v>31</v>
      </c>
      <c r="O84" s="124">
        <v>31</v>
      </c>
      <c r="P84" s="124">
        <v>29</v>
      </c>
      <c r="Q84" s="141"/>
    </row>
    <row r="85" spans="1:17" ht="27" customHeight="1" thickBot="1">
      <c r="A85" s="142"/>
      <c r="B85" s="146" t="s">
        <v>188</v>
      </c>
      <c r="C85" s="143"/>
      <c r="D85" s="143"/>
      <c r="E85" s="143"/>
      <c r="F85" s="143"/>
      <c r="G85" s="143"/>
      <c r="H85" s="147">
        <v>180</v>
      </c>
      <c r="I85" s="143"/>
      <c r="J85" s="144"/>
      <c r="K85" s="144"/>
      <c r="L85" s="144"/>
      <c r="M85" s="144"/>
      <c r="N85" s="144"/>
      <c r="O85" s="144"/>
      <c r="P85" s="144"/>
      <c r="Q85" s="145"/>
    </row>
    <row r="87" spans="1:17" ht="15.75" customHeight="1">
      <c r="A87" s="50"/>
      <c r="B87" s="50"/>
    </row>
    <row r="88" spans="1:17" ht="15.75" customHeight="1">
      <c r="A88" s="1" t="s">
        <v>51</v>
      </c>
      <c r="B88" s="1" t="s">
        <v>189</v>
      </c>
    </row>
    <row r="89" spans="1:17" ht="15.75" customHeight="1">
      <c r="A89" s="1" t="s">
        <v>38</v>
      </c>
      <c r="B89" s="1" t="s">
        <v>190</v>
      </c>
    </row>
    <row r="90" spans="1:17" ht="15.75" customHeight="1">
      <c r="A90" s="1" t="s">
        <v>63</v>
      </c>
      <c r="B90" s="1" t="s">
        <v>191</v>
      </c>
    </row>
    <row r="91" spans="1:17" ht="21" customHeight="1"/>
    <row r="92" spans="1:17">
      <c r="A92" s="169" t="s">
        <v>192</v>
      </c>
      <c r="B92" s="170"/>
      <c r="C92" s="170"/>
      <c r="D92" s="170"/>
      <c r="E92" s="170"/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</row>
    <row r="93" spans="1:17">
      <c r="A93" s="64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</row>
    <row r="94" spans="1:17" ht="47.25" customHeight="1">
      <c r="A94" s="171" t="s">
        <v>193</v>
      </c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1"/>
      <c r="N94" s="171"/>
      <c r="O94" s="171"/>
      <c r="P94" s="171"/>
      <c r="Q94" s="171"/>
    </row>
    <row r="96" spans="1:17" ht="28.5" customHeight="1">
      <c r="A96" s="161" t="s">
        <v>194</v>
      </c>
      <c r="B96" s="161"/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177"/>
      <c r="Q96" s="177"/>
    </row>
    <row r="97" spans="1:17">
      <c r="A97" s="162" t="s">
        <v>195</v>
      </c>
      <c r="B97" s="163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77"/>
      <c r="Q97" s="177"/>
    </row>
    <row r="99" spans="1:17">
      <c r="A99" s="164" t="s">
        <v>196</v>
      </c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</row>
    <row r="100" spans="1:17">
      <c r="A100" s="165" t="s">
        <v>197</v>
      </c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77"/>
      <c r="Q100" s="177"/>
    </row>
  </sheetData>
  <mergeCells count="11">
    <mergeCell ref="A96:Q96"/>
    <mergeCell ref="A97:Q97"/>
    <mergeCell ref="A99:O99"/>
    <mergeCell ref="A100:Q100"/>
    <mergeCell ref="A1:Q3"/>
    <mergeCell ref="A7:Q7"/>
    <mergeCell ref="A40:Q40"/>
    <mergeCell ref="A63:Q63"/>
    <mergeCell ref="A92:Q92"/>
    <mergeCell ref="A94:Q94"/>
    <mergeCell ref="A5:Q5"/>
  </mergeCells>
  <hyperlinks>
    <hyperlink ref="A97" r:id="rId1" xr:uid="{D9E4DAC1-96B0-4C74-8E00-EE4184E8C7D5}"/>
    <hyperlink ref="A100" r:id="rId2" xr:uid="{2C5BFE73-D0C2-4394-8E21-EFEF3E83B295}"/>
    <hyperlink ref="A5" r:id="rId3" display="https://www.elte.hu/content/idegennyelv-ismereti-kovetelmenyek-valtozasa-az-elte-szakjain.t.27786" xr:uid="{D8CDFEB2-658F-47CF-9CCB-A37060E84702}"/>
  </hyperlinks>
  <pageMargins left="0.7" right="0.7" top="0.75" bottom="0.75" header="0.3" footer="0.3"/>
  <pageSetup paperSize="8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9"/>
  <sheetViews>
    <sheetView topLeftCell="A52" workbookViewId="0">
      <selection activeCell="A61" sqref="A61:A79"/>
    </sheetView>
  </sheetViews>
  <sheetFormatPr defaultRowHeight="15"/>
  <cols>
    <col min="1" max="1" width="46.42578125" bestFit="1" customWidth="1"/>
    <col min="3" max="3" width="10" bestFit="1" customWidth="1"/>
    <col min="10" max="10" width="18.5703125" bestFit="1" customWidth="1"/>
    <col min="11" max="11" width="34.42578125" bestFit="1" customWidth="1"/>
  </cols>
  <sheetData>
    <row r="1" spans="1:17" ht="15.75">
      <c r="A1" s="1" t="s">
        <v>198</v>
      </c>
      <c r="B1" s="1" t="s">
        <v>10</v>
      </c>
      <c r="C1" s="1" t="s">
        <v>199</v>
      </c>
      <c r="D1" s="1" t="s">
        <v>5</v>
      </c>
      <c r="E1" s="1" t="s">
        <v>6</v>
      </c>
      <c r="F1" s="1" t="s">
        <v>8</v>
      </c>
      <c r="G1" s="1" t="s">
        <v>200</v>
      </c>
      <c r="H1" s="1" t="s">
        <v>201</v>
      </c>
      <c r="I1" s="1" t="s">
        <v>202</v>
      </c>
      <c r="J1" s="1" t="s">
        <v>19</v>
      </c>
      <c r="K1" s="1" t="s">
        <v>203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</row>
    <row r="2" spans="1:17" ht="15.75">
      <c r="A2" s="3" t="s">
        <v>21</v>
      </c>
      <c r="B2" s="3">
        <v>5</v>
      </c>
      <c r="C2" s="3">
        <v>1</v>
      </c>
      <c r="D2" s="3">
        <v>2</v>
      </c>
      <c r="E2" s="3">
        <v>2</v>
      </c>
      <c r="F2" s="3">
        <v>1</v>
      </c>
      <c r="G2" s="3" t="s">
        <v>204</v>
      </c>
      <c r="H2" s="3" t="s">
        <v>205</v>
      </c>
      <c r="I2" s="3" t="s">
        <v>206</v>
      </c>
      <c r="J2" s="3" t="s">
        <v>189</v>
      </c>
      <c r="K2" s="3"/>
      <c r="L2" s="35" t="s">
        <v>207</v>
      </c>
    </row>
    <row r="3" spans="1:17" ht="15.75">
      <c r="A3" s="4" t="s">
        <v>26</v>
      </c>
      <c r="B3" s="4">
        <v>6</v>
      </c>
      <c r="C3" s="3">
        <v>1</v>
      </c>
      <c r="D3" s="4">
        <v>2</v>
      </c>
      <c r="E3" s="4">
        <v>3</v>
      </c>
      <c r="F3" s="4">
        <v>1</v>
      </c>
      <c r="G3" s="4" t="s">
        <v>204</v>
      </c>
      <c r="H3" s="4" t="s">
        <v>208</v>
      </c>
      <c r="I3" s="4" t="s">
        <v>206</v>
      </c>
      <c r="J3" s="3" t="s">
        <v>189</v>
      </c>
      <c r="K3" s="4"/>
      <c r="L3" s="35" t="s">
        <v>209</v>
      </c>
    </row>
    <row r="4" spans="1:17" ht="15.75">
      <c r="A4" s="4" t="s">
        <v>29</v>
      </c>
      <c r="B4" s="4">
        <v>5</v>
      </c>
      <c r="C4" s="3">
        <v>1</v>
      </c>
      <c r="D4" s="4">
        <v>2</v>
      </c>
      <c r="E4" s="4">
        <v>3</v>
      </c>
      <c r="F4" s="4">
        <v>0</v>
      </c>
      <c r="G4" s="4" t="s">
        <v>204</v>
      </c>
      <c r="H4" s="4" t="s">
        <v>210</v>
      </c>
      <c r="I4" s="4" t="s">
        <v>211</v>
      </c>
      <c r="J4" s="3" t="s">
        <v>189</v>
      </c>
      <c r="K4" s="4"/>
    </row>
    <row r="5" spans="1:17" ht="15.75">
      <c r="A5" s="4" t="s">
        <v>32</v>
      </c>
      <c r="B5" s="4">
        <v>5</v>
      </c>
      <c r="C5" s="3">
        <v>1</v>
      </c>
      <c r="D5" s="4">
        <v>2</v>
      </c>
      <c r="E5" s="4">
        <v>2</v>
      </c>
      <c r="F5" s="4">
        <v>1</v>
      </c>
      <c r="G5" s="4" t="s">
        <v>212</v>
      </c>
      <c r="H5" s="4" t="s">
        <v>213</v>
      </c>
      <c r="I5" s="4" t="s">
        <v>211</v>
      </c>
      <c r="J5" s="3" t="s">
        <v>189</v>
      </c>
      <c r="K5" s="4"/>
    </row>
    <row r="6" spans="1:17" ht="15.75">
      <c r="A6" s="4" t="s">
        <v>35</v>
      </c>
      <c r="B6" s="4">
        <v>4</v>
      </c>
      <c r="C6" s="3">
        <v>1</v>
      </c>
      <c r="D6" s="4">
        <v>0</v>
      </c>
      <c r="E6" s="4">
        <v>4</v>
      </c>
      <c r="F6" s="4">
        <v>0</v>
      </c>
      <c r="G6" s="4" t="s">
        <v>214</v>
      </c>
      <c r="H6" s="4" t="s">
        <v>215</v>
      </c>
      <c r="I6" s="4" t="s">
        <v>216</v>
      </c>
      <c r="J6" s="4" t="s">
        <v>190</v>
      </c>
      <c r="K6" s="4"/>
    </row>
    <row r="7" spans="1:17" ht="15.75">
      <c r="A7" s="4" t="s">
        <v>40</v>
      </c>
      <c r="B7" s="4">
        <v>1</v>
      </c>
      <c r="C7" s="3">
        <v>1</v>
      </c>
      <c r="D7" s="4">
        <v>0</v>
      </c>
      <c r="E7" s="4">
        <v>1</v>
      </c>
      <c r="F7" s="4">
        <v>0</v>
      </c>
      <c r="G7" s="4" t="s">
        <v>204</v>
      </c>
      <c r="H7" s="4" t="s">
        <v>217</v>
      </c>
      <c r="I7" s="4" t="s">
        <v>218</v>
      </c>
      <c r="J7" s="4" t="s">
        <v>43</v>
      </c>
      <c r="K7" s="4"/>
    </row>
    <row r="8" spans="1:17" ht="15.75">
      <c r="A8" s="4" t="s">
        <v>45</v>
      </c>
      <c r="B8" s="4">
        <v>3</v>
      </c>
      <c r="C8" s="3">
        <v>1</v>
      </c>
      <c r="D8" s="4">
        <v>1</v>
      </c>
      <c r="E8" s="4">
        <v>2</v>
      </c>
      <c r="F8" s="4">
        <v>0</v>
      </c>
      <c r="G8" s="4" t="s">
        <v>204</v>
      </c>
      <c r="H8" s="4" t="s">
        <v>219</v>
      </c>
      <c r="I8" s="4" t="s">
        <v>220</v>
      </c>
      <c r="J8" s="4" t="s">
        <v>43</v>
      </c>
      <c r="K8" s="4"/>
    </row>
    <row r="9" spans="1:17" ht="15.75">
      <c r="A9" s="5" t="s">
        <v>221</v>
      </c>
      <c r="B9" s="5">
        <f>SUM(B2:B8)</f>
        <v>29</v>
      </c>
      <c r="C9" s="3"/>
      <c r="D9" s="4"/>
      <c r="E9" s="4"/>
      <c r="F9" s="4"/>
      <c r="G9" s="4"/>
      <c r="H9" s="4"/>
      <c r="I9" s="4"/>
      <c r="J9" s="4"/>
      <c r="K9" s="4"/>
    </row>
    <row r="10" spans="1:17" ht="15.75">
      <c r="A10" s="4"/>
      <c r="B10" s="4"/>
      <c r="C10" s="3"/>
      <c r="D10" s="4"/>
      <c r="E10" s="4"/>
      <c r="F10" s="4"/>
      <c r="G10" s="4"/>
      <c r="H10" s="4"/>
      <c r="I10" s="4"/>
      <c r="J10" s="4"/>
      <c r="K10" s="4"/>
    </row>
    <row r="11" spans="1:17" ht="15.75">
      <c r="A11" s="4" t="s">
        <v>222</v>
      </c>
      <c r="B11" s="4">
        <v>3</v>
      </c>
      <c r="C11" s="4">
        <v>2</v>
      </c>
      <c r="D11" s="4">
        <v>1</v>
      </c>
      <c r="E11" s="4">
        <v>1</v>
      </c>
      <c r="F11" s="4">
        <v>1</v>
      </c>
      <c r="G11" s="4" t="s">
        <v>204</v>
      </c>
      <c r="H11" s="4" t="s">
        <v>223</v>
      </c>
      <c r="I11" s="4" t="s">
        <v>211</v>
      </c>
      <c r="J11" s="4" t="s">
        <v>189</v>
      </c>
      <c r="K11" s="4" t="s">
        <v>29</v>
      </c>
    </row>
    <row r="12" spans="1:17" ht="15.75">
      <c r="A12" s="4" t="s">
        <v>224</v>
      </c>
      <c r="B12" s="4">
        <v>3</v>
      </c>
      <c r="C12" s="4">
        <v>2</v>
      </c>
      <c r="D12" s="4">
        <v>1</v>
      </c>
      <c r="E12" s="4">
        <v>1</v>
      </c>
      <c r="F12" s="4">
        <v>1</v>
      </c>
      <c r="G12" s="4" t="s">
        <v>204</v>
      </c>
      <c r="H12" s="4" t="s">
        <v>210</v>
      </c>
      <c r="I12" s="4" t="s">
        <v>211</v>
      </c>
      <c r="J12" s="4" t="s">
        <v>189</v>
      </c>
      <c r="K12" s="4" t="s">
        <v>29</v>
      </c>
    </row>
    <row r="13" spans="1:17" ht="15.75">
      <c r="A13" s="4" t="s">
        <v>53</v>
      </c>
      <c r="B13" s="4">
        <v>6</v>
      </c>
      <c r="C13" s="4">
        <v>2</v>
      </c>
      <c r="D13" s="4">
        <v>2</v>
      </c>
      <c r="E13" s="4">
        <v>3</v>
      </c>
      <c r="F13" s="4">
        <v>1</v>
      </c>
      <c r="G13" s="4" t="s">
        <v>204</v>
      </c>
      <c r="H13" s="4" t="s">
        <v>225</v>
      </c>
      <c r="I13" s="4" t="s">
        <v>226</v>
      </c>
      <c r="J13" s="4" t="s">
        <v>189</v>
      </c>
      <c r="K13" s="4" t="s">
        <v>26</v>
      </c>
    </row>
    <row r="14" spans="1:17" ht="15.75">
      <c r="A14" s="4" t="s">
        <v>55</v>
      </c>
      <c r="B14" s="4">
        <v>3</v>
      </c>
      <c r="C14" s="4">
        <v>2</v>
      </c>
      <c r="D14" s="4">
        <v>1</v>
      </c>
      <c r="E14" s="4">
        <v>2</v>
      </c>
      <c r="F14" s="4"/>
      <c r="G14" s="4" t="s">
        <v>204</v>
      </c>
      <c r="H14" s="4" t="s">
        <v>227</v>
      </c>
      <c r="I14" s="4" t="s">
        <v>206</v>
      </c>
      <c r="J14" s="4" t="s">
        <v>189</v>
      </c>
      <c r="K14" s="4"/>
    </row>
    <row r="15" spans="1:17" ht="15.75">
      <c r="A15" s="4" t="s">
        <v>59</v>
      </c>
      <c r="B15" s="4">
        <v>5</v>
      </c>
      <c r="C15" s="4">
        <v>2</v>
      </c>
      <c r="D15" s="4">
        <v>2</v>
      </c>
      <c r="E15" s="4">
        <v>2</v>
      </c>
      <c r="F15" s="4">
        <v>1</v>
      </c>
      <c r="G15" s="4" t="s">
        <v>228</v>
      </c>
      <c r="H15" s="4" t="s">
        <v>229</v>
      </c>
      <c r="I15" s="4" t="s">
        <v>230</v>
      </c>
      <c r="J15" s="4" t="s">
        <v>191</v>
      </c>
      <c r="K15" s="4" t="s">
        <v>35</v>
      </c>
    </row>
    <row r="16" spans="1:17" ht="15.75">
      <c r="A16" s="4" t="s">
        <v>68</v>
      </c>
      <c r="B16" s="4">
        <v>5</v>
      </c>
      <c r="C16" s="4">
        <v>2</v>
      </c>
      <c r="D16" s="4">
        <v>2</v>
      </c>
      <c r="E16" s="4">
        <v>2</v>
      </c>
      <c r="F16" s="4">
        <v>1</v>
      </c>
      <c r="G16" s="4" t="s">
        <v>228</v>
      </c>
      <c r="H16" s="4" t="s">
        <v>231</v>
      </c>
      <c r="I16" s="4" t="s">
        <v>232</v>
      </c>
      <c r="J16" s="4" t="s">
        <v>190</v>
      </c>
      <c r="K16" s="4" t="s">
        <v>35</v>
      </c>
    </row>
    <row r="17" spans="1:11" ht="15.75">
      <c r="A17" s="4" t="s">
        <v>72</v>
      </c>
      <c r="B17" s="4">
        <v>5</v>
      </c>
      <c r="C17" s="4">
        <v>2</v>
      </c>
      <c r="D17" s="4">
        <v>2</v>
      </c>
      <c r="E17" s="4">
        <v>2</v>
      </c>
      <c r="F17" s="4">
        <v>1</v>
      </c>
      <c r="G17" s="4" t="s">
        <v>233</v>
      </c>
      <c r="H17" s="4" t="s">
        <v>234</v>
      </c>
      <c r="I17" s="4" t="s">
        <v>216</v>
      </c>
      <c r="J17" s="4" t="s">
        <v>190</v>
      </c>
      <c r="K17" s="4" t="s">
        <v>35</v>
      </c>
    </row>
    <row r="18" spans="1:11" ht="15.75">
      <c r="A18" s="5" t="s">
        <v>235</v>
      </c>
      <c r="B18" s="5">
        <f>SUM(B11:B17)</f>
        <v>30</v>
      </c>
      <c r="C18" s="4"/>
      <c r="D18" s="4"/>
      <c r="E18" s="4"/>
      <c r="F18" s="4"/>
      <c r="G18" s="4"/>
      <c r="H18" s="4"/>
      <c r="I18" s="4"/>
      <c r="J18" s="4"/>
      <c r="K18" s="4"/>
    </row>
    <row r="19" spans="1:11" ht="15.7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.75">
      <c r="A20" s="4" t="s">
        <v>76</v>
      </c>
      <c r="B20" s="4">
        <v>5</v>
      </c>
      <c r="C20" s="4">
        <v>3</v>
      </c>
      <c r="D20" s="4">
        <v>2</v>
      </c>
      <c r="E20" s="4">
        <v>2</v>
      </c>
      <c r="F20" s="4">
        <v>1</v>
      </c>
      <c r="G20" s="4" t="s">
        <v>233</v>
      </c>
      <c r="H20" s="4" t="s">
        <v>229</v>
      </c>
      <c r="I20" s="4" t="s">
        <v>230</v>
      </c>
      <c r="J20" s="4" t="s">
        <v>191</v>
      </c>
      <c r="K20" s="4" t="s">
        <v>236</v>
      </c>
    </row>
    <row r="21" spans="1:11" ht="15.75">
      <c r="A21" s="5" t="s">
        <v>237</v>
      </c>
      <c r="B21" s="5">
        <f>SUM(B20)</f>
        <v>5</v>
      </c>
      <c r="C21" s="4"/>
      <c r="D21" s="4"/>
      <c r="E21" s="4"/>
      <c r="F21" s="4"/>
      <c r="G21" s="4"/>
      <c r="H21" s="4"/>
      <c r="I21" s="4"/>
      <c r="J21" s="4"/>
      <c r="K21" s="4"/>
    </row>
    <row r="22" spans="1:11" ht="15.7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>
      <c r="A23" s="4" t="s">
        <v>80</v>
      </c>
      <c r="B23" s="4">
        <v>3</v>
      </c>
      <c r="C23" s="4">
        <v>4</v>
      </c>
      <c r="D23" s="4">
        <v>1</v>
      </c>
      <c r="E23" s="4">
        <v>1</v>
      </c>
      <c r="F23" s="4">
        <v>1</v>
      </c>
      <c r="G23" s="4" t="s">
        <v>204</v>
      </c>
      <c r="H23" s="4" t="s">
        <v>205</v>
      </c>
      <c r="I23" s="4" t="s">
        <v>206</v>
      </c>
      <c r="J23" s="4" t="s">
        <v>189</v>
      </c>
      <c r="K23" s="4"/>
    </row>
    <row r="24" spans="1:11" ht="15.75">
      <c r="A24" s="4" t="s">
        <v>84</v>
      </c>
      <c r="B24" s="4">
        <v>4</v>
      </c>
      <c r="C24" s="4">
        <v>4</v>
      </c>
      <c r="D24" s="4">
        <v>2</v>
      </c>
      <c r="E24" s="4">
        <v>2</v>
      </c>
      <c r="F24" s="4">
        <v>0</v>
      </c>
      <c r="G24" s="4" t="s">
        <v>238</v>
      </c>
      <c r="H24" s="4" t="s">
        <v>239</v>
      </c>
      <c r="I24" s="4" t="s">
        <v>240</v>
      </c>
      <c r="J24" s="4" t="s">
        <v>189</v>
      </c>
      <c r="K24" s="4" t="s">
        <v>236</v>
      </c>
    </row>
    <row r="25" spans="1:11" ht="15.75">
      <c r="A25" s="5" t="s">
        <v>241</v>
      </c>
      <c r="B25" s="5">
        <f>SUM(B23:B24)</f>
        <v>7</v>
      </c>
      <c r="C25" s="4"/>
      <c r="D25" s="4"/>
      <c r="E25" s="4"/>
      <c r="F25" s="4"/>
      <c r="G25" s="4"/>
      <c r="H25" s="4"/>
      <c r="I25" s="4"/>
      <c r="J25" s="4"/>
      <c r="K25" s="4"/>
    </row>
    <row r="26" spans="1:11" ht="15.75">
      <c r="A26" s="4" t="s">
        <v>242</v>
      </c>
      <c r="B26" s="4">
        <v>3</v>
      </c>
      <c r="C26" s="4">
        <v>5</v>
      </c>
      <c r="D26" s="4">
        <v>1</v>
      </c>
      <c r="E26" s="4">
        <v>1</v>
      </c>
      <c r="F26" s="4">
        <v>1</v>
      </c>
      <c r="G26" s="4" t="s">
        <v>204</v>
      </c>
      <c r="H26" s="4" t="s">
        <v>210</v>
      </c>
      <c r="I26" s="4" t="s">
        <v>211</v>
      </c>
      <c r="J26" s="4" t="s">
        <v>189</v>
      </c>
      <c r="K26" s="4" t="s">
        <v>224</v>
      </c>
    </row>
    <row r="27" spans="1:11" ht="15.75">
      <c r="A27" s="4" t="s">
        <v>92</v>
      </c>
      <c r="B27" s="4">
        <v>5</v>
      </c>
      <c r="C27" s="4">
        <v>5</v>
      </c>
      <c r="D27" s="4">
        <v>2</v>
      </c>
      <c r="E27" s="4">
        <v>2</v>
      </c>
      <c r="F27" s="4">
        <v>1</v>
      </c>
      <c r="G27" s="4" t="s">
        <v>60</v>
      </c>
      <c r="H27" s="4" t="s">
        <v>243</v>
      </c>
      <c r="I27" s="4" t="s">
        <v>240</v>
      </c>
      <c r="J27" s="4" t="s">
        <v>189</v>
      </c>
      <c r="K27" s="4" t="s">
        <v>244</v>
      </c>
    </row>
    <row r="28" spans="1:11" ht="15.75">
      <c r="A28" s="4" t="s">
        <v>98</v>
      </c>
      <c r="B28" s="4">
        <v>3</v>
      </c>
      <c r="C28" s="4">
        <v>5</v>
      </c>
      <c r="D28" s="4">
        <v>2</v>
      </c>
      <c r="E28" s="4"/>
      <c r="F28" s="4">
        <v>1</v>
      </c>
      <c r="G28" s="4" t="s">
        <v>60</v>
      </c>
      <c r="H28" s="4" t="s">
        <v>225</v>
      </c>
      <c r="I28" s="4" t="s">
        <v>226</v>
      </c>
      <c r="J28" s="4" t="s">
        <v>191</v>
      </c>
      <c r="K28" s="4" t="s">
        <v>245</v>
      </c>
    </row>
    <row r="29" spans="1:11" ht="15.75">
      <c r="A29" s="5" t="s">
        <v>246</v>
      </c>
      <c r="B29" s="5">
        <v>11</v>
      </c>
      <c r="C29" s="4"/>
      <c r="D29" s="4"/>
      <c r="E29" s="4"/>
      <c r="F29" s="4"/>
      <c r="G29" s="4"/>
      <c r="H29" s="4"/>
      <c r="I29" s="4"/>
      <c r="J29" s="4"/>
      <c r="K29" s="4"/>
    </row>
    <row r="30" spans="1:11" ht="15.75">
      <c r="A30" s="4" t="s">
        <v>102</v>
      </c>
      <c r="B30" s="4">
        <v>3</v>
      </c>
      <c r="C30" s="4">
        <v>6</v>
      </c>
      <c r="D30" s="4">
        <v>2</v>
      </c>
      <c r="E30" s="4"/>
      <c r="F30" s="4">
        <v>1</v>
      </c>
      <c r="G30" s="4" t="s">
        <v>60</v>
      </c>
      <c r="H30" s="4" t="s">
        <v>247</v>
      </c>
      <c r="I30" s="4" t="s">
        <v>240</v>
      </c>
      <c r="J30" s="4" t="s">
        <v>43</v>
      </c>
      <c r="K30" s="4"/>
    </row>
    <row r="31" spans="1:11" ht="15.75">
      <c r="A31" s="6" t="s">
        <v>248</v>
      </c>
      <c r="B31" s="6">
        <f>SUM(B30)</f>
        <v>3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 ht="15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5.75">
      <c r="A33" s="23" t="s">
        <v>103</v>
      </c>
      <c r="B33" s="23">
        <f>B9+B18+B21+B25+B29+B31</f>
        <v>85</v>
      </c>
      <c r="C33" s="2"/>
      <c r="D33" s="2"/>
      <c r="E33" s="2"/>
      <c r="F33" s="2"/>
      <c r="G33" s="2"/>
      <c r="H33" s="2"/>
      <c r="I33" s="2"/>
      <c r="J33" s="2"/>
      <c r="K33" s="2"/>
    </row>
    <row r="35" spans="1:11" ht="15.75">
      <c r="A35" s="4" t="s">
        <v>249</v>
      </c>
      <c r="B35" s="4">
        <v>5</v>
      </c>
      <c r="C35" s="4">
        <v>3</v>
      </c>
      <c r="D35" s="4">
        <v>2</v>
      </c>
      <c r="E35" s="4">
        <v>2</v>
      </c>
      <c r="F35" s="4">
        <v>1</v>
      </c>
      <c r="G35" s="4" t="s">
        <v>204</v>
      </c>
      <c r="H35" s="4" t="s">
        <v>250</v>
      </c>
      <c r="I35" s="4" t="s">
        <v>226</v>
      </c>
      <c r="J35" s="4" t="s">
        <v>189</v>
      </c>
      <c r="K35" s="4" t="s">
        <v>53</v>
      </c>
    </row>
    <row r="36" spans="1:11" ht="15.75">
      <c r="A36" s="4" t="s">
        <v>113</v>
      </c>
      <c r="B36" s="4">
        <v>5</v>
      </c>
      <c r="C36" s="4">
        <v>3</v>
      </c>
      <c r="D36" s="4">
        <v>2</v>
      </c>
      <c r="E36" s="4">
        <v>2</v>
      </c>
      <c r="F36" s="4">
        <v>1</v>
      </c>
      <c r="G36" s="4" t="s">
        <v>233</v>
      </c>
      <c r="H36" s="4" t="s">
        <v>234</v>
      </c>
      <c r="I36" s="4" t="s">
        <v>216</v>
      </c>
      <c r="J36" s="4" t="s">
        <v>190</v>
      </c>
      <c r="K36" s="4" t="s">
        <v>72</v>
      </c>
    </row>
    <row r="37" spans="1:11" ht="15.75">
      <c r="A37" s="4" t="s">
        <v>117</v>
      </c>
      <c r="B37" s="4">
        <v>5</v>
      </c>
      <c r="C37" s="4">
        <v>3</v>
      </c>
      <c r="D37" s="4">
        <v>2</v>
      </c>
      <c r="E37" s="4">
        <v>2</v>
      </c>
      <c r="F37" s="4">
        <v>1</v>
      </c>
      <c r="G37" s="4" t="s">
        <v>228</v>
      </c>
      <c r="H37" s="4" t="s">
        <v>231</v>
      </c>
      <c r="I37" s="4" t="s">
        <v>232</v>
      </c>
      <c r="J37" s="4" t="s">
        <v>190</v>
      </c>
      <c r="K37" s="4" t="s">
        <v>251</v>
      </c>
    </row>
    <row r="38" spans="1:11" ht="15.75">
      <c r="A38" s="4" t="s">
        <v>252</v>
      </c>
      <c r="B38" s="4">
        <v>5</v>
      </c>
      <c r="C38" s="4">
        <v>3</v>
      </c>
      <c r="D38" s="4">
        <v>2</v>
      </c>
      <c r="E38" s="4">
        <v>2</v>
      </c>
      <c r="F38" s="4">
        <v>1</v>
      </c>
      <c r="G38" s="4" t="s">
        <v>233</v>
      </c>
      <c r="H38" s="4" t="s">
        <v>253</v>
      </c>
      <c r="I38" s="4" t="s">
        <v>216</v>
      </c>
      <c r="J38" s="4" t="s">
        <v>190</v>
      </c>
      <c r="K38" s="4" t="s">
        <v>113</v>
      </c>
    </row>
    <row r="39" spans="1:11" ht="15.75">
      <c r="A39" s="4" t="s">
        <v>254</v>
      </c>
      <c r="B39" s="4">
        <v>3</v>
      </c>
      <c r="C39" s="4">
        <v>3</v>
      </c>
      <c r="D39" s="4"/>
      <c r="E39" s="4"/>
      <c r="F39" s="4"/>
      <c r="G39" s="4"/>
      <c r="H39" s="4"/>
      <c r="I39" s="4"/>
      <c r="J39" s="4" t="s">
        <v>189</v>
      </c>
      <c r="K39" s="4"/>
    </row>
    <row r="40" spans="1:11" ht="16.5" thickBot="1">
      <c r="A40" s="7" t="s">
        <v>254</v>
      </c>
      <c r="B40" s="7">
        <v>2</v>
      </c>
      <c r="C40" s="4">
        <v>3</v>
      </c>
      <c r="D40" s="4"/>
      <c r="E40" s="4"/>
      <c r="F40" s="4"/>
      <c r="G40" s="4"/>
      <c r="H40" s="4"/>
      <c r="I40" s="4"/>
      <c r="J40" s="4" t="s">
        <v>191</v>
      </c>
      <c r="K40" s="4"/>
    </row>
    <row r="41" spans="1:11" ht="17.25" thickTop="1" thickBot="1">
      <c r="A41" s="25"/>
      <c r="B41" s="26"/>
      <c r="C41" s="18"/>
      <c r="D41" s="4"/>
      <c r="E41" s="4"/>
      <c r="F41" s="4"/>
      <c r="G41" s="4"/>
      <c r="H41" s="4"/>
      <c r="I41" s="4"/>
      <c r="J41" s="4"/>
      <c r="K41" s="4"/>
    </row>
    <row r="42" spans="1:11" ht="16.5" thickTop="1">
      <c r="A42" s="30"/>
      <c r="B42" s="31"/>
      <c r="C42" s="22"/>
      <c r="D42" s="7"/>
      <c r="E42" s="7"/>
      <c r="F42" s="7"/>
      <c r="G42" s="4"/>
      <c r="H42" s="4"/>
      <c r="I42" s="4"/>
      <c r="J42" s="4"/>
      <c r="K42" s="4"/>
    </row>
    <row r="43" spans="1:11" ht="15.75">
      <c r="A43" s="4" t="s">
        <v>255</v>
      </c>
      <c r="B43" s="4">
        <v>5</v>
      </c>
      <c r="C43" s="4">
        <v>4</v>
      </c>
      <c r="D43" s="4">
        <v>2</v>
      </c>
      <c r="E43" s="4">
        <v>2</v>
      </c>
      <c r="F43" s="4">
        <v>1</v>
      </c>
      <c r="G43" s="18" t="s">
        <v>233</v>
      </c>
      <c r="H43" s="4" t="s">
        <v>256</v>
      </c>
      <c r="I43" s="4" t="s">
        <v>230</v>
      </c>
      <c r="J43" s="4" t="s">
        <v>191</v>
      </c>
      <c r="K43" s="4" t="s">
        <v>251</v>
      </c>
    </row>
    <row r="44" spans="1:11" ht="15.75">
      <c r="A44" s="4" t="s">
        <v>257</v>
      </c>
      <c r="B44" s="4">
        <v>5</v>
      </c>
      <c r="C44" s="4">
        <v>4</v>
      </c>
      <c r="D44" s="4">
        <v>2</v>
      </c>
      <c r="E44" s="4">
        <v>2</v>
      </c>
      <c r="F44" s="4">
        <v>1</v>
      </c>
      <c r="G44" s="18" t="s">
        <v>233</v>
      </c>
      <c r="H44" s="4" t="s">
        <v>253</v>
      </c>
      <c r="I44" s="4" t="s">
        <v>216</v>
      </c>
      <c r="J44" s="4" t="s">
        <v>190</v>
      </c>
      <c r="K44" s="4" t="s">
        <v>252</v>
      </c>
    </row>
    <row r="45" spans="1:11" ht="15.75">
      <c r="A45" s="4" t="s">
        <v>258</v>
      </c>
      <c r="B45" s="4">
        <v>4</v>
      </c>
      <c r="C45" s="4">
        <v>4</v>
      </c>
      <c r="D45" s="4">
        <v>1</v>
      </c>
      <c r="E45" s="4">
        <v>2</v>
      </c>
      <c r="F45" s="4">
        <v>1</v>
      </c>
      <c r="G45" s="18" t="s">
        <v>204</v>
      </c>
      <c r="H45" s="4" t="s">
        <v>259</v>
      </c>
      <c r="I45" s="4" t="s">
        <v>260</v>
      </c>
      <c r="J45" s="4" t="s">
        <v>190</v>
      </c>
      <c r="K45" s="4"/>
    </row>
    <row r="46" spans="1:11" ht="15.75">
      <c r="A46" s="4" t="s">
        <v>261</v>
      </c>
      <c r="B46" s="4">
        <v>5</v>
      </c>
      <c r="C46" s="4">
        <v>4</v>
      </c>
      <c r="D46" s="4">
        <v>2</v>
      </c>
      <c r="E46" s="4">
        <v>2</v>
      </c>
      <c r="F46" s="4">
        <v>1</v>
      </c>
      <c r="G46" s="18" t="s">
        <v>233</v>
      </c>
      <c r="H46" s="4" t="s">
        <v>262</v>
      </c>
      <c r="I46" s="4" t="s">
        <v>216</v>
      </c>
      <c r="J46" s="4" t="s">
        <v>190</v>
      </c>
      <c r="K46" s="4" t="s">
        <v>113</v>
      </c>
    </row>
    <row r="47" spans="1:11" ht="15.75">
      <c r="A47" s="4" t="s">
        <v>263</v>
      </c>
      <c r="B47" s="4">
        <v>5</v>
      </c>
      <c r="C47" s="4">
        <v>4</v>
      </c>
      <c r="D47" s="4">
        <v>2</v>
      </c>
      <c r="E47" s="4">
        <v>2</v>
      </c>
      <c r="F47" s="4">
        <v>1</v>
      </c>
      <c r="G47" s="18" t="s">
        <v>264</v>
      </c>
      <c r="H47" s="4" t="s">
        <v>265</v>
      </c>
      <c r="I47" s="4" t="s">
        <v>226</v>
      </c>
      <c r="J47" s="4" t="s">
        <v>189</v>
      </c>
      <c r="K47" s="4" t="s">
        <v>266</v>
      </c>
    </row>
    <row r="48" spans="1:11" ht="16.5" thickBot="1">
      <c r="A48" s="27"/>
      <c r="B48" s="28"/>
      <c r="C48" s="20"/>
      <c r="D48" s="3"/>
      <c r="E48" s="3"/>
      <c r="F48" s="3"/>
      <c r="G48" s="4"/>
      <c r="H48" s="4"/>
      <c r="I48" s="4"/>
      <c r="J48" s="4"/>
      <c r="K48" s="4"/>
    </row>
    <row r="49" spans="1:11" ht="16.5" thickTop="1">
      <c r="A49" s="30"/>
      <c r="B49" s="31"/>
      <c r="C49" s="20"/>
      <c r="D49" s="3"/>
      <c r="E49" s="3"/>
      <c r="F49" s="3"/>
      <c r="G49" s="18"/>
      <c r="H49" s="4"/>
      <c r="I49" s="4"/>
      <c r="J49" s="4"/>
      <c r="K49" s="4"/>
    </row>
    <row r="50" spans="1:11" ht="15.75">
      <c r="A50" s="4" t="s">
        <v>267</v>
      </c>
      <c r="B50" s="4">
        <v>3</v>
      </c>
      <c r="C50" s="4">
        <v>5</v>
      </c>
      <c r="D50" s="4">
        <v>2</v>
      </c>
      <c r="E50" s="4">
        <v>0</v>
      </c>
      <c r="F50" s="4">
        <v>1</v>
      </c>
      <c r="G50" s="18" t="s">
        <v>60</v>
      </c>
      <c r="H50" s="4" t="s">
        <v>268</v>
      </c>
      <c r="I50" s="4"/>
      <c r="J50" s="4" t="s">
        <v>190</v>
      </c>
      <c r="K50" s="4" t="s">
        <v>269</v>
      </c>
    </row>
    <row r="51" spans="1:11" ht="15.75">
      <c r="A51" s="3" t="s">
        <v>270</v>
      </c>
      <c r="B51" s="3">
        <v>4</v>
      </c>
      <c r="C51" s="4">
        <v>5</v>
      </c>
      <c r="D51" s="4">
        <v>1</v>
      </c>
      <c r="E51" s="4">
        <v>2</v>
      </c>
      <c r="F51" s="4">
        <v>1</v>
      </c>
      <c r="G51" s="4" t="s">
        <v>204</v>
      </c>
      <c r="H51" s="4" t="s">
        <v>259</v>
      </c>
      <c r="I51" s="4" t="s">
        <v>260</v>
      </c>
      <c r="J51" s="4" t="s">
        <v>190</v>
      </c>
      <c r="K51" s="4"/>
    </row>
    <row r="52" spans="1:11" ht="16.5" thickBot="1">
      <c r="A52" s="7" t="s">
        <v>271</v>
      </c>
      <c r="B52" s="7">
        <v>5</v>
      </c>
      <c r="C52" s="4">
        <v>5</v>
      </c>
      <c r="D52" s="4">
        <v>2</v>
      </c>
      <c r="E52" s="4">
        <v>2</v>
      </c>
      <c r="F52" s="4">
        <v>1</v>
      </c>
      <c r="G52" s="4" t="s">
        <v>233</v>
      </c>
      <c r="H52" s="4" t="s">
        <v>272</v>
      </c>
      <c r="I52" s="4" t="s">
        <v>216</v>
      </c>
      <c r="J52" s="4" t="s">
        <v>190</v>
      </c>
      <c r="K52" s="4" t="s">
        <v>261</v>
      </c>
    </row>
    <row r="53" spans="1:11" ht="17.25" thickTop="1" thickBot="1">
      <c r="A53" s="25"/>
      <c r="B53" s="26"/>
      <c r="C53" s="22"/>
      <c r="D53" s="7"/>
      <c r="E53" s="7"/>
      <c r="F53" s="7"/>
      <c r="G53" s="7"/>
      <c r="H53" s="7"/>
      <c r="I53" s="7"/>
      <c r="J53" s="7"/>
      <c r="K53" s="7"/>
    </row>
    <row r="54" spans="1:11" ht="16.5" thickTop="1" thickBot="1"/>
    <row r="55" spans="1:11" ht="17.25" thickTop="1" thickBot="1">
      <c r="A55" s="29"/>
      <c r="B55" s="26"/>
      <c r="C55" s="2"/>
      <c r="D55" s="2"/>
      <c r="E55" s="2"/>
      <c r="F55" s="2"/>
      <c r="G55" s="2"/>
      <c r="H55" s="2"/>
      <c r="I55" s="2"/>
      <c r="J55" s="2"/>
      <c r="K55" s="2"/>
    </row>
    <row r="56" spans="1:11" ht="15.75" thickTop="1"/>
    <row r="57" spans="1:11">
      <c r="A57" s="33" t="s">
        <v>104</v>
      </c>
      <c r="B57" s="33">
        <v>61</v>
      </c>
    </row>
    <row r="59" spans="1:11" ht="15.75">
      <c r="A59" s="34" t="s">
        <v>254</v>
      </c>
      <c r="B59" s="34">
        <v>4</v>
      </c>
      <c r="C59" s="4">
        <v>6</v>
      </c>
      <c r="D59" s="4"/>
      <c r="E59" s="4"/>
      <c r="F59" s="4"/>
      <c r="G59" s="4"/>
      <c r="H59" s="4"/>
      <c r="I59" s="4"/>
      <c r="J59" s="4" t="s">
        <v>189</v>
      </c>
      <c r="K59" s="4"/>
    </row>
    <row r="60" spans="1:11">
      <c r="A60" t="s">
        <v>273</v>
      </c>
    </row>
    <row r="61" spans="1:11" ht="15.75">
      <c r="A61" s="4" t="s">
        <v>274</v>
      </c>
      <c r="B61" s="4">
        <v>5</v>
      </c>
      <c r="C61" s="9" t="s">
        <v>178</v>
      </c>
      <c r="D61" s="4">
        <v>2</v>
      </c>
      <c r="E61" s="4">
        <v>2</v>
      </c>
      <c r="F61" s="4">
        <v>1</v>
      </c>
      <c r="G61" s="4" t="s">
        <v>228</v>
      </c>
      <c r="H61" s="4" t="s">
        <v>275</v>
      </c>
      <c r="I61" s="4" t="s">
        <v>230</v>
      </c>
      <c r="J61" s="4" t="s">
        <v>189</v>
      </c>
    </row>
    <row r="62" spans="1:11" ht="15.75">
      <c r="A62" s="4" t="s">
        <v>276</v>
      </c>
      <c r="B62" s="4">
        <v>3</v>
      </c>
      <c r="C62" s="4">
        <v>4.5999999999999996</v>
      </c>
      <c r="D62" s="4">
        <v>1</v>
      </c>
      <c r="E62" s="4">
        <v>1</v>
      </c>
      <c r="F62" s="4">
        <v>1</v>
      </c>
      <c r="G62" s="4" t="s">
        <v>204</v>
      </c>
      <c r="H62" s="4" t="s">
        <v>250</v>
      </c>
      <c r="I62" s="4" t="s">
        <v>226</v>
      </c>
      <c r="J62" s="4" t="s">
        <v>189</v>
      </c>
    </row>
    <row r="63" spans="1:11" ht="16.5" thickBot="1">
      <c r="A63" s="7" t="s">
        <v>277</v>
      </c>
      <c r="B63" s="7">
        <v>3</v>
      </c>
      <c r="C63" s="4" t="s">
        <v>178</v>
      </c>
      <c r="D63" s="4">
        <v>1</v>
      </c>
      <c r="E63" s="4">
        <v>2</v>
      </c>
      <c r="F63" s="4"/>
      <c r="G63" s="4" t="s">
        <v>278</v>
      </c>
      <c r="H63" s="4" t="s">
        <v>275</v>
      </c>
      <c r="I63" s="4" t="s">
        <v>230</v>
      </c>
      <c r="J63" s="4" t="s">
        <v>189</v>
      </c>
    </row>
    <row r="64" spans="1:11" ht="15.75">
      <c r="A64" s="10" t="s">
        <v>279</v>
      </c>
      <c r="B64" s="11">
        <v>4</v>
      </c>
      <c r="C64" s="12" t="s">
        <v>280</v>
      </c>
      <c r="D64" s="4">
        <v>1</v>
      </c>
      <c r="E64" s="4">
        <v>2</v>
      </c>
      <c r="F64" s="4">
        <v>1</v>
      </c>
      <c r="G64" s="4" t="s">
        <v>204</v>
      </c>
      <c r="H64" s="4" t="s">
        <v>281</v>
      </c>
      <c r="I64" s="4" t="s">
        <v>206</v>
      </c>
      <c r="J64" s="4" t="s">
        <v>189</v>
      </c>
    </row>
    <row r="65" spans="1:10" ht="15.75">
      <c r="A65" s="13" t="s">
        <v>282</v>
      </c>
      <c r="B65" s="14">
        <v>4</v>
      </c>
      <c r="C65" s="15" t="s">
        <v>280</v>
      </c>
      <c r="D65" s="4">
        <v>1</v>
      </c>
      <c r="E65" s="4">
        <v>2</v>
      </c>
      <c r="F65" s="4">
        <v>1</v>
      </c>
      <c r="G65" s="4" t="s">
        <v>204</v>
      </c>
      <c r="H65" s="4" t="s">
        <v>281</v>
      </c>
      <c r="I65" s="4" t="s">
        <v>206</v>
      </c>
      <c r="J65" s="4" t="s">
        <v>189</v>
      </c>
    </row>
    <row r="66" spans="1:10" ht="16.5" thickBot="1">
      <c r="A66" s="16" t="s">
        <v>283</v>
      </c>
      <c r="B66" s="17">
        <v>3</v>
      </c>
      <c r="C66" s="15" t="s">
        <v>280</v>
      </c>
      <c r="D66" s="4"/>
      <c r="E66" s="4">
        <v>2</v>
      </c>
      <c r="F66" s="4">
        <v>1</v>
      </c>
      <c r="G66" s="4" t="s">
        <v>204</v>
      </c>
      <c r="H66" s="4" t="s">
        <v>281</v>
      </c>
      <c r="I66" s="4" t="s">
        <v>206</v>
      </c>
      <c r="J66" s="4" t="s">
        <v>189</v>
      </c>
    </row>
    <row r="67" spans="1:10" ht="15.75">
      <c r="A67" s="10" t="s">
        <v>284</v>
      </c>
      <c r="B67" s="11">
        <v>4</v>
      </c>
      <c r="C67" s="18"/>
      <c r="D67" s="4"/>
      <c r="E67" s="4"/>
      <c r="F67" s="4"/>
      <c r="G67" s="4"/>
      <c r="H67" s="4"/>
      <c r="I67" s="4"/>
      <c r="J67" s="4" t="s">
        <v>189</v>
      </c>
    </row>
    <row r="68" spans="1:10" ht="15.75">
      <c r="A68" s="13" t="s">
        <v>285</v>
      </c>
      <c r="B68" s="14">
        <v>4</v>
      </c>
      <c r="C68" s="18"/>
      <c r="D68" s="4"/>
      <c r="E68" s="4"/>
      <c r="F68" s="4"/>
      <c r="G68" s="4"/>
      <c r="H68" s="4"/>
      <c r="I68" s="4"/>
      <c r="J68" s="4" t="s">
        <v>189</v>
      </c>
    </row>
    <row r="69" spans="1:10" ht="16.5" thickBot="1">
      <c r="A69" s="16" t="s">
        <v>286</v>
      </c>
      <c r="B69" s="17">
        <v>3</v>
      </c>
      <c r="C69" s="18"/>
      <c r="D69" s="4"/>
      <c r="E69" s="4"/>
      <c r="F69" s="4"/>
      <c r="G69" s="4"/>
      <c r="H69" s="4"/>
      <c r="I69" s="4"/>
      <c r="J69" s="4" t="s">
        <v>189</v>
      </c>
    </row>
    <row r="70" spans="1:10" ht="15.75">
      <c r="A70" s="3" t="s">
        <v>287</v>
      </c>
      <c r="B70" s="3">
        <v>5</v>
      </c>
      <c r="C70" s="4">
        <v>6</v>
      </c>
      <c r="D70" s="4">
        <v>2</v>
      </c>
      <c r="E70" s="4">
        <v>2</v>
      </c>
      <c r="F70" s="4">
        <v>1</v>
      </c>
      <c r="G70" s="4" t="s">
        <v>288</v>
      </c>
      <c r="H70" s="4" t="s">
        <v>289</v>
      </c>
      <c r="I70" s="4" t="s">
        <v>240</v>
      </c>
      <c r="J70" s="4" t="s">
        <v>189</v>
      </c>
    </row>
    <row r="71" spans="1:10" ht="15.75">
      <c r="A71" s="4" t="s">
        <v>290</v>
      </c>
      <c r="B71" s="4">
        <v>5</v>
      </c>
      <c r="C71" s="4"/>
      <c r="D71" s="4">
        <v>2</v>
      </c>
      <c r="E71" s="4"/>
      <c r="F71" s="4"/>
      <c r="G71" s="4" t="s">
        <v>60</v>
      </c>
      <c r="H71" s="32" t="s">
        <v>291</v>
      </c>
      <c r="I71" s="32" t="s">
        <v>232</v>
      </c>
      <c r="J71" s="4" t="s">
        <v>189</v>
      </c>
    </row>
    <row r="72" spans="1:10" ht="15.75">
      <c r="A72" s="4" t="s">
        <v>292</v>
      </c>
      <c r="B72" s="4">
        <v>5</v>
      </c>
      <c r="C72" s="4">
        <v>5</v>
      </c>
      <c r="D72" s="4">
        <v>2</v>
      </c>
      <c r="E72" s="4">
        <v>2</v>
      </c>
      <c r="F72" s="4">
        <v>1</v>
      </c>
      <c r="G72" s="4" t="s">
        <v>293</v>
      </c>
      <c r="H72" s="4" t="s">
        <v>243</v>
      </c>
      <c r="I72" s="4" t="s">
        <v>240</v>
      </c>
      <c r="J72" s="4" t="s">
        <v>189</v>
      </c>
    </row>
    <row r="73" spans="1:10" ht="15.75">
      <c r="A73" s="4" t="s">
        <v>294</v>
      </c>
      <c r="B73" s="4">
        <v>5</v>
      </c>
      <c r="C73" s="21" t="s">
        <v>295</v>
      </c>
      <c r="D73" s="4">
        <v>2</v>
      </c>
      <c r="E73" s="4">
        <v>2</v>
      </c>
      <c r="F73" s="4">
        <v>1</v>
      </c>
      <c r="G73" s="4" t="s">
        <v>296</v>
      </c>
      <c r="H73" s="4" t="s">
        <v>210</v>
      </c>
      <c r="I73" s="4" t="s">
        <v>211</v>
      </c>
      <c r="J73" s="4" t="s">
        <v>189</v>
      </c>
    </row>
    <row r="74" spans="1:10" ht="15.75">
      <c r="A74" s="4" t="s">
        <v>297</v>
      </c>
      <c r="B74" s="4">
        <v>5</v>
      </c>
      <c r="C74" s="21" t="s">
        <v>295</v>
      </c>
      <c r="D74" s="4">
        <v>2</v>
      </c>
      <c r="E74" s="4">
        <v>2</v>
      </c>
      <c r="F74" s="4">
        <v>1</v>
      </c>
      <c r="G74" s="4" t="s">
        <v>296</v>
      </c>
      <c r="H74" s="4" t="s">
        <v>298</v>
      </c>
      <c r="I74" s="4" t="s">
        <v>211</v>
      </c>
      <c r="J74" s="4" t="s">
        <v>189</v>
      </c>
    </row>
    <row r="75" spans="1:10" ht="15.75">
      <c r="A75" s="4" t="s">
        <v>299</v>
      </c>
      <c r="B75" s="4">
        <v>5</v>
      </c>
      <c r="C75" s="9" t="s">
        <v>300</v>
      </c>
      <c r="D75" s="4">
        <v>0</v>
      </c>
      <c r="E75" s="7">
        <v>3</v>
      </c>
      <c r="F75" s="4">
        <v>2</v>
      </c>
      <c r="G75" s="4" t="s">
        <v>296</v>
      </c>
      <c r="H75" s="4" t="s">
        <v>301</v>
      </c>
      <c r="I75" s="4" t="s">
        <v>211</v>
      </c>
      <c r="J75" s="4" t="s">
        <v>189</v>
      </c>
    </row>
    <row r="76" spans="1:10" ht="15.75">
      <c r="A76" s="4" t="s">
        <v>302</v>
      </c>
      <c r="B76" s="4">
        <v>2</v>
      </c>
      <c r="C76" s="15" t="s">
        <v>303</v>
      </c>
      <c r="D76" s="19">
        <v>0</v>
      </c>
      <c r="E76" s="8">
        <v>1</v>
      </c>
      <c r="F76" s="4">
        <v>1</v>
      </c>
      <c r="G76" s="18" t="s">
        <v>278</v>
      </c>
      <c r="H76" s="4" t="s">
        <v>304</v>
      </c>
      <c r="I76" s="4" t="s">
        <v>226</v>
      </c>
      <c r="J76" s="3" t="s">
        <v>189</v>
      </c>
    </row>
    <row r="77" spans="1:10" ht="15.75">
      <c r="A77" s="4" t="s">
        <v>305</v>
      </c>
      <c r="B77" s="4">
        <v>2</v>
      </c>
      <c r="C77" s="15" t="s">
        <v>303</v>
      </c>
      <c r="D77" s="19">
        <v>0</v>
      </c>
      <c r="E77" s="8">
        <v>1</v>
      </c>
      <c r="F77" s="4">
        <v>1</v>
      </c>
      <c r="G77" s="18" t="s">
        <v>278</v>
      </c>
      <c r="H77" s="4" t="s">
        <v>304</v>
      </c>
      <c r="I77" s="4" t="s">
        <v>226</v>
      </c>
      <c r="J77" s="3" t="s">
        <v>189</v>
      </c>
    </row>
    <row r="78" spans="1:10" ht="15.75">
      <c r="A78" s="4" t="s">
        <v>306</v>
      </c>
      <c r="B78" s="4">
        <v>2</v>
      </c>
      <c r="C78" s="15" t="s">
        <v>280</v>
      </c>
      <c r="D78" s="19">
        <v>0</v>
      </c>
      <c r="E78" s="8">
        <v>1</v>
      </c>
      <c r="F78" s="4">
        <v>1</v>
      </c>
      <c r="G78" s="18" t="s">
        <v>278</v>
      </c>
      <c r="H78" s="4" t="s">
        <v>304</v>
      </c>
      <c r="I78" s="4" t="s">
        <v>226</v>
      </c>
      <c r="J78" s="3" t="s">
        <v>189</v>
      </c>
    </row>
    <row r="79" spans="1:10" ht="15.75">
      <c r="A79" s="4" t="s">
        <v>307</v>
      </c>
      <c r="B79" s="4">
        <v>2</v>
      </c>
      <c r="C79" s="15" t="s">
        <v>280</v>
      </c>
      <c r="D79" s="19">
        <v>0</v>
      </c>
      <c r="E79" s="8">
        <v>1</v>
      </c>
      <c r="F79" s="4">
        <v>1</v>
      </c>
      <c r="G79" s="18" t="s">
        <v>278</v>
      </c>
      <c r="H79" s="4" t="s">
        <v>304</v>
      </c>
      <c r="I79" s="4" t="s">
        <v>226</v>
      </c>
      <c r="J79" s="3" t="s">
        <v>189</v>
      </c>
    </row>
    <row r="81" spans="1:2" ht="15.75">
      <c r="A81" s="2" t="s">
        <v>308</v>
      </c>
    </row>
    <row r="85" spans="1:2" ht="15.75">
      <c r="A85" s="4" t="s">
        <v>309</v>
      </c>
      <c r="B85" s="4">
        <f>B66+B73+B78+B80</f>
        <v>10</v>
      </c>
    </row>
    <row r="86" spans="1:2" ht="15.75">
      <c r="A86" s="4" t="s">
        <v>2</v>
      </c>
      <c r="B86" s="4">
        <v>85</v>
      </c>
    </row>
    <row r="87" spans="1:2" ht="15.75">
      <c r="A87" s="4" t="s">
        <v>310</v>
      </c>
      <c r="B87" s="4">
        <v>20</v>
      </c>
    </row>
    <row r="88" spans="1:2" ht="15.75">
      <c r="A88" s="4" t="s">
        <v>311</v>
      </c>
      <c r="B88" s="4">
        <v>10</v>
      </c>
    </row>
    <row r="89" spans="1:2" ht="15.75">
      <c r="A89" s="4"/>
      <c r="B89" s="24">
        <f>B85+B86+B87+B88</f>
        <v>125</v>
      </c>
    </row>
  </sheetData>
  <phoneticPr fontId="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cee142-9623-4b63-8ea8-1d4facd6545a" xsi:nil="true"/>
    <lcf76f155ced4ddcb4097134ff3c332f xmlns="0bdf3a53-275c-4001-b611-e41331286eb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CA947E63DBB18C43B0DCD636FEFAAF82" ma:contentTypeVersion="10" ma:contentTypeDescription="Új dokumentum létrehozása." ma:contentTypeScope="" ma:versionID="add355b8eb8a1d07a5c296ebc5fa18c4">
  <xsd:schema xmlns:xsd="http://www.w3.org/2001/XMLSchema" xmlns:xs="http://www.w3.org/2001/XMLSchema" xmlns:p="http://schemas.microsoft.com/office/2006/metadata/properties" xmlns:ns2="0bdf3a53-275c-4001-b611-e41331286eb1" xmlns:ns3="64cee142-9623-4b63-8ea8-1d4facd6545a" targetNamespace="http://schemas.microsoft.com/office/2006/metadata/properties" ma:root="true" ma:fieldsID="39c3d52e67d593269f3de29aa75e9200" ns2:_="" ns3:_="">
    <xsd:import namespace="0bdf3a53-275c-4001-b611-e41331286eb1"/>
    <xsd:import namespace="64cee142-9623-4b63-8ea8-1d4facd654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df3a53-275c-4001-b611-e41331286e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Képcímkék" ma:readOnly="false" ma:fieldId="{5cf76f15-5ced-4ddc-b409-7134ff3c332f}" ma:taxonomyMulti="true" ma:sspId="34308edd-cbe0-477a-9645-3c56fd718a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e142-9623-4b63-8ea8-1d4facd6545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1ba0df1-07b1-4dfb-b07f-236e884041b3}" ma:internalName="TaxCatchAll" ma:showField="CatchAllData" ma:web="64cee142-9623-4b63-8ea8-1d4facd654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C19807-1D77-45D9-8A38-16ABA4B332F9}"/>
</file>

<file path=customXml/itemProps2.xml><?xml version="1.0" encoding="utf-8"?>
<ds:datastoreItem xmlns:ds="http://schemas.openxmlformats.org/officeDocument/2006/customXml" ds:itemID="{668D240C-1AD7-4EBD-8F3F-178CB9505E17}"/>
</file>

<file path=customXml/itemProps3.xml><?xml version="1.0" encoding="utf-8"?>
<ds:datastoreItem xmlns:ds="http://schemas.openxmlformats.org/officeDocument/2006/customXml" ds:itemID="{3FCE3B96-D318-4C5C-BB52-5270B962E8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kerekagi</dc:creator>
  <cp:keywords/>
  <dc:description/>
  <cp:lastModifiedBy>Krebsz Anna</cp:lastModifiedBy>
  <cp:revision/>
  <dcterms:created xsi:type="dcterms:W3CDTF">2018-04-04T09:40:01Z</dcterms:created>
  <dcterms:modified xsi:type="dcterms:W3CDTF">2024-02-22T17:05:59Z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0x010100CA947E63DBB18C43B0DCD636FEFAAF82</vt:lpwstr>
  </property>
  <property fmtid="{D5CDD505-2E9C-101B-9397-08002B2CF9AE}" pid="3" name="MediaServiceImageTags">
    <vt:lpwstr/>
  </property>
</Properties>
</file>