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\Andrasjó\tantervi hálók 2009-2010\tantervi hálók 2016\új mintatantervek\2024 január\"/>
    </mc:Choice>
  </mc:AlternateContent>
  <xr:revisionPtr revIDLastSave="0" documentId="13_ncr:1_{A3CA9CD8-46E4-4931-A48B-79DEA3929112}" xr6:coauthVersionLast="47" xr6:coauthVersionMax="47" xr10:uidLastSave="{00000000-0000-0000-0000-000000000000}"/>
  <bookViews>
    <workbookView xWindow="-120" yWindow="-120" windowWidth="24240" windowHeight="13290" xr2:uid="{00000000-000D-0000-FFFF-FFFF00000000}"/>
  </bookViews>
  <sheets>
    <sheet name="esti BSc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4" i="2" l="1"/>
  <c r="T61" i="2" l="1"/>
  <c r="L61" i="2" l="1"/>
  <c r="R61" i="2"/>
  <c r="T86" i="2"/>
  <c r="S34" i="2"/>
  <c r="Q34" i="2"/>
  <c r="Q86" i="2" s="1"/>
  <c r="P34" i="2"/>
  <c r="P86" i="2" s="1"/>
  <c r="O34" i="2"/>
  <c r="O86" i="2" s="1"/>
  <c r="R86" i="2" l="1"/>
  <c r="S86" i="2"/>
  <c r="L87" i="2"/>
</calcChain>
</file>

<file path=xl/sharedStrings.xml><?xml version="1.0" encoding="utf-8"?>
<sst xmlns="http://schemas.openxmlformats.org/spreadsheetml/2006/main" count="409" uniqueCount="207">
  <si>
    <t>IP-18eMATAG</t>
  </si>
  <si>
    <t>IP-18eDMAG</t>
  </si>
  <si>
    <t>IP-18eVSZEG</t>
  </si>
  <si>
    <t>IP-18eKGJE</t>
  </si>
  <si>
    <t>IP-18eSZGREG</t>
  </si>
  <si>
    <t>IP-18eOPREG</t>
  </si>
  <si>
    <t>IP-18ePROGEG</t>
  </si>
  <si>
    <t>IP-18eIMPROGEG</t>
  </si>
  <si>
    <t>IP-18eFUNPEG</t>
  </si>
  <si>
    <t>IP-18eOEPROGEG</t>
  </si>
  <si>
    <t>IP-18eWF1EG</t>
  </si>
  <si>
    <t>IP-18eWEBPROGEG</t>
  </si>
  <si>
    <t>IP-18ePROGTEG</t>
  </si>
  <si>
    <t>IP-18eKPROGEG</t>
  </si>
  <si>
    <t>IP-18eAB2E</t>
  </si>
  <si>
    <t>IP-18eKWPROGEG</t>
  </si>
  <si>
    <t>IP-18eSZWPROGEG</t>
  </si>
  <si>
    <t>IP-18eFSPROGG</t>
  </si>
  <si>
    <t>IP-18eMIAE</t>
  </si>
  <si>
    <t>IP-18eAN1E</t>
  </si>
  <si>
    <t>IP-18eDM1E</t>
  </si>
  <si>
    <t>IP-18eAN2E</t>
  </si>
  <si>
    <t>IP-18eAA1E</t>
  </si>
  <si>
    <t>IP-18eAB1E</t>
  </si>
  <si>
    <t>P-18eAA1E</t>
  </si>
  <si>
    <t>IP-18eSZÁMEA1E</t>
  </si>
  <si>
    <t>IP-18eAA2E</t>
  </si>
  <si>
    <t>IP-18eDM1G</t>
  </si>
  <si>
    <t>Diszkrét matematika I. EA</t>
  </si>
  <si>
    <t>IP-18eAN1G</t>
  </si>
  <si>
    <t>Analízis I. EA</t>
  </si>
  <si>
    <t>Analízis I. GY</t>
  </si>
  <si>
    <t xml:space="preserve"> IP-18eAN2G</t>
  </si>
  <si>
    <t>Analízis II. EA (szoftverfejlesztő)</t>
  </si>
  <si>
    <t>Numerikus módszerek EA</t>
  </si>
  <si>
    <t>Numerikus módszerek GY</t>
  </si>
  <si>
    <t>Adatbázisok I. GY</t>
  </si>
  <si>
    <t>Adatbázisok I. EA</t>
  </si>
  <si>
    <t>IP-18eAB1G</t>
  </si>
  <si>
    <t>Szoftvertechnológia EA F</t>
  </si>
  <si>
    <t>IP-18eAA1G</t>
  </si>
  <si>
    <t>Algoritmusok és adatszerkezetek I. EA</t>
  </si>
  <si>
    <t>IP-18eAA2G</t>
  </si>
  <si>
    <t>Algoritmusok és adatszerkezetek II. EA</t>
  </si>
  <si>
    <t>IP-08eSZÁMEA1G</t>
  </si>
  <si>
    <t>IP-08eSZÁMEA2G</t>
  </si>
  <si>
    <t>IP-18eSZÁMEA2E</t>
  </si>
  <si>
    <t>A számításelmélet alapjai I. EA</t>
  </si>
  <si>
    <t>A számításelmélet alapjai II. EA</t>
  </si>
  <si>
    <t>A számításelmélet alapjai II. GY</t>
  </si>
  <si>
    <t>Mesterséges intelligencia EA</t>
  </si>
  <si>
    <t>Kriptográfia és biztonság EA</t>
  </si>
  <si>
    <t>Kriptográfia és biztonság GY</t>
  </si>
  <si>
    <t>IP-18eKRBG</t>
  </si>
  <si>
    <t>IP-18eKRBE</t>
  </si>
  <si>
    <t>Bevezetés a gép tanulásba EA</t>
  </si>
  <si>
    <t>Konzultáció</t>
  </si>
  <si>
    <t>Vizsga</t>
  </si>
  <si>
    <t>Gyakorlat</t>
  </si>
  <si>
    <t>Ajánlott félév</t>
  </si>
  <si>
    <t>Ismeretkör</t>
  </si>
  <si>
    <t>Előadás</t>
  </si>
  <si>
    <t>Kredit</t>
  </si>
  <si>
    <t>Előfeltétel</t>
  </si>
  <si>
    <t>1. félév</t>
  </si>
  <si>
    <t>2. félév</t>
  </si>
  <si>
    <t>3. félév</t>
  </si>
  <si>
    <t>4. félév</t>
  </si>
  <si>
    <t>5. félév</t>
  </si>
  <si>
    <t>6. félév</t>
  </si>
  <si>
    <t>Kód</t>
  </si>
  <si>
    <t>K</t>
  </si>
  <si>
    <t>X</t>
  </si>
  <si>
    <t>Összes kredit a félévben</t>
  </si>
  <si>
    <t>1,2,5</t>
  </si>
  <si>
    <t>Összes kredit</t>
  </si>
  <si>
    <t>Programtervező informatikus BSc "E" szakirány (esti tagozat)</t>
  </si>
  <si>
    <t>Programtervező informatikus esti Bsc tantervi háló 2018. (6 féléves ütemezés)</t>
  </si>
  <si>
    <t>Törzsanyag kredit</t>
  </si>
  <si>
    <t>Specializáció összesen:</t>
  </si>
  <si>
    <t>IP-18eTKHG</t>
  </si>
  <si>
    <t>IP-18eTKHE</t>
  </si>
  <si>
    <t>IP-18eDM1G (Gyenge)</t>
  </si>
  <si>
    <t>Diszkrét matematika I. Gy</t>
  </si>
  <si>
    <t>IP-18eAN1G (Gyenge)</t>
  </si>
  <si>
    <t>IP-18eAA1G (Gyenge)</t>
  </si>
  <si>
    <t>Algoritmusok és adatszerkezetek I. Gy</t>
  </si>
  <si>
    <t>P-18eAA2G (Gyenge)</t>
  </si>
  <si>
    <t>IP-18eAB1G (Gyenge)</t>
  </si>
  <si>
    <t>IP-18eTKHG (Gyenge)</t>
  </si>
  <si>
    <t>IP-18eAN2G (Gyenge)</t>
  </si>
  <si>
    <t>IP-08eNM1G (Gyenge)</t>
  </si>
  <si>
    <t>Szabadon választható tárgyak ütemezése kreditértékkel</t>
  </si>
  <si>
    <t>A számításelmélet alapjai I. GY</t>
  </si>
  <si>
    <t>IP-18ESZDPIBE</t>
  </si>
  <si>
    <t>Tanegység</t>
  </si>
  <si>
    <t>Matematikai alapok GY</t>
  </si>
  <si>
    <t>Számítógépes rendszerek EA+GY</t>
  </si>
  <si>
    <t>Programozás EA+Gy</t>
  </si>
  <si>
    <t>Imperatív programozás EA+GY</t>
  </si>
  <si>
    <t>Objektumelvű programozás EA+GY</t>
  </si>
  <si>
    <t>Web-fejlesztés EA+GY</t>
  </si>
  <si>
    <t>Közgazdasági és jogi ismeretek EA</t>
  </si>
  <si>
    <t>Funkcionális programozás EA+GY</t>
  </si>
  <si>
    <t>Operációs rendszerek EA+GY</t>
  </si>
  <si>
    <t>Telekommunikációs hálózatok EA</t>
  </si>
  <si>
    <t>Algoritmusok és adatszerkezetek II. GY</t>
  </si>
  <si>
    <t>Telekommunikációs hálózatok GY</t>
  </si>
  <si>
    <t>Analízis II. GY (szoftverfejlesztő)</t>
  </si>
  <si>
    <t>Webprogramozás EA+GY</t>
  </si>
  <si>
    <t>Programozási technológia EA+GY</t>
  </si>
  <si>
    <t>Adatbázisok II. EA</t>
  </si>
  <si>
    <t>Valószínűségszámítás és statisztika GY</t>
  </si>
  <si>
    <t>Diszkrét modellek alkalmazásai GY</t>
  </si>
  <si>
    <t>Kliensoldali webprogramozás EA+GY</t>
  </si>
  <si>
    <t>Szerveroldali webprogramozás EA+GY</t>
  </si>
  <si>
    <t>Full stack webprogramozás GY</t>
  </si>
  <si>
    <t>Gyakorlati jegy</t>
  </si>
  <si>
    <t>Konkurrens programozás EA+GY</t>
  </si>
  <si>
    <t>Informatika</t>
  </si>
  <si>
    <t>Matematika</t>
  </si>
  <si>
    <t>Számítástudomány</t>
  </si>
  <si>
    <t>Egyéb</t>
  </si>
  <si>
    <t>Megjegyzés: Ahol előadás és gyakorlat is van, ott az előadásnak az azonos nevű gyakorlat mindig gyenge előfeltétele</t>
  </si>
  <si>
    <t>A programtervező informatikus BSc szakos hallgatók - a  15 /2006. (IV. 3.) OM. rendelet 2. számú mellékletének megfelelően - 320 órás szakmai gyakorlaton kötelesek részt venni. Kredit értéke nincs, de teljesítése kritériumként szükséges feltétele az abszolutórium megszerzésének.</t>
  </si>
  <si>
    <t>https://www.inf.elte.hu/content/szakmai-gyakorlat-bsc-kepzes.t.1185?m=217</t>
  </si>
  <si>
    <t>** Szakdolgozati konzultáció: Bővebb információ:</t>
  </si>
  <si>
    <t>https://www.inf.elte.hu/content/a-szakdolgozat-diploma-konzultacio-rendje.t.1730?m=360</t>
  </si>
  <si>
    <t>Szakdolgozati konzultáció**</t>
  </si>
  <si>
    <t>Törzsanyag</t>
  </si>
  <si>
    <t>Specializáció tárgyai</t>
  </si>
  <si>
    <t>Kötelezően választható tárgyak</t>
  </si>
  <si>
    <t>IP-18eNM1E</t>
  </si>
  <si>
    <t>IP-18eNM1G</t>
  </si>
  <si>
    <t>IP-18eSZÁMEA2G</t>
  </si>
  <si>
    <t>IP-18eBGTE</t>
  </si>
  <si>
    <t>3,4,5</t>
  </si>
  <si>
    <t>Programozási nyelvek (C++)</t>
  </si>
  <si>
    <t>IP-18eKVPNY1EG</t>
  </si>
  <si>
    <t>*** Megszűnt tárgyak</t>
  </si>
  <si>
    <t>IP-18ePNYEG</t>
  </si>
  <si>
    <t>Programozási nyelvek EA+GY</t>
  </si>
  <si>
    <t>x</t>
  </si>
  <si>
    <t>labor</t>
  </si>
  <si>
    <t>Labor</t>
  </si>
  <si>
    <t>0+3+0+2</t>
  </si>
  <si>
    <t>1+0+1+3</t>
  </si>
  <si>
    <t>2+0+2+3</t>
  </si>
  <si>
    <t>2+0+1+3</t>
  </si>
  <si>
    <t>2+0+0+0</t>
  </si>
  <si>
    <t>0+1+0+2</t>
  </si>
  <si>
    <t>2+0+3+2</t>
  </si>
  <si>
    <t>1+0+1+2</t>
  </si>
  <si>
    <t>0+2+0+2</t>
  </si>
  <si>
    <t>2+0+0+2</t>
  </si>
  <si>
    <t>2+0+1+2</t>
  </si>
  <si>
    <t>2+0+2+4</t>
  </si>
  <si>
    <t>1+0+1+1</t>
  </si>
  <si>
    <t>0+0+2+1</t>
  </si>
  <si>
    <t>2+0+0+1</t>
  </si>
  <si>
    <t>0+0+1+1</t>
  </si>
  <si>
    <t>0+1+0+1</t>
  </si>
  <si>
    <t>1+0+2+1</t>
  </si>
  <si>
    <t>2+0+2+1</t>
  </si>
  <si>
    <t>1+0+2+0</t>
  </si>
  <si>
    <t>0+0+2+2</t>
  </si>
  <si>
    <t>2+2+0+1</t>
  </si>
  <si>
    <t>IP-18eKWPROGEG és IP-18eSZWPROGEG</t>
  </si>
  <si>
    <t>IP-18eKRBG (gyenge)</t>
  </si>
  <si>
    <t>IP-18eKVISZGE</t>
  </si>
  <si>
    <t>Számítógépes grafika</t>
  </si>
  <si>
    <t>3,5</t>
  </si>
  <si>
    <t>IP-18eKVISZGG</t>
  </si>
  <si>
    <t>Haladó Java</t>
  </si>
  <si>
    <t>4,6</t>
  </si>
  <si>
    <t>IP-18eKVIHJEG</t>
  </si>
  <si>
    <t>IP-18eKVELE</t>
  </si>
  <si>
    <t>Logika</t>
  </si>
  <si>
    <t>IP-18eKVELG (gyenge)</t>
  </si>
  <si>
    <t>4</t>
  </si>
  <si>
    <t>IP-18eKVELG</t>
  </si>
  <si>
    <t>0+2+0+1</t>
  </si>
  <si>
    <t>FG: Folyamatos számonkérésű gyakorlat       X: összevont számonkérésű tárgy</t>
  </si>
  <si>
    <t>FG</t>
  </si>
  <si>
    <t>IP-18eSZTEG</t>
  </si>
  <si>
    <t>2+0+2+0</t>
  </si>
  <si>
    <t>G</t>
  </si>
  <si>
    <t>Inf.</t>
  </si>
  <si>
    <t>Szám</t>
  </si>
  <si>
    <t>Inf</t>
  </si>
  <si>
    <t>Mat</t>
  </si>
  <si>
    <t>INF</t>
  </si>
  <si>
    <t>MAT</t>
  </si>
  <si>
    <t>SZÁM</t>
  </si>
  <si>
    <t>Kötelezően választandó tárgyak Informatika ismeretkör</t>
  </si>
  <si>
    <t>Kötelezően választandó tárgyak Számítástudomány ismeretkör</t>
  </si>
  <si>
    <t>Kötelezően  választandó tárgyak összesen</t>
  </si>
  <si>
    <t>IP-18eAA2E (Gyenge)</t>
  </si>
  <si>
    <t>IP-18ePNY1EG vagy IP-18eOEPROGEG</t>
  </si>
  <si>
    <t xml:space="preserve">IP-18ePNY2EG </t>
  </si>
  <si>
    <t>IP-18KVIADSE</t>
  </si>
  <si>
    <t>Applied Data Science (Alkalmazott adattudomány)</t>
  </si>
  <si>
    <t>Erasmus mobilitási ablak</t>
  </si>
  <si>
    <t>20 Erasmus blokk</t>
  </si>
  <si>
    <r>
      <rPr>
        <sz val="12"/>
        <color theme="1"/>
        <rFont val="Calibri"/>
        <family val="2"/>
        <charset val="238"/>
        <scheme val="minor"/>
      </rPr>
      <t>Az</t>
    </r>
    <r>
      <rPr>
        <sz val="12"/>
        <color rgb="FF00B0F0"/>
        <rFont val="Calibri"/>
        <family val="2"/>
        <charset val="238"/>
        <scheme val="minor"/>
      </rPr>
      <t xml:space="preserve"> ELTE tájékoztatásával</t>
    </r>
    <r>
      <rPr>
        <sz val="12"/>
        <color theme="1"/>
        <rFont val="Calibri"/>
        <family val="2"/>
        <charset val="238"/>
        <scheme val="minor"/>
      </rPr>
      <t xml:space="preserve"> összhangban a megszerzendő szakképzettség gyakorlásához szükséges</t>
    </r>
    <r>
      <rPr>
        <b/>
        <sz val="12"/>
        <color theme="1"/>
        <rFont val="Calibri"/>
        <family val="2"/>
        <charset val="238"/>
        <scheme val="minor"/>
      </rPr>
      <t xml:space="preserve"> angol szaknyelvi ismeretek </t>
    </r>
    <r>
      <rPr>
        <sz val="12"/>
        <color theme="1"/>
        <rFont val="Calibri"/>
        <family val="2"/>
        <charset val="238"/>
        <scheme val="minor"/>
      </rPr>
      <t>oktatása és mérése az alábbi</t>
    </r>
    <r>
      <rPr>
        <b/>
        <sz val="12"/>
        <color theme="1"/>
        <rFont val="Calibri"/>
        <family val="2"/>
        <charset val="238"/>
        <scheme val="minor"/>
      </rPr>
      <t xml:space="preserve"> kötelező tárgyak követelményeibe épített idegen nyelvi követelmények teljesítésével </t>
    </r>
    <r>
      <rPr>
        <sz val="12"/>
        <color theme="1"/>
        <rFont val="Calibri"/>
        <family val="2"/>
        <charset val="238"/>
        <scheme val="minor"/>
      </rPr>
      <t>valósul meg. Ezen tárgyak elvégzése mindenki számára kötelező, további teendőjük nincs.
·               Az IP-18ePNYEG kódú Programozási nyelvek (2. félév) és 
·               az IP-18eWF1EG kódú Web-fejlesztés (2. félév) és 
·               az IP-18eAA2E kódú Algoritmusok és adatszerkezetek II. (3. félév) és 
·               az IP-18eAB1E kódú Adatbázisok I. (4. félév) és 
·               az IP-18eOPREG kódú Operációs rendszerek (4. félév) és 
·               a IP-18eTKHE kódú Telekommunikációs hálózatok (5. félév) 
Azon hallgatók, akik nem a 2022. szeptemberében vagy azt követően induló képzésükön végezték el a fenti kötelező tárgyakat - például korábbi vagy más egyetemi képzésükről kreditelismeréssel fogadtatták el a fenti tárgyak valamelyikét - a szaknyelvi követelményeket a fenti módon nem tudják teljesíteni. Ők a következő módon teljesíthetik:
· egy mintatantervi tárgyat angol nyelven teljesít vagy
· rendelkezik angol nyelvből tett legalább középszintű államilag elismert általános nyelvvizsgával, vagy azzal egyenértékű okirattal vagy
· tanulmányainak során legalább 3 hónapos angol nyelvű külföldi részképzésen vesz részt.</t>
    </r>
  </si>
  <si>
    <t>4,5,6</t>
  </si>
  <si>
    <t>IP-18eMATAG, IP-18eKVPNY1EG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</si>
</sst>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##0;###0"/>
  </numFmts>
  <fonts count="38" x14ac:knownFonts="1">
    <font>
      <sz val="10"/>
      <color rgb="FF000000"/>
      <name val="Times New Roman"/>
      <charset val="204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2"/>
      <color rgb="FF000000"/>
      <name val="Times New Roman"/>
      <family val="1"/>
      <charset val="238"/>
    </font>
    <font>
      <b/>
      <sz val="12"/>
      <name val="Times New Roman"/>
      <family val="1"/>
      <charset val="238"/>
    </font>
    <font>
      <sz val="9"/>
      <color rgb="FF000000"/>
      <name val="Calibri"/>
      <family val="2"/>
      <charset val="238"/>
      <scheme val="minor"/>
    </font>
    <font>
      <sz val="10"/>
      <color rgb="FF000000"/>
      <name val="Times New Roman"/>
      <family val="1"/>
      <charset val="238"/>
    </font>
    <font>
      <b/>
      <sz val="10"/>
      <color rgb="FFFF0000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b/>
      <sz val="11"/>
      <name val="Calibri"/>
      <family val="2"/>
      <charset val="238"/>
    </font>
    <font>
      <u/>
      <sz val="10"/>
      <color indexed="12"/>
      <name val="Arial"/>
      <family val="2"/>
      <charset val="238"/>
    </font>
    <font>
      <sz val="11"/>
      <color rgb="FF000000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b/>
      <sz val="20"/>
      <name val="Calibri"/>
      <family val="2"/>
      <charset val="238"/>
      <scheme val="minor"/>
    </font>
    <font>
      <sz val="20"/>
      <color rgb="FF000000"/>
      <name val="Calibri"/>
      <family val="2"/>
      <charset val="238"/>
      <scheme val="minor"/>
    </font>
    <font>
      <sz val="18"/>
      <color rgb="FF000000"/>
      <name val="Calibri"/>
      <family val="2"/>
      <charset val="238"/>
      <scheme val="minor"/>
    </font>
    <font>
      <b/>
      <sz val="16"/>
      <color rgb="FF000000"/>
      <name val="Calibri"/>
      <family val="2"/>
      <charset val="238"/>
      <scheme val="minor"/>
    </font>
    <font>
      <b/>
      <sz val="18"/>
      <name val="Calibri"/>
      <family val="2"/>
      <charset val="238"/>
      <scheme val="minor"/>
    </font>
    <font>
      <u/>
      <sz val="11"/>
      <color indexed="12"/>
      <name val="Calibri"/>
      <family val="2"/>
      <charset val="238"/>
      <scheme val="minor"/>
    </font>
    <font>
      <b/>
      <sz val="12"/>
      <color indexed="8"/>
      <name val="Calibri"/>
      <family val="2"/>
      <charset val="238"/>
    </font>
    <font>
      <u/>
      <sz val="12"/>
      <color indexed="12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rgb="FF00B0F0"/>
      <name val="Calibri"/>
      <family val="2"/>
      <charset val="238"/>
      <scheme val="minor"/>
    </font>
    <font>
      <sz val="12"/>
      <color indexed="12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1"/>
      <color indexed="8"/>
      <name val="Calibri"/>
      <family val="2"/>
      <charset val="238"/>
    </font>
    <font>
      <sz val="11"/>
      <name val="Calibri"/>
      <family val="2"/>
      <charset val="238"/>
      <scheme val="minor"/>
    </font>
    <font>
      <sz val="11"/>
      <color rgb="FF000000"/>
      <name val="Times New Roman"/>
      <family val="1"/>
      <charset val="238"/>
    </font>
    <font>
      <b/>
      <sz val="11"/>
      <color rgb="FFFF0000"/>
      <name val="Calibri"/>
      <family val="2"/>
      <charset val="238"/>
      <scheme val="minor"/>
    </font>
    <font>
      <strike/>
      <sz val="11"/>
      <name val="Calibri"/>
      <family val="2"/>
      <charset val="238"/>
      <scheme val="minor"/>
    </font>
    <font>
      <b/>
      <i/>
      <sz val="11"/>
      <color rgb="FFFF0000"/>
      <name val="Calibri"/>
      <family val="2"/>
      <charset val="238"/>
    </font>
    <font>
      <b/>
      <i/>
      <sz val="11"/>
      <color rgb="FFFF0000"/>
      <name val="Calibri"/>
      <family val="2"/>
      <charset val="238"/>
      <scheme val="minor"/>
    </font>
    <font>
      <b/>
      <sz val="11"/>
      <color rgb="FFFF0000"/>
      <name val="Times New Roman"/>
      <family val="1"/>
      <charset val="238"/>
    </font>
    <font>
      <sz val="11"/>
      <color rgb="FFFF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198">
    <xf numFmtId="0" fontId="0" fillId="0" borderId="0" xfId="0" applyAlignment="1">
      <alignment horizontal="left" vertical="top"/>
    </xf>
    <xf numFmtId="0" fontId="6" fillId="0" borderId="0" xfId="0" applyFont="1" applyAlignment="1">
      <alignment horizontal="left" vertical="top"/>
    </xf>
    <xf numFmtId="0" fontId="5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9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textRotation="90" wrapText="1"/>
    </xf>
    <xf numFmtId="0" fontId="10" fillId="0" borderId="33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vertical="top" wrapText="1"/>
    </xf>
    <xf numFmtId="0" fontId="9" fillId="0" borderId="0" xfId="0" applyFont="1" applyAlignment="1">
      <alignment horizontal="center" vertical="top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64" fontId="8" fillId="0" borderId="0" xfId="0" applyNumberFormat="1" applyFont="1" applyAlignment="1">
      <alignment horizontal="center" vertical="top"/>
    </xf>
    <xf numFmtId="0" fontId="8" fillId="0" borderId="0" xfId="2" applyFont="1" applyAlignment="1">
      <alignment horizontal="left" wrapText="1"/>
    </xf>
    <xf numFmtId="0" fontId="8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18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20" fillId="0" borderId="1" xfId="0" applyFont="1" applyBorder="1"/>
    <xf numFmtId="0" fontId="21" fillId="0" borderId="0" xfId="3" applyFont="1" applyBorder="1" applyAlignment="1" applyProtection="1">
      <alignment horizontal="left" vertical="top" wrapText="1"/>
    </xf>
    <xf numFmtId="0" fontId="25" fillId="0" borderId="0" xfId="3" applyFont="1" applyBorder="1" applyAlignment="1" applyProtection="1">
      <alignment horizontal="left" vertical="top" wrapText="1"/>
    </xf>
    <xf numFmtId="0" fontId="12" fillId="0" borderId="0" xfId="0" applyFont="1" applyAlignment="1">
      <alignment horizontal="center" vertical="top"/>
    </xf>
    <xf numFmtId="0" fontId="10" fillId="0" borderId="30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center" wrapText="1"/>
    </xf>
    <xf numFmtId="0" fontId="19" fillId="0" borderId="0" xfId="3" applyFont="1" applyFill="1" applyBorder="1" applyAlignment="1" applyProtection="1">
      <alignment horizontal="center" vertical="center"/>
    </xf>
    <xf numFmtId="0" fontId="12" fillId="0" borderId="0" xfId="0" applyFont="1" applyAlignment="1">
      <alignment horizontal="center" vertical="center"/>
    </xf>
    <xf numFmtId="0" fontId="17" fillId="0" borderId="28" xfId="0" applyFont="1" applyBorder="1" applyAlignment="1">
      <alignment horizontal="center" vertical="top"/>
    </xf>
    <xf numFmtId="0" fontId="17" fillId="0" borderId="26" xfId="0" applyFont="1" applyBorder="1" applyAlignment="1">
      <alignment horizontal="center" vertical="top"/>
    </xf>
    <xf numFmtId="0" fontId="17" fillId="0" borderId="25" xfId="0" applyFont="1" applyBorder="1" applyAlignment="1">
      <alignment horizontal="center" vertical="top"/>
    </xf>
    <xf numFmtId="0" fontId="17" fillId="0" borderId="17" xfId="0" applyFont="1" applyBorder="1" applyAlignment="1">
      <alignment horizontal="center" vertical="top"/>
    </xf>
    <xf numFmtId="0" fontId="17" fillId="0" borderId="18" xfId="0" applyFont="1" applyBorder="1" applyAlignment="1">
      <alignment horizontal="center" vertical="top"/>
    </xf>
    <xf numFmtId="0" fontId="17" fillId="0" borderId="19" xfId="0" applyFont="1" applyBorder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8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7" fillId="0" borderId="6" xfId="0" applyFont="1" applyBorder="1" applyAlignment="1">
      <alignment horizontal="center" vertical="top"/>
    </xf>
    <xf numFmtId="0" fontId="17" fillId="0" borderId="7" xfId="0" applyFont="1" applyBorder="1" applyAlignment="1">
      <alignment horizontal="center" vertical="top"/>
    </xf>
    <xf numFmtId="0" fontId="17" fillId="0" borderId="14" xfId="0" applyFont="1" applyBorder="1" applyAlignment="1">
      <alignment horizontal="center" vertical="top"/>
    </xf>
    <xf numFmtId="0" fontId="25" fillId="0" borderId="0" xfId="3" applyFont="1" applyBorder="1" applyAlignment="1" applyProtection="1">
      <alignment horizontal="left" vertical="top" wrapText="1"/>
    </xf>
    <xf numFmtId="0" fontId="21" fillId="0" borderId="0" xfId="3" applyFont="1" applyBorder="1" applyAlignment="1" applyProtection="1">
      <alignment horizontal="left" vertical="top" wrapText="1"/>
    </xf>
    <xf numFmtId="0" fontId="20" fillId="0" borderId="1" xfId="0" applyFont="1" applyBorder="1" applyAlignment="1">
      <alignment horizontal="left"/>
    </xf>
    <xf numFmtId="0" fontId="6" fillId="0" borderId="0" xfId="0" applyFont="1" applyBorder="1" applyAlignment="1">
      <alignment horizontal="left" vertical="top"/>
    </xf>
    <xf numFmtId="0" fontId="8" fillId="0" borderId="0" xfId="2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center" vertical="center"/>
    </xf>
    <xf numFmtId="164" fontId="8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/>
    </xf>
    <xf numFmtId="0" fontId="8" fillId="0" borderId="0" xfId="0" applyFont="1" applyBorder="1" applyAlignment="1">
      <alignment horizontal="center" vertical="top"/>
    </xf>
    <xf numFmtId="164" fontId="8" fillId="0" borderId="0" xfId="0" applyNumberFormat="1" applyFont="1" applyBorder="1" applyAlignment="1">
      <alignment horizontal="center" vertical="top"/>
    </xf>
    <xf numFmtId="0" fontId="27" fillId="0" borderId="23" xfId="0" applyFont="1" applyBorder="1" applyAlignment="1">
      <alignment horizontal="left" vertical="center"/>
    </xf>
    <xf numFmtId="0" fontId="28" fillId="0" borderId="5" xfId="0" applyFont="1" applyBorder="1" applyAlignment="1">
      <alignment horizontal="left" vertical="center" wrapText="1"/>
    </xf>
    <xf numFmtId="164" fontId="27" fillId="0" borderId="5" xfId="0" applyNumberFormat="1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16" xfId="0" applyFont="1" applyBorder="1" applyAlignment="1">
      <alignment horizontal="left" vertical="center" wrapText="1"/>
    </xf>
    <xf numFmtId="0" fontId="27" fillId="0" borderId="10" xfId="0" applyFont="1" applyBorder="1" applyAlignment="1">
      <alignment horizontal="left" vertical="center"/>
    </xf>
    <xf numFmtId="0" fontId="28" fillId="0" borderId="1" xfId="0" applyFont="1" applyBorder="1" applyAlignment="1">
      <alignment horizontal="left" vertical="center" wrapText="1"/>
    </xf>
    <xf numFmtId="164" fontId="27" fillId="0" borderId="1" xfId="0" applyNumberFormat="1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9" fillId="0" borderId="16" xfId="0" applyFont="1" applyBorder="1" applyAlignment="1">
      <alignment vertical="center"/>
    </xf>
    <xf numFmtId="0" fontId="28" fillId="0" borderId="2" xfId="0" applyFont="1" applyBorder="1" applyAlignment="1">
      <alignment horizontal="left" vertical="center" wrapText="1"/>
    </xf>
    <xf numFmtId="0" fontId="28" fillId="0" borderId="3" xfId="0" applyFont="1" applyBorder="1" applyAlignment="1">
      <alignment horizontal="left" vertical="center" wrapText="1"/>
    </xf>
    <xf numFmtId="0" fontId="28" fillId="0" borderId="4" xfId="0" applyFont="1" applyBorder="1" applyAlignment="1">
      <alignment horizontal="left" vertical="center" wrapText="1"/>
    </xf>
    <xf numFmtId="0" fontId="28" fillId="0" borderId="11" xfId="0" applyFont="1" applyBorder="1" applyAlignment="1">
      <alignment horizontal="left" vertical="center" wrapText="1"/>
    </xf>
    <xf numFmtId="0" fontId="28" fillId="0" borderId="2" xfId="0" applyFont="1" applyBorder="1" applyAlignment="1">
      <alignment vertical="center" wrapText="1"/>
    </xf>
    <xf numFmtId="0" fontId="28" fillId="0" borderId="3" xfId="0" applyFont="1" applyBorder="1" applyAlignment="1">
      <alignment vertical="center" wrapText="1"/>
    </xf>
    <xf numFmtId="0" fontId="28" fillId="0" borderId="4" xfId="0" applyFont="1" applyBorder="1" applyAlignment="1">
      <alignment vertical="center" wrapText="1"/>
    </xf>
    <xf numFmtId="0" fontId="27" fillId="0" borderId="1" xfId="0" applyFont="1" applyBorder="1" applyAlignment="1">
      <alignment horizontal="center" vertical="top" wrapText="1"/>
    </xf>
    <xf numFmtId="0" fontId="29" fillId="0" borderId="11" xfId="0" applyFont="1" applyBorder="1" applyAlignment="1">
      <alignment vertical="center"/>
    </xf>
    <xf numFmtId="0" fontId="28" fillId="0" borderId="1" xfId="0" applyFont="1" applyBorder="1" applyAlignment="1">
      <alignment vertical="center" wrapText="1"/>
    </xf>
    <xf numFmtId="0" fontId="27" fillId="0" borderId="1" xfId="0" applyFont="1" applyBorder="1" applyAlignment="1">
      <alignment horizontal="center" vertical="center"/>
    </xf>
    <xf numFmtId="0" fontId="12" fillId="0" borderId="10" xfId="0" applyFont="1" applyBorder="1" applyAlignment="1">
      <alignment horizontal="left" vertical="center"/>
    </xf>
    <xf numFmtId="0" fontId="30" fillId="0" borderId="2" xfId="0" applyFont="1" applyBorder="1" applyAlignment="1">
      <alignment vertical="center" wrapText="1"/>
    </xf>
    <xf numFmtId="0" fontId="30" fillId="0" borderId="3" xfId="0" applyFont="1" applyBorder="1" applyAlignment="1">
      <alignment vertical="center" wrapText="1"/>
    </xf>
    <xf numFmtId="0" fontId="30" fillId="0" borderId="4" xfId="0" applyFont="1" applyBorder="1" applyAlignment="1">
      <alignment vertical="center" wrapText="1"/>
    </xf>
    <xf numFmtId="164" fontId="12" fillId="0" borderId="1" xfId="0" applyNumberFormat="1" applyFont="1" applyBorder="1" applyAlignment="1">
      <alignment horizontal="center" vertical="top" wrapText="1"/>
    </xf>
    <xf numFmtId="0" fontId="30" fillId="0" borderId="1" xfId="0" applyFont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top" wrapText="1"/>
    </xf>
    <xf numFmtId="0" fontId="30" fillId="0" borderId="1" xfId="0" applyFont="1" applyBorder="1" applyAlignment="1">
      <alignment horizontal="center" vertical="center" wrapText="1"/>
    </xf>
    <xf numFmtId="164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35" xfId="0" applyFont="1" applyBorder="1" applyAlignment="1">
      <alignment horizontal="left" vertical="center"/>
    </xf>
    <xf numFmtId="0" fontId="30" fillId="0" borderId="37" xfId="0" applyFont="1" applyBorder="1" applyAlignment="1">
      <alignment horizontal="left" vertical="center" wrapText="1"/>
    </xf>
    <xf numFmtId="164" fontId="12" fillId="0" borderId="37" xfId="0" applyNumberFormat="1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top" wrapText="1"/>
    </xf>
    <xf numFmtId="0" fontId="29" fillId="0" borderId="40" xfId="0" applyFont="1" applyBorder="1" applyAlignment="1">
      <alignment vertical="center"/>
    </xf>
    <xf numFmtId="0" fontId="12" fillId="0" borderId="6" xfId="0" applyFont="1" applyBorder="1" applyAlignment="1">
      <alignment horizontal="left" vertical="top"/>
    </xf>
    <xf numFmtId="0" fontId="32" fillId="0" borderId="41" xfId="0" applyFont="1" applyBorder="1" applyAlignment="1">
      <alignment horizontal="left" vertical="top" wrapText="1"/>
    </xf>
    <xf numFmtId="0" fontId="31" fillId="0" borderId="18" xfId="0" applyFont="1" applyBorder="1" applyAlignment="1">
      <alignment horizontal="left" vertical="top" wrapText="1"/>
    </xf>
    <xf numFmtId="0" fontId="31" fillId="0" borderId="42" xfId="0" applyFont="1" applyBorder="1" applyAlignment="1">
      <alignment horizontal="left" vertical="top" wrapText="1"/>
    </xf>
    <xf numFmtId="0" fontId="12" fillId="0" borderId="7" xfId="0" applyFont="1" applyBorder="1" applyAlignment="1">
      <alignment horizontal="left" vertical="top"/>
    </xf>
    <xf numFmtId="164" fontId="32" fillId="0" borderId="7" xfId="0" applyNumberFormat="1" applyFont="1" applyBorder="1" applyAlignment="1">
      <alignment horizontal="center" vertical="top"/>
    </xf>
    <xf numFmtId="0" fontId="12" fillId="0" borderId="7" xfId="0" applyFont="1" applyBorder="1" applyAlignment="1">
      <alignment horizontal="center" vertical="top" wrapText="1"/>
    </xf>
    <xf numFmtId="0" fontId="12" fillId="0" borderId="7" xfId="0" applyFont="1" applyBorder="1" applyAlignment="1">
      <alignment horizontal="center" vertical="top"/>
    </xf>
    <xf numFmtId="0" fontId="12" fillId="0" borderId="14" xfId="0" applyFont="1" applyBorder="1" applyAlignment="1">
      <alignment horizontal="left" vertical="top"/>
    </xf>
    <xf numFmtId="0" fontId="12" fillId="0" borderId="8" xfId="0" applyFont="1" applyBorder="1" applyAlignment="1">
      <alignment horizontal="left" vertical="center"/>
    </xf>
    <xf numFmtId="0" fontId="30" fillId="0" borderId="22" xfId="0" applyFont="1" applyBorder="1" applyAlignment="1">
      <alignment horizontal="left" vertical="center" wrapText="1"/>
    </xf>
    <xf numFmtId="164" fontId="12" fillId="0" borderId="22" xfId="0" applyNumberFormat="1" applyFont="1" applyBorder="1" applyAlignment="1">
      <alignment horizontal="center" vertical="center" wrapText="1"/>
    </xf>
    <xf numFmtId="0" fontId="30" fillId="0" borderId="22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/>
    </xf>
    <xf numFmtId="0" fontId="28" fillId="0" borderId="9" xfId="0" applyFont="1" applyBorder="1" applyAlignment="1">
      <alignment horizontal="left" vertical="center" wrapText="1"/>
    </xf>
    <xf numFmtId="0" fontId="30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0" fillId="0" borderId="1" xfId="0" applyFont="1" applyBorder="1" applyAlignment="1">
      <alignment horizontal="left" vertical="center" wrapText="1"/>
    </xf>
    <xf numFmtId="0" fontId="30" fillId="0" borderId="2" xfId="0" applyFont="1" applyBorder="1" applyAlignment="1">
      <alignment horizontal="left" vertical="center" wrapText="1"/>
    </xf>
    <xf numFmtId="0" fontId="30" fillId="0" borderId="3" xfId="0" applyFont="1" applyBorder="1" applyAlignment="1">
      <alignment horizontal="left" vertical="center" wrapText="1"/>
    </xf>
    <xf numFmtId="0" fontId="30" fillId="0" borderId="4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" fillId="0" borderId="10" xfId="1" applyFont="1" applyBorder="1" applyAlignment="1">
      <alignment vertical="center"/>
    </xf>
    <xf numFmtId="0" fontId="12" fillId="0" borderId="1" xfId="0" applyFont="1" applyBorder="1" applyAlignment="1">
      <alignment horizontal="left" vertical="top" wrapText="1"/>
    </xf>
    <xf numFmtId="0" fontId="30" fillId="0" borderId="37" xfId="0" applyFont="1" applyBorder="1" applyAlignment="1">
      <alignment horizontal="left" vertical="center" wrapText="1"/>
    </xf>
    <xf numFmtId="0" fontId="32" fillId="0" borderId="7" xfId="2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64" fontId="32" fillId="0" borderId="7" xfId="0" applyNumberFormat="1" applyFont="1" applyBorder="1" applyAlignment="1">
      <alignment horizontal="center" vertical="center"/>
    </xf>
    <xf numFmtId="0" fontId="12" fillId="0" borderId="7" xfId="0" applyFont="1" applyBorder="1" applyAlignment="1">
      <alignment horizontal="left" vertical="top" wrapText="1"/>
    </xf>
    <xf numFmtId="0" fontId="32" fillId="0" borderId="7" xfId="0" applyFont="1" applyBorder="1" applyAlignment="1">
      <alignment horizontal="center" vertical="top"/>
    </xf>
    <xf numFmtId="0" fontId="12" fillId="0" borderId="22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left" vertical="center" wrapText="1"/>
    </xf>
    <xf numFmtId="0" fontId="30" fillId="0" borderId="34" xfId="0" applyFont="1" applyBorder="1" applyAlignment="1">
      <alignment horizontal="left" vertical="center" wrapText="1"/>
    </xf>
    <xf numFmtId="0" fontId="30" fillId="0" borderId="20" xfId="0" applyFont="1" applyBorder="1" applyAlignment="1">
      <alignment horizontal="left" vertical="center" wrapText="1"/>
    </xf>
    <xf numFmtId="0" fontId="28" fillId="0" borderId="22" xfId="0" applyFont="1" applyBorder="1" applyAlignment="1">
      <alignment horizontal="center" vertical="center" wrapText="1"/>
    </xf>
    <xf numFmtId="0" fontId="29" fillId="0" borderId="9" xfId="0" applyFont="1" applyBorder="1" applyAlignment="1">
      <alignment vertical="center"/>
    </xf>
    <xf numFmtId="164" fontId="12" fillId="0" borderId="2" xfId="0" applyNumberFormat="1" applyFont="1" applyBorder="1" applyAlignment="1">
      <alignment horizontal="center" vertical="center" wrapText="1"/>
    </xf>
    <xf numFmtId="49" fontId="12" fillId="0" borderId="37" xfId="0" applyNumberFormat="1" applyFont="1" applyBorder="1" applyAlignment="1">
      <alignment horizontal="center" vertical="center" wrapText="1"/>
    </xf>
    <xf numFmtId="0" fontId="12" fillId="0" borderId="37" xfId="0" applyFont="1" applyBorder="1" applyAlignment="1">
      <alignment horizontal="left" vertical="top" wrapText="1"/>
    </xf>
    <xf numFmtId="0" fontId="27" fillId="0" borderId="36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0" fontId="30" fillId="0" borderId="38" xfId="0" applyFont="1" applyBorder="1" applyAlignment="1">
      <alignment horizontal="left" vertical="center" wrapText="1"/>
    </xf>
    <xf numFmtId="0" fontId="30" fillId="0" borderId="39" xfId="0" applyFont="1" applyBorder="1" applyAlignment="1">
      <alignment horizontal="left" vertical="center" wrapText="1"/>
    </xf>
    <xf numFmtId="0" fontId="30" fillId="0" borderId="36" xfId="0" applyFont="1" applyBorder="1" applyAlignment="1">
      <alignment horizontal="left" vertical="center" wrapText="1"/>
    </xf>
    <xf numFmtId="164" fontId="12" fillId="0" borderId="38" xfId="0" applyNumberFormat="1" applyFont="1" applyBorder="1" applyAlignment="1">
      <alignment horizontal="center" vertical="center" wrapText="1"/>
    </xf>
    <xf numFmtId="0" fontId="12" fillId="0" borderId="12" xfId="0" applyFont="1" applyBorder="1" applyAlignment="1">
      <alignment horizontal="left" vertical="center"/>
    </xf>
    <xf numFmtId="0" fontId="30" fillId="0" borderId="24" xfId="0" applyFont="1" applyBorder="1" applyAlignment="1">
      <alignment horizontal="left" vertical="center" wrapText="1"/>
    </xf>
    <xf numFmtId="0" fontId="30" fillId="0" borderId="29" xfId="0" applyFont="1" applyBorder="1" applyAlignment="1">
      <alignment horizontal="left" vertical="center" wrapText="1"/>
    </xf>
    <xf numFmtId="0" fontId="30" fillId="0" borderId="27" xfId="0" applyFont="1" applyBorder="1" applyAlignment="1">
      <alignment horizontal="left" vertical="center" wrapText="1"/>
    </xf>
    <xf numFmtId="164" fontId="12" fillId="0" borderId="15" xfId="0" applyNumberFormat="1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 wrapText="1"/>
    </xf>
    <xf numFmtId="0" fontId="27" fillId="0" borderId="27" xfId="0" applyFont="1" applyBorder="1" applyAlignment="1">
      <alignment horizontal="center" vertical="center" wrapText="1"/>
    </xf>
    <xf numFmtId="49" fontId="12" fillId="0" borderId="15" xfId="0" applyNumberFormat="1" applyFont="1" applyBorder="1" applyAlignment="1">
      <alignment horizontal="center" vertical="center" wrapText="1"/>
    </xf>
    <xf numFmtId="0" fontId="12" fillId="0" borderId="15" xfId="0" applyFont="1" applyBorder="1" applyAlignment="1">
      <alignment horizontal="left" vertical="top" wrapText="1"/>
    </xf>
    <xf numFmtId="0" fontId="30" fillId="0" borderId="15" xfId="0" applyFont="1" applyBorder="1" applyAlignment="1">
      <alignment horizontal="left" vertical="center" wrapText="1"/>
    </xf>
    <xf numFmtId="0" fontId="29" fillId="0" borderId="43" xfId="0" applyFont="1" applyBorder="1" applyAlignment="1">
      <alignment vertical="center"/>
    </xf>
    <xf numFmtId="0" fontId="12" fillId="0" borderId="23" xfId="0" applyFont="1" applyBorder="1" applyAlignment="1">
      <alignment horizontal="left" vertical="center"/>
    </xf>
    <xf numFmtId="0" fontId="34" fillId="0" borderId="5" xfId="0" applyFont="1" applyBorder="1" applyAlignment="1">
      <alignment horizontal="left" vertical="center" wrapText="1"/>
    </xf>
    <xf numFmtId="164" fontId="12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164" fontId="26" fillId="0" borderId="5" xfId="0" applyNumberFormat="1" applyFont="1" applyBorder="1" applyAlignment="1">
      <alignment horizontal="center" vertical="center" wrapText="1"/>
    </xf>
    <xf numFmtId="0" fontId="27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center" vertical="top" wrapText="1"/>
    </xf>
    <xf numFmtId="0" fontId="26" fillId="0" borderId="5" xfId="0" applyFont="1" applyBorder="1" applyAlignment="1">
      <alignment horizontal="center" vertical="center" wrapText="1"/>
    </xf>
    <xf numFmtId="0" fontId="28" fillId="0" borderId="16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left" vertical="center" wrapText="1"/>
    </xf>
    <xf numFmtId="164" fontId="26" fillId="0" borderId="1" xfId="0" applyNumberFormat="1" applyFont="1" applyBorder="1" applyAlignment="1">
      <alignment horizontal="center" vertical="center" wrapText="1"/>
    </xf>
    <xf numFmtId="0" fontId="27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left" vertical="center" wrapText="1"/>
    </xf>
    <xf numFmtId="0" fontId="32" fillId="0" borderId="5" xfId="0" applyFont="1" applyBorder="1" applyAlignment="1">
      <alignment horizontal="left" vertical="center"/>
    </xf>
    <xf numFmtId="164" fontId="32" fillId="0" borderId="5" xfId="0" applyNumberFormat="1" applyFont="1" applyBorder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0" fontId="36" fillId="0" borderId="16" xfId="0" applyFont="1" applyBorder="1" applyAlignment="1">
      <alignment horizontal="left" vertical="center"/>
    </xf>
    <xf numFmtId="164" fontId="32" fillId="0" borderId="5" xfId="0" applyNumberFormat="1" applyFont="1" applyBorder="1" applyAlignment="1">
      <alignment horizontal="center" vertical="center" wrapText="1"/>
    </xf>
    <xf numFmtId="0" fontId="31" fillId="0" borderId="10" xfId="0" applyFont="1" applyBorder="1" applyAlignment="1">
      <alignment horizontal="left" vertical="center"/>
    </xf>
    <xf numFmtId="0" fontId="32" fillId="0" borderId="5" xfId="0" applyFont="1" applyBorder="1" applyAlignment="1">
      <alignment horizontal="left" vertical="center" wrapText="1"/>
    </xf>
    <xf numFmtId="0" fontId="32" fillId="0" borderId="5" xfId="0" applyFont="1" applyBorder="1" applyAlignment="1">
      <alignment horizontal="center" vertical="center" wrapText="1"/>
    </xf>
    <xf numFmtId="0" fontId="36" fillId="0" borderId="11" xfId="0" applyFont="1" applyBorder="1" applyAlignment="1">
      <alignment horizontal="left" vertical="center"/>
    </xf>
    <xf numFmtId="0" fontId="37" fillId="0" borderId="10" xfId="0" applyFont="1" applyBorder="1" applyAlignment="1">
      <alignment horizontal="left" vertical="top"/>
    </xf>
    <xf numFmtId="0" fontId="32" fillId="0" borderId="1" xfId="0" applyFont="1" applyBorder="1" applyAlignment="1">
      <alignment horizontal="left" vertical="top" wrapText="1"/>
    </xf>
    <xf numFmtId="0" fontId="32" fillId="0" borderId="1" xfId="0" applyFont="1" applyBorder="1" applyAlignment="1">
      <alignment horizontal="left" vertical="top"/>
    </xf>
    <xf numFmtId="0" fontId="32" fillId="0" borderId="1" xfId="0" applyFont="1" applyBorder="1" applyAlignment="1">
      <alignment horizontal="center" vertical="top"/>
    </xf>
    <xf numFmtId="0" fontId="36" fillId="0" borderId="11" xfId="0" applyFont="1" applyBorder="1" applyAlignment="1">
      <alignment horizontal="left" vertical="top"/>
    </xf>
    <xf numFmtId="0" fontId="31" fillId="0" borderId="10" xfId="0" applyFont="1" applyBorder="1" applyAlignment="1">
      <alignment horizontal="left" vertical="top"/>
    </xf>
    <xf numFmtId="164" fontId="32" fillId="0" borderId="1" xfId="0" applyNumberFormat="1" applyFont="1" applyBorder="1" applyAlignment="1">
      <alignment horizontal="center" vertical="top"/>
    </xf>
    <xf numFmtId="0" fontId="31" fillId="0" borderId="12" xfId="0" applyFont="1" applyBorder="1" applyAlignment="1">
      <alignment horizontal="left" vertical="top"/>
    </xf>
    <xf numFmtId="0" fontId="32" fillId="0" borderId="24" xfId="0" applyFont="1" applyBorder="1" applyAlignment="1">
      <alignment horizontal="left" vertical="top" wrapText="1"/>
    </xf>
    <xf numFmtId="0" fontId="36" fillId="0" borderId="29" xfId="0" applyFont="1" applyBorder="1" applyAlignment="1">
      <alignment horizontal="left" vertical="top" wrapText="1"/>
    </xf>
    <xf numFmtId="0" fontId="36" fillId="0" borderId="27" xfId="0" applyFont="1" applyBorder="1" applyAlignment="1">
      <alignment horizontal="left" vertical="top" wrapText="1"/>
    </xf>
    <xf numFmtId="0" fontId="32" fillId="0" borderId="15" xfId="0" applyFont="1" applyBorder="1" applyAlignment="1">
      <alignment horizontal="left" vertical="top"/>
    </xf>
    <xf numFmtId="164" fontId="32" fillId="0" borderId="15" xfId="0" applyNumberFormat="1" applyFont="1" applyBorder="1" applyAlignment="1">
      <alignment horizontal="center" vertical="top"/>
    </xf>
    <xf numFmtId="0" fontId="36" fillId="0" borderId="13" xfId="0" applyFont="1" applyBorder="1" applyAlignment="1">
      <alignment horizontal="left" vertical="top"/>
    </xf>
    <xf numFmtId="0" fontId="30" fillId="0" borderId="1" xfId="0" applyFont="1" applyBorder="1" applyAlignment="1">
      <alignment vertical="center" wrapText="1"/>
    </xf>
    <xf numFmtId="0" fontId="31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</cellXfs>
  <cellStyles count="4">
    <cellStyle name="Hivatkozás" xfId="3" builtinId="8"/>
    <cellStyle name="Normál" xfId="0" builtinId="0"/>
    <cellStyle name="Normál 2" xfId="1" xr:uid="{00000000-0005-0000-0000-000002000000}"/>
    <cellStyle name="Normál 3" xfId="2" xr:uid="{00000000-0005-0000-0000-000003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lte.hu/content/idegennyelv-ismereti-kovetelmenyek-valtozasa-az-elte-szakjain.t.27786" TargetMode="External"/><Relationship Id="rId2" Type="http://schemas.openxmlformats.org/officeDocument/2006/relationships/hyperlink" Target="https://www.inf.elte.hu/content/a-szakdolgozat-diploma-konzultacio-rendje.t.1730?m=360" TargetMode="External"/><Relationship Id="rId1" Type="http://schemas.openxmlformats.org/officeDocument/2006/relationships/hyperlink" Target="https://www.inf.elte.hu/content/szakmai-gyakorlat-bsc-kepzes.t.1185?m=217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3"/>
  <sheetViews>
    <sheetView tabSelected="1" topLeftCell="A55" zoomScale="85" zoomScaleNormal="85" workbookViewId="0">
      <selection activeCell="Y59" sqref="Y59"/>
    </sheetView>
  </sheetViews>
  <sheetFormatPr defaultRowHeight="12.75" x14ac:dyDescent="0.2"/>
  <cols>
    <col min="1" max="1" width="25.1640625" customWidth="1"/>
    <col min="5" max="5" width="7.1640625" customWidth="1"/>
    <col min="6" max="6" width="5.33203125" customWidth="1"/>
    <col min="7" max="7" width="5.1640625" customWidth="1"/>
    <col min="8" max="8" width="5.33203125" customWidth="1"/>
    <col min="9" max="9" width="3.5" customWidth="1"/>
    <col min="10" max="10" width="7.1640625" customWidth="1"/>
    <col min="11" max="11" width="4.83203125" customWidth="1"/>
    <col min="12" max="12" width="5.1640625" customWidth="1"/>
    <col min="13" max="13" width="21.6640625" customWidth="1"/>
    <col min="14" max="14" width="7.33203125" customWidth="1"/>
    <col min="15" max="15" width="9.5" customWidth="1"/>
    <col min="16" max="16" width="11" customWidth="1"/>
    <col min="17" max="20" width="10" customWidth="1"/>
    <col min="21" max="21" width="12" customWidth="1"/>
    <col min="22" max="22" width="0.33203125" customWidth="1"/>
    <col min="23" max="23" width="16" customWidth="1"/>
  </cols>
  <sheetData>
    <row r="1" spans="1:21" ht="28.5" customHeight="1" x14ac:dyDescent="0.2">
      <c r="A1" s="36" t="s">
        <v>76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</row>
    <row r="2" spans="1:21" ht="13.15" customHeight="1" x14ac:dyDescent="0.2"/>
    <row r="3" spans="1:21" ht="23.25" customHeight="1" x14ac:dyDescent="0.2">
      <c r="A3" s="38" t="s">
        <v>77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</row>
    <row r="4" spans="1:21" ht="23.25" customHeight="1" x14ac:dyDescent="0.2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</row>
    <row r="5" spans="1:21" ht="297" customHeight="1" x14ac:dyDescent="0.2">
      <c r="A5" s="43" t="s">
        <v>204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</row>
    <row r="6" spans="1:21" ht="33" customHeight="1" x14ac:dyDescent="0.2">
      <c r="A6" s="21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</row>
    <row r="7" spans="1:21" ht="20.25" customHeight="1" thickBot="1" x14ac:dyDescent="0.25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23.25" customHeight="1" thickBot="1" x14ac:dyDescent="0.25">
      <c r="A8" s="40" t="s">
        <v>129</v>
      </c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2"/>
    </row>
    <row r="9" spans="1:21" ht="63" customHeight="1" thickBot="1" x14ac:dyDescent="0.25">
      <c r="A9" s="5" t="s">
        <v>70</v>
      </c>
      <c r="B9" s="23" t="s">
        <v>95</v>
      </c>
      <c r="C9" s="24"/>
      <c r="D9" s="24"/>
      <c r="E9" s="25"/>
      <c r="F9" s="6" t="s">
        <v>61</v>
      </c>
      <c r="G9" s="6" t="s">
        <v>57</v>
      </c>
      <c r="H9" s="6" t="s">
        <v>58</v>
      </c>
      <c r="I9" s="6" t="s">
        <v>143</v>
      </c>
      <c r="J9" s="6" t="s">
        <v>117</v>
      </c>
      <c r="K9" s="6" t="s">
        <v>56</v>
      </c>
      <c r="L9" s="6" t="s">
        <v>62</v>
      </c>
      <c r="M9" s="6" t="s">
        <v>63</v>
      </c>
      <c r="N9" s="6" t="s">
        <v>59</v>
      </c>
      <c r="O9" s="6" t="s">
        <v>64</v>
      </c>
      <c r="P9" s="6" t="s">
        <v>65</v>
      </c>
      <c r="Q9" s="6" t="s">
        <v>66</v>
      </c>
      <c r="R9" s="6" t="s">
        <v>67</v>
      </c>
      <c r="S9" s="6" t="s">
        <v>68</v>
      </c>
      <c r="T9" s="6" t="s">
        <v>69</v>
      </c>
      <c r="U9" s="7" t="s">
        <v>60</v>
      </c>
    </row>
    <row r="10" spans="1:21" ht="26.25" customHeight="1" x14ac:dyDescent="0.2">
      <c r="A10" s="55" t="s">
        <v>0</v>
      </c>
      <c r="B10" s="56" t="s">
        <v>96</v>
      </c>
      <c r="C10" s="56"/>
      <c r="D10" s="56"/>
      <c r="E10" s="56"/>
      <c r="F10" s="57">
        <v>0</v>
      </c>
      <c r="G10" s="58"/>
      <c r="H10" s="57">
        <v>3</v>
      </c>
      <c r="I10" s="57">
        <v>0</v>
      </c>
      <c r="J10" s="59" t="s">
        <v>186</v>
      </c>
      <c r="K10" s="59">
        <v>2</v>
      </c>
      <c r="L10" s="57">
        <v>5</v>
      </c>
      <c r="M10" s="58"/>
      <c r="N10" s="57">
        <v>1</v>
      </c>
      <c r="O10" s="59" t="s">
        <v>145</v>
      </c>
      <c r="P10" s="58"/>
      <c r="Q10" s="58"/>
      <c r="R10" s="58"/>
      <c r="S10" s="58"/>
      <c r="T10" s="58"/>
      <c r="U10" s="60" t="s">
        <v>190</v>
      </c>
    </row>
    <row r="11" spans="1:21" ht="27" customHeight="1" x14ac:dyDescent="0.2">
      <c r="A11" s="61" t="s">
        <v>4</v>
      </c>
      <c r="B11" s="62" t="s">
        <v>97</v>
      </c>
      <c r="C11" s="62"/>
      <c r="D11" s="62"/>
      <c r="E11" s="62"/>
      <c r="F11" s="63">
        <v>1</v>
      </c>
      <c r="G11" s="64" t="s">
        <v>72</v>
      </c>
      <c r="H11" s="63">
        <v>0</v>
      </c>
      <c r="I11" s="63">
        <v>1</v>
      </c>
      <c r="J11" s="64" t="s">
        <v>183</v>
      </c>
      <c r="K11" s="65">
        <v>3</v>
      </c>
      <c r="L11" s="63">
        <v>5</v>
      </c>
      <c r="M11" s="65"/>
      <c r="N11" s="63">
        <v>1</v>
      </c>
      <c r="O11" s="64" t="s">
        <v>146</v>
      </c>
      <c r="P11" s="65"/>
      <c r="Q11" s="65"/>
      <c r="R11" s="65"/>
      <c r="S11" s="65"/>
      <c r="T11" s="65"/>
      <c r="U11" s="66" t="s">
        <v>187</v>
      </c>
    </row>
    <row r="12" spans="1:21" ht="25.5" customHeight="1" x14ac:dyDescent="0.2">
      <c r="A12" s="61" t="s">
        <v>6</v>
      </c>
      <c r="B12" s="62" t="s">
        <v>98</v>
      </c>
      <c r="C12" s="62"/>
      <c r="D12" s="62"/>
      <c r="E12" s="62"/>
      <c r="F12" s="63">
        <v>2</v>
      </c>
      <c r="G12" s="64" t="s">
        <v>72</v>
      </c>
      <c r="H12" s="63">
        <v>0</v>
      </c>
      <c r="I12" s="63">
        <v>2</v>
      </c>
      <c r="J12" s="64" t="s">
        <v>183</v>
      </c>
      <c r="K12" s="65">
        <v>3</v>
      </c>
      <c r="L12" s="63">
        <v>7</v>
      </c>
      <c r="M12" s="65"/>
      <c r="N12" s="63">
        <v>1</v>
      </c>
      <c r="O12" s="64" t="s">
        <v>147</v>
      </c>
      <c r="P12" s="65"/>
      <c r="Q12" s="65"/>
      <c r="R12" s="65"/>
      <c r="S12" s="65"/>
      <c r="T12" s="65"/>
      <c r="U12" s="66" t="s">
        <v>187</v>
      </c>
    </row>
    <row r="13" spans="1:21" ht="25.5" customHeight="1" x14ac:dyDescent="0.2">
      <c r="A13" s="61" t="s">
        <v>7</v>
      </c>
      <c r="B13" s="67" t="s">
        <v>99</v>
      </c>
      <c r="C13" s="68"/>
      <c r="D13" s="68"/>
      <c r="E13" s="69"/>
      <c r="F13" s="63">
        <v>2</v>
      </c>
      <c r="G13" s="64" t="s">
        <v>72</v>
      </c>
      <c r="H13" s="63">
        <v>0</v>
      </c>
      <c r="I13" s="63">
        <v>1</v>
      </c>
      <c r="J13" s="64" t="s">
        <v>183</v>
      </c>
      <c r="K13" s="65">
        <v>3</v>
      </c>
      <c r="L13" s="63">
        <v>6</v>
      </c>
      <c r="M13" s="65"/>
      <c r="N13" s="63">
        <v>1</v>
      </c>
      <c r="O13" s="64" t="s">
        <v>148</v>
      </c>
      <c r="P13" s="65"/>
      <c r="Q13" s="65"/>
      <c r="R13" s="65"/>
      <c r="S13" s="65"/>
      <c r="T13" s="65"/>
      <c r="U13" s="66" t="s">
        <v>187</v>
      </c>
    </row>
    <row r="14" spans="1:21" ht="30" customHeight="1" x14ac:dyDescent="0.2">
      <c r="A14" s="61" t="s">
        <v>20</v>
      </c>
      <c r="B14" s="67" t="s">
        <v>28</v>
      </c>
      <c r="C14" s="68"/>
      <c r="D14" s="68"/>
      <c r="E14" s="69"/>
      <c r="F14" s="63">
        <v>2</v>
      </c>
      <c r="G14" s="64" t="s">
        <v>71</v>
      </c>
      <c r="H14" s="63">
        <v>0</v>
      </c>
      <c r="I14" s="63">
        <v>0</v>
      </c>
      <c r="J14" s="64"/>
      <c r="K14" s="64">
        <v>0</v>
      </c>
      <c r="L14" s="63">
        <v>2</v>
      </c>
      <c r="M14" s="65" t="s">
        <v>82</v>
      </c>
      <c r="N14" s="63">
        <v>2</v>
      </c>
      <c r="O14" s="65"/>
      <c r="P14" s="64" t="s">
        <v>149</v>
      </c>
      <c r="Q14" s="65"/>
      <c r="R14" s="65"/>
      <c r="S14" s="65"/>
      <c r="T14" s="65"/>
      <c r="U14" s="70" t="s">
        <v>190</v>
      </c>
    </row>
    <row r="15" spans="1:21" ht="21" customHeight="1" x14ac:dyDescent="0.2">
      <c r="A15" s="61" t="s">
        <v>27</v>
      </c>
      <c r="B15" s="67" t="s">
        <v>83</v>
      </c>
      <c r="C15" s="68"/>
      <c r="D15" s="68"/>
      <c r="E15" s="69"/>
      <c r="F15" s="63">
        <v>0</v>
      </c>
      <c r="G15" s="64"/>
      <c r="H15" s="63">
        <v>1</v>
      </c>
      <c r="I15" s="63">
        <v>0</v>
      </c>
      <c r="J15" s="64" t="s">
        <v>186</v>
      </c>
      <c r="K15" s="64">
        <v>2</v>
      </c>
      <c r="L15" s="63">
        <v>3</v>
      </c>
      <c r="M15" s="65" t="s">
        <v>0</v>
      </c>
      <c r="N15" s="63">
        <v>2</v>
      </c>
      <c r="O15" s="65"/>
      <c r="P15" s="64" t="s">
        <v>150</v>
      </c>
      <c r="Q15" s="65"/>
      <c r="R15" s="65"/>
      <c r="S15" s="65"/>
      <c r="T15" s="65"/>
      <c r="U15" s="70" t="s">
        <v>190</v>
      </c>
    </row>
    <row r="16" spans="1:21" ht="32.25" customHeight="1" x14ac:dyDescent="0.2">
      <c r="A16" s="61" t="s">
        <v>19</v>
      </c>
      <c r="B16" s="71" t="s">
        <v>30</v>
      </c>
      <c r="C16" s="72"/>
      <c r="D16" s="72"/>
      <c r="E16" s="73"/>
      <c r="F16" s="63">
        <v>2</v>
      </c>
      <c r="G16" s="64" t="s">
        <v>71</v>
      </c>
      <c r="H16" s="63">
        <v>0</v>
      </c>
      <c r="I16" s="63">
        <v>0</v>
      </c>
      <c r="J16" s="64"/>
      <c r="K16" s="64">
        <v>0</v>
      </c>
      <c r="L16" s="63">
        <v>2</v>
      </c>
      <c r="M16" s="65" t="s">
        <v>84</v>
      </c>
      <c r="N16" s="63">
        <v>2</v>
      </c>
      <c r="O16" s="65"/>
      <c r="P16" s="64" t="s">
        <v>149</v>
      </c>
      <c r="Q16" s="65"/>
      <c r="R16" s="65"/>
      <c r="S16" s="65"/>
      <c r="T16" s="65"/>
      <c r="U16" s="70" t="s">
        <v>190</v>
      </c>
    </row>
    <row r="17" spans="1:21" ht="24" customHeight="1" x14ac:dyDescent="0.2">
      <c r="A17" s="61" t="s">
        <v>29</v>
      </c>
      <c r="B17" s="76" t="s">
        <v>31</v>
      </c>
      <c r="C17" s="76"/>
      <c r="D17" s="76"/>
      <c r="E17" s="76"/>
      <c r="F17" s="63">
        <v>0</v>
      </c>
      <c r="G17" s="64"/>
      <c r="H17" s="63">
        <v>1</v>
      </c>
      <c r="I17" s="63">
        <v>0</v>
      </c>
      <c r="J17" s="64" t="s">
        <v>186</v>
      </c>
      <c r="K17" s="64">
        <v>2</v>
      </c>
      <c r="L17" s="63">
        <v>3</v>
      </c>
      <c r="M17" s="65" t="s">
        <v>0</v>
      </c>
      <c r="N17" s="63">
        <v>2</v>
      </c>
      <c r="O17" s="65"/>
      <c r="P17" s="64" t="s">
        <v>150</v>
      </c>
      <c r="Q17" s="65"/>
      <c r="R17" s="65"/>
      <c r="S17" s="65"/>
      <c r="T17" s="65"/>
      <c r="U17" s="70" t="s">
        <v>190</v>
      </c>
    </row>
    <row r="18" spans="1:21" ht="29.25" customHeight="1" x14ac:dyDescent="0.2">
      <c r="A18" s="61" t="s">
        <v>9</v>
      </c>
      <c r="B18" s="71" t="s">
        <v>100</v>
      </c>
      <c r="C18" s="72"/>
      <c r="D18" s="72"/>
      <c r="E18" s="73"/>
      <c r="F18" s="63">
        <v>2</v>
      </c>
      <c r="G18" s="64" t="s">
        <v>72</v>
      </c>
      <c r="H18" s="63">
        <v>0</v>
      </c>
      <c r="I18" s="63">
        <v>3</v>
      </c>
      <c r="J18" s="64" t="s">
        <v>183</v>
      </c>
      <c r="K18" s="65">
        <v>2</v>
      </c>
      <c r="L18" s="63">
        <v>7</v>
      </c>
      <c r="M18" s="65" t="s">
        <v>6</v>
      </c>
      <c r="N18" s="63">
        <v>2</v>
      </c>
      <c r="O18" s="65"/>
      <c r="P18" s="64" t="s">
        <v>151</v>
      </c>
      <c r="Q18" s="65"/>
      <c r="R18" s="65"/>
      <c r="S18" s="65"/>
      <c r="T18" s="65"/>
      <c r="U18" s="66" t="s">
        <v>187</v>
      </c>
    </row>
    <row r="19" spans="1:21" ht="24" customHeight="1" x14ac:dyDescent="0.2">
      <c r="A19" s="61" t="s">
        <v>10</v>
      </c>
      <c r="B19" s="67" t="s">
        <v>101</v>
      </c>
      <c r="C19" s="68"/>
      <c r="D19" s="68"/>
      <c r="E19" s="69"/>
      <c r="F19" s="63">
        <v>1</v>
      </c>
      <c r="G19" s="64" t="s">
        <v>72</v>
      </c>
      <c r="H19" s="63">
        <v>0</v>
      </c>
      <c r="I19" s="63">
        <v>1</v>
      </c>
      <c r="J19" s="64" t="s">
        <v>183</v>
      </c>
      <c r="K19" s="65">
        <v>2</v>
      </c>
      <c r="L19" s="63">
        <v>4</v>
      </c>
      <c r="M19" s="65"/>
      <c r="N19" s="63">
        <v>2</v>
      </c>
      <c r="O19" s="65"/>
      <c r="P19" s="64" t="s">
        <v>152</v>
      </c>
      <c r="Q19" s="65"/>
      <c r="R19" s="65"/>
      <c r="S19" s="65"/>
      <c r="T19" s="65"/>
      <c r="U19" s="66" t="s">
        <v>187</v>
      </c>
    </row>
    <row r="20" spans="1:21" ht="33" customHeight="1" x14ac:dyDescent="0.2">
      <c r="A20" s="61" t="s">
        <v>22</v>
      </c>
      <c r="B20" s="71" t="s">
        <v>41</v>
      </c>
      <c r="C20" s="72"/>
      <c r="D20" s="72"/>
      <c r="E20" s="73"/>
      <c r="F20" s="63">
        <v>2</v>
      </c>
      <c r="G20" s="64" t="s">
        <v>71</v>
      </c>
      <c r="H20" s="63">
        <v>0</v>
      </c>
      <c r="I20" s="63">
        <v>0</v>
      </c>
      <c r="J20" s="64"/>
      <c r="K20" s="64">
        <v>0</v>
      </c>
      <c r="L20" s="63">
        <v>2</v>
      </c>
      <c r="M20" s="65" t="s">
        <v>85</v>
      </c>
      <c r="N20" s="63">
        <v>2</v>
      </c>
      <c r="O20" s="65"/>
      <c r="P20" s="64" t="s">
        <v>149</v>
      </c>
      <c r="Q20" s="65"/>
      <c r="R20" s="65"/>
      <c r="S20" s="65"/>
      <c r="T20" s="65"/>
      <c r="U20" s="75" t="s">
        <v>188</v>
      </c>
    </row>
    <row r="21" spans="1:21" ht="33" customHeight="1" x14ac:dyDescent="0.2">
      <c r="A21" s="61" t="s">
        <v>40</v>
      </c>
      <c r="B21" s="71" t="s">
        <v>86</v>
      </c>
      <c r="C21" s="72"/>
      <c r="D21" s="72"/>
      <c r="E21" s="73"/>
      <c r="F21" s="63">
        <v>0</v>
      </c>
      <c r="G21" s="64"/>
      <c r="H21" s="63">
        <v>2</v>
      </c>
      <c r="I21" s="63">
        <v>0</v>
      </c>
      <c r="J21" s="64" t="s">
        <v>186</v>
      </c>
      <c r="K21" s="64">
        <v>2</v>
      </c>
      <c r="L21" s="63">
        <v>4</v>
      </c>
      <c r="M21" s="65" t="s">
        <v>0</v>
      </c>
      <c r="N21" s="63">
        <v>2</v>
      </c>
      <c r="O21" s="65"/>
      <c r="P21" s="64" t="s">
        <v>153</v>
      </c>
      <c r="Q21" s="65"/>
      <c r="R21" s="65"/>
      <c r="S21" s="65"/>
      <c r="T21" s="65"/>
      <c r="U21" s="75" t="s">
        <v>188</v>
      </c>
    </row>
    <row r="22" spans="1:21" ht="32.25" customHeight="1" x14ac:dyDescent="0.2">
      <c r="A22" s="61" t="s">
        <v>3</v>
      </c>
      <c r="B22" s="76" t="s">
        <v>102</v>
      </c>
      <c r="C22" s="76"/>
      <c r="D22" s="76"/>
      <c r="E22" s="76"/>
      <c r="F22" s="63">
        <v>2</v>
      </c>
      <c r="G22" s="64" t="s">
        <v>71</v>
      </c>
      <c r="H22" s="63">
        <v>0</v>
      </c>
      <c r="I22" s="63">
        <v>0</v>
      </c>
      <c r="J22" s="65"/>
      <c r="K22" s="65">
        <v>2</v>
      </c>
      <c r="L22" s="63">
        <v>4</v>
      </c>
      <c r="M22" s="65"/>
      <c r="N22" s="63">
        <v>3</v>
      </c>
      <c r="O22" s="65"/>
      <c r="P22" s="65"/>
      <c r="Q22" s="64" t="s">
        <v>154</v>
      </c>
      <c r="R22" s="65"/>
      <c r="S22" s="65"/>
      <c r="T22" s="65"/>
      <c r="U22" s="70" t="s">
        <v>122</v>
      </c>
    </row>
    <row r="23" spans="1:21" ht="30" customHeight="1" x14ac:dyDescent="0.2">
      <c r="A23" s="61" t="s">
        <v>8</v>
      </c>
      <c r="B23" s="71" t="s">
        <v>103</v>
      </c>
      <c r="C23" s="72"/>
      <c r="D23" s="72"/>
      <c r="E23" s="73"/>
      <c r="F23" s="63">
        <v>2</v>
      </c>
      <c r="G23" s="64" t="s">
        <v>72</v>
      </c>
      <c r="H23" s="63">
        <v>0</v>
      </c>
      <c r="I23" s="63">
        <v>1</v>
      </c>
      <c r="J23" s="64" t="s">
        <v>186</v>
      </c>
      <c r="K23" s="65">
        <v>2</v>
      </c>
      <c r="L23" s="63">
        <v>5</v>
      </c>
      <c r="M23" s="65"/>
      <c r="N23" s="63">
        <v>3</v>
      </c>
      <c r="O23" s="65"/>
      <c r="P23" s="65"/>
      <c r="Q23" s="64" t="s">
        <v>155</v>
      </c>
      <c r="R23" s="65"/>
      <c r="S23" s="65"/>
      <c r="T23" s="65"/>
      <c r="U23" s="66" t="s">
        <v>187</v>
      </c>
    </row>
    <row r="24" spans="1:21" ht="33.75" customHeight="1" x14ac:dyDescent="0.2">
      <c r="A24" s="61" t="s">
        <v>140</v>
      </c>
      <c r="B24" s="67" t="s">
        <v>141</v>
      </c>
      <c r="C24" s="68"/>
      <c r="D24" s="68"/>
      <c r="E24" s="69"/>
      <c r="F24" s="63">
        <v>2</v>
      </c>
      <c r="G24" s="64" t="s">
        <v>142</v>
      </c>
      <c r="H24" s="63">
        <v>0</v>
      </c>
      <c r="I24" s="63">
        <v>2</v>
      </c>
      <c r="J24" s="64" t="s">
        <v>183</v>
      </c>
      <c r="K24" s="65">
        <v>4</v>
      </c>
      <c r="L24" s="63">
        <v>8</v>
      </c>
      <c r="M24" s="65" t="s">
        <v>7</v>
      </c>
      <c r="N24" s="63">
        <v>3</v>
      </c>
      <c r="O24" s="65"/>
      <c r="P24" s="65"/>
      <c r="Q24" s="64" t="s">
        <v>156</v>
      </c>
      <c r="R24" s="65"/>
      <c r="S24" s="65"/>
      <c r="T24" s="65"/>
      <c r="U24" s="66" t="s">
        <v>187</v>
      </c>
    </row>
    <row r="25" spans="1:21" ht="33.75" customHeight="1" x14ac:dyDescent="0.2">
      <c r="A25" s="61" t="s">
        <v>26</v>
      </c>
      <c r="B25" s="71" t="s">
        <v>43</v>
      </c>
      <c r="C25" s="72"/>
      <c r="D25" s="72"/>
      <c r="E25" s="73"/>
      <c r="F25" s="63">
        <v>2</v>
      </c>
      <c r="G25" s="64" t="s">
        <v>71</v>
      </c>
      <c r="H25" s="63">
        <v>0</v>
      </c>
      <c r="I25" s="63">
        <v>0</v>
      </c>
      <c r="J25" s="64"/>
      <c r="K25" s="64">
        <v>0</v>
      </c>
      <c r="L25" s="63">
        <v>2</v>
      </c>
      <c r="M25" s="64" t="s">
        <v>87</v>
      </c>
      <c r="N25" s="63">
        <v>3</v>
      </c>
      <c r="O25" s="65"/>
      <c r="P25" s="65"/>
      <c r="Q25" s="64" t="s">
        <v>149</v>
      </c>
      <c r="R25" s="65"/>
      <c r="S25" s="65"/>
      <c r="T25" s="65"/>
      <c r="U25" s="75" t="s">
        <v>188</v>
      </c>
    </row>
    <row r="26" spans="1:21" ht="30" customHeight="1" x14ac:dyDescent="0.2">
      <c r="A26" s="61" t="s">
        <v>42</v>
      </c>
      <c r="B26" s="71" t="s">
        <v>106</v>
      </c>
      <c r="C26" s="72"/>
      <c r="D26" s="72"/>
      <c r="E26" s="73"/>
      <c r="F26" s="63">
        <v>0</v>
      </c>
      <c r="G26" s="64"/>
      <c r="H26" s="63">
        <v>1</v>
      </c>
      <c r="I26" s="63">
        <v>0</v>
      </c>
      <c r="J26" s="64" t="s">
        <v>186</v>
      </c>
      <c r="K26" s="64">
        <v>2</v>
      </c>
      <c r="L26" s="63">
        <v>3</v>
      </c>
      <c r="M26" s="64" t="s">
        <v>24</v>
      </c>
      <c r="N26" s="63">
        <v>3</v>
      </c>
      <c r="O26" s="74"/>
      <c r="P26" s="74"/>
      <c r="Q26" s="64" t="s">
        <v>150</v>
      </c>
      <c r="R26" s="74"/>
      <c r="S26" s="74"/>
      <c r="T26" s="74"/>
      <c r="U26" s="75" t="s">
        <v>188</v>
      </c>
    </row>
    <row r="27" spans="1:21" ht="31.15" customHeight="1" x14ac:dyDescent="0.2">
      <c r="A27" s="61" t="s">
        <v>13</v>
      </c>
      <c r="B27" s="71" t="s">
        <v>118</v>
      </c>
      <c r="C27" s="72"/>
      <c r="D27" s="72"/>
      <c r="E27" s="73"/>
      <c r="F27" s="63">
        <v>1</v>
      </c>
      <c r="G27" s="64" t="s">
        <v>72</v>
      </c>
      <c r="H27" s="63">
        <v>0</v>
      </c>
      <c r="I27" s="63">
        <v>1</v>
      </c>
      <c r="J27" s="64" t="s">
        <v>183</v>
      </c>
      <c r="K27" s="65">
        <v>1</v>
      </c>
      <c r="L27" s="63">
        <v>3</v>
      </c>
      <c r="M27" s="65" t="s">
        <v>199</v>
      </c>
      <c r="N27" s="63">
        <v>4</v>
      </c>
      <c r="O27" s="65"/>
      <c r="P27" s="65"/>
      <c r="Q27" s="65"/>
      <c r="R27" s="64" t="s">
        <v>157</v>
      </c>
      <c r="S27" s="65"/>
      <c r="T27" s="65"/>
      <c r="U27" s="66" t="s">
        <v>187</v>
      </c>
    </row>
    <row r="28" spans="1:21" ht="27" customHeight="1" x14ac:dyDescent="0.2">
      <c r="A28" s="61" t="s">
        <v>5</v>
      </c>
      <c r="B28" s="71" t="s">
        <v>104</v>
      </c>
      <c r="C28" s="72"/>
      <c r="D28" s="72"/>
      <c r="E28" s="73"/>
      <c r="F28" s="63">
        <v>1</v>
      </c>
      <c r="G28" s="64" t="s">
        <v>72</v>
      </c>
      <c r="H28" s="63">
        <v>0</v>
      </c>
      <c r="I28" s="63">
        <v>1</v>
      </c>
      <c r="J28" s="64" t="s">
        <v>183</v>
      </c>
      <c r="K28" s="65">
        <v>1</v>
      </c>
      <c r="L28" s="63">
        <v>3</v>
      </c>
      <c r="M28" s="65" t="s">
        <v>4</v>
      </c>
      <c r="N28" s="63">
        <v>4</v>
      </c>
      <c r="O28" s="65"/>
      <c r="P28" s="65"/>
      <c r="Q28" s="65"/>
      <c r="R28" s="64" t="s">
        <v>157</v>
      </c>
      <c r="S28" s="65"/>
      <c r="T28" s="65"/>
      <c r="U28" s="66" t="s">
        <v>187</v>
      </c>
    </row>
    <row r="29" spans="1:21" ht="30.75" customHeight="1" x14ac:dyDescent="0.2">
      <c r="A29" s="61" t="s">
        <v>23</v>
      </c>
      <c r="B29" s="71" t="s">
        <v>37</v>
      </c>
      <c r="C29" s="72"/>
      <c r="D29" s="72"/>
      <c r="E29" s="73"/>
      <c r="F29" s="63">
        <v>2</v>
      </c>
      <c r="G29" s="64" t="s">
        <v>71</v>
      </c>
      <c r="H29" s="77">
        <v>0</v>
      </c>
      <c r="I29" s="77">
        <v>0</v>
      </c>
      <c r="J29" s="77"/>
      <c r="K29" s="64">
        <v>0</v>
      </c>
      <c r="L29" s="63">
        <v>2</v>
      </c>
      <c r="M29" s="65" t="s">
        <v>88</v>
      </c>
      <c r="N29" s="63">
        <v>5</v>
      </c>
      <c r="O29" s="65"/>
      <c r="P29" s="65"/>
      <c r="Q29" s="65"/>
      <c r="R29" s="65"/>
      <c r="S29" s="64" t="s">
        <v>149</v>
      </c>
      <c r="T29" s="65"/>
      <c r="U29" s="66" t="s">
        <v>187</v>
      </c>
    </row>
    <row r="30" spans="1:21" ht="24.75" customHeight="1" x14ac:dyDescent="0.2">
      <c r="A30" s="61" t="s">
        <v>38</v>
      </c>
      <c r="B30" s="71" t="s">
        <v>36</v>
      </c>
      <c r="C30" s="72"/>
      <c r="D30" s="72"/>
      <c r="E30" s="73"/>
      <c r="F30" s="63">
        <v>0</v>
      </c>
      <c r="G30" s="64"/>
      <c r="H30" s="63">
        <v>0</v>
      </c>
      <c r="I30" s="63">
        <v>2</v>
      </c>
      <c r="J30" s="64" t="s">
        <v>183</v>
      </c>
      <c r="K30" s="64">
        <v>1</v>
      </c>
      <c r="L30" s="63">
        <v>3</v>
      </c>
      <c r="M30" s="64" t="s">
        <v>22</v>
      </c>
      <c r="N30" s="63">
        <v>5</v>
      </c>
      <c r="O30" s="65"/>
      <c r="P30" s="65"/>
      <c r="Q30" s="65"/>
      <c r="R30" s="65"/>
      <c r="S30" s="64" t="s">
        <v>158</v>
      </c>
      <c r="T30" s="65"/>
      <c r="U30" s="66" t="s">
        <v>187</v>
      </c>
    </row>
    <row r="31" spans="1:21" ht="34.5" customHeight="1" x14ac:dyDescent="0.2">
      <c r="A31" s="78" t="s">
        <v>18</v>
      </c>
      <c r="B31" s="79" t="s">
        <v>50</v>
      </c>
      <c r="C31" s="80"/>
      <c r="D31" s="80"/>
      <c r="E31" s="81"/>
      <c r="F31" s="82">
        <v>2</v>
      </c>
      <c r="G31" s="83" t="s">
        <v>71</v>
      </c>
      <c r="H31" s="82">
        <v>0</v>
      </c>
      <c r="I31" s="82">
        <v>0</v>
      </c>
      <c r="J31" s="84"/>
      <c r="K31" s="84">
        <v>1</v>
      </c>
      <c r="L31" s="82">
        <v>3</v>
      </c>
      <c r="M31" s="85" t="s">
        <v>197</v>
      </c>
      <c r="N31" s="86">
        <v>5</v>
      </c>
      <c r="O31" s="87"/>
      <c r="P31" s="87"/>
      <c r="Q31" s="87"/>
      <c r="R31" s="87"/>
      <c r="S31" s="85" t="s">
        <v>159</v>
      </c>
      <c r="T31" s="87"/>
      <c r="U31" s="75" t="s">
        <v>188</v>
      </c>
    </row>
    <row r="32" spans="1:21" ht="35.25" customHeight="1" x14ac:dyDescent="0.2">
      <c r="A32" s="78" t="s">
        <v>81</v>
      </c>
      <c r="B32" s="195" t="s">
        <v>105</v>
      </c>
      <c r="C32" s="195"/>
      <c r="D32" s="195"/>
      <c r="E32" s="195"/>
      <c r="F32" s="86">
        <v>2</v>
      </c>
      <c r="G32" s="85" t="s">
        <v>71</v>
      </c>
      <c r="H32" s="196">
        <v>0</v>
      </c>
      <c r="I32" s="196">
        <v>0</v>
      </c>
      <c r="J32" s="196"/>
      <c r="K32" s="196">
        <v>0</v>
      </c>
      <c r="L32" s="86">
        <v>2</v>
      </c>
      <c r="M32" s="197" t="s">
        <v>89</v>
      </c>
      <c r="N32" s="86">
        <v>6</v>
      </c>
      <c r="O32" s="87"/>
      <c r="P32" s="87"/>
      <c r="Q32" s="87"/>
      <c r="R32" s="87"/>
      <c r="S32" s="87"/>
      <c r="T32" s="85" t="s">
        <v>149</v>
      </c>
      <c r="U32" s="66" t="s">
        <v>187</v>
      </c>
    </row>
    <row r="33" spans="1:21" ht="34.5" customHeight="1" thickBot="1" x14ac:dyDescent="0.25">
      <c r="A33" s="88" t="s">
        <v>80</v>
      </c>
      <c r="B33" s="89" t="s">
        <v>107</v>
      </c>
      <c r="C33" s="89"/>
      <c r="D33" s="89"/>
      <c r="E33" s="89"/>
      <c r="F33" s="90">
        <v>0</v>
      </c>
      <c r="G33" s="91"/>
      <c r="H33" s="90">
        <v>0</v>
      </c>
      <c r="I33" s="90">
        <v>1</v>
      </c>
      <c r="J33" s="91" t="s">
        <v>183</v>
      </c>
      <c r="K33" s="91">
        <v>1</v>
      </c>
      <c r="L33" s="90">
        <v>2</v>
      </c>
      <c r="M33" s="92" t="s">
        <v>198</v>
      </c>
      <c r="N33" s="90">
        <v>6</v>
      </c>
      <c r="O33" s="93"/>
      <c r="P33" s="93"/>
      <c r="Q33" s="93"/>
      <c r="R33" s="93"/>
      <c r="S33" s="93"/>
      <c r="T33" s="91" t="s">
        <v>160</v>
      </c>
      <c r="U33" s="94" t="s">
        <v>187</v>
      </c>
    </row>
    <row r="34" spans="1:21" ht="17.25" customHeight="1" thickBot="1" x14ac:dyDescent="0.25">
      <c r="A34" s="95"/>
      <c r="B34" s="96" t="s">
        <v>78</v>
      </c>
      <c r="C34" s="97"/>
      <c r="D34" s="97"/>
      <c r="E34" s="98"/>
      <c r="F34" s="99"/>
      <c r="G34" s="99"/>
      <c r="H34" s="99"/>
      <c r="I34" s="99"/>
      <c r="J34" s="99"/>
      <c r="K34" s="99"/>
      <c r="L34" s="100">
        <v>90</v>
      </c>
      <c r="M34" s="101"/>
      <c r="N34" s="102"/>
      <c r="O34" s="100">
        <f>SUM(L10:L13)</f>
        <v>23</v>
      </c>
      <c r="P34" s="100">
        <f>SUM(L14:L21)</f>
        <v>27</v>
      </c>
      <c r="Q34" s="100">
        <f>SUM(L22:L26)</f>
        <v>22</v>
      </c>
      <c r="R34" s="100">
        <f>SUM(L27:L28)</f>
        <v>6</v>
      </c>
      <c r="S34" s="100">
        <f>SUM(L29:L31)</f>
        <v>8</v>
      </c>
      <c r="T34" s="100">
        <v>4</v>
      </c>
      <c r="U34" s="103"/>
    </row>
    <row r="35" spans="1:21" x14ac:dyDescent="0.2">
      <c r="A35" s="1"/>
      <c r="B35" s="11"/>
      <c r="C35" s="8"/>
      <c r="D35" s="8"/>
      <c r="E35" s="8"/>
      <c r="F35" s="12"/>
      <c r="G35" s="12"/>
      <c r="H35" s="12"/>
      <c r="I35" s="12"/>
      <c r="J35" s="12"/>
      <c r="K35" s="12"/>
      <c r="L35" s="13"/>
      <c r="M35" s="9"/>
      <c r="N35" s="10"/>
      <c r="O35" s="13"/>
      <c r="P35" s="13"/>
      <c r="Q35" s="13"/>
      <c r="R35" s="13"/>
      <c r="S35" s="13"/>
      <c r="T35" s="13"/>
      <c r="U35" s="1"/>
    </row>
    <row r="36" spans="1:21" x14ac:dyDescent="0.2">
      <c r="A36" s="1"/>
      <c r="B36" s="11"/>
      <c r="C36" s="8"/>
      <c r="D36" s="8"/>
      <c r="E36" s="8"/>
      <c r="F36" s="12"/>
      <c r="G36" s="12"/>
      <c r="H36" s="12"/>
      <c r="I36" s="12"/>
      <c r="J36" s="12"/>
      <c r="K36" s="12"/>
      <c r="L36" s="13"/>
      <c r="M36" s="9"/>
      <c r="N36" s="10"/>
      <c r="O36" s="13"/>
      <c r="P36" s="13"/>
      <c r="Q36" s="13"/>
      <c r="R36" s="13"/>
      <c r="S36" s="13"/>
      <c r="T36" s="13"/>
      <c r="U36" s="1"/>
    </row>
    <row r="37" spans="1:21" x14ac:dyDescent="0.2">
      <c r="A37" s="1"/>
      <c r="B37" s="11"/>
      <c r="C37" s="8"/>
      <c r="D37" s="8"/>
      <c r="E37" s="8"/>
      <c r="F37" s="12"/>
      <c r="G37" s="12"/>
      <c r="H37" s="12"/>
      <c r="I37" s="12"/>
      <c r="J37" s="12"/>
      <c r="K37" s="12"/>
      <c r="L37" s="13"/>
      <c r="M37" s="9"/>
      <c r="N37" s="10"/>
      <c r="O37" s="13"/>
      <c r="P37" s="13"/>
      <c r="Q37" s="13"/>
      <c r="R37" s="13"/>
      <c r="S37" s="13"/>
      <c r="T37" s="13"/>
      <c r="U37" s="1"/>
    </row>
    <row r="38" spans="1:21" x14ac:dyDescent="0.2">
      <c r="A38" s="1"/>
      <c r="B38" s="11"/>
      <c r="C38" s="8"/>
      <c r="D38" s="8"/>
      <c r="E38" s="8"/>
      <c r="F38" s="12"/>
      <c r="G38" s="12"/>
      <c r="H38" s="12"/>
      <c r="I38" s="12"/>
      <c r="J38" s="12"/>
      <c r="K38" s="12"/>
      <c r="L38" s="13"/>
      <c r="M38" s="9"/>
      <c r="N38" s="10"/>
      <c r="O38" s="13"/>
      <c r="P38" s="13"/>
      <c r="Q38" s="13"/>
      <c r="R38" s="13"/>
      <c r="S38" s="13"/>
      <c r="T38" s="13"/>
      <c r="U38" s="1"/>
    </row>
    <row r="39" spans="1:21" x14ac:dyDescent="0.2">
      <c r="A39" s="1"/>
      <c r="B39" s="11"/>
      <c r="C39" s="8"/>
      <c r="D39" s="8"/>
      <c r="E39" s="8"/>
      <c r="F39" s="12"/>
      <c r="G39" s="12"/>
      <c r="H39" s="12"/>
      <c r="I39" s="12"/>
      <c r="J39" s="12"/>
      <c r="K39" s="12"/>
      <c r="L39" s="13"/>
      <c r="M39" s="9"/>
      <c r="N39" s="10"/>
      <c r="O39" s="13"/>
      <c r="P39" s="13"/>
      <c r="Q39" s="13"/>
      <c r="R39" s="13"/>
      <c r="S39" s="13"/>
      <c r="T39" s="13"/>
      <c r="U39" s="1"/>
    </row>
    <row r="40" spans="1:21" x14ac:dyDescent="0.2">
      <c r="A40" s="1"/>
      <c r="B40" s="11"/>
      <c r="C40" s="8"/>
      <c r="D40" s="8"/>
      <c r="E40" s="8"/>
      <c r="F40" s="12"/>
      <c r="G40" s="12"/>
      <c r="H40" s="12"/>
      <c r="I40" s="12"/>
      <c r="J40" s="12"/>
      <c r="K40" s="12"/>
      <c r="L40" s="13"/>
      <c r="M40" s="9"/>
      <c r="N40" s="10"/>
      <c r="O40" s="13"/>
      <c r="P40" s="13"/>
      <c r="Q40" s="13"/>
      <c r="R40" s="13"/>
      <c r="S40" s="13"/>
      <c r="T40" s="13"/>
      <c r="U40" s="1"/>
    </row>
    <row r="41" spans="1:21" x14ac:dyDescent="0.2">
      <c r="A41" s="1"/>
      <c r="B41" s="11"/>
      <c r="C41" s="8"/>
      <c r="D41" s="8"/>
      <c r="E41" s="8"/>
      <c r="F41" s="12"/>
      <c r="G41" s="12"/>
      <c r="H41" s="12"/>
      <c r="I41" s="12"/>
      <c r="J41" s="12"/>
      <c r="K41" s="12"/>
      <c r="L41" s="13"/>
      <c r="M41" s="9"/>
      <c r="N41" s="10"/>
      <c r="O41" s="13"/>
      <c r="P41" s="13"/>
      <c r="Q41" s="13"/>
      <c r="R41" s="13"/>
      <c r="S41" s="13"/>
      <c r="T41" s="13"/>
      <c r="U41" s="1"/>
    </row>
    <row r="42" spans="1:21" x14ac:dyDescent="0.2">
      <c r="A42" s="1"/>
      <c r="B42" s="11"/>
      <c r="C42" s="8"/>
      <c r="D42" s="8"/>
      <c r="E42" s="8"/>
      <c r="F42" s="12"/>
      <c r="G42" s="12"/>
      <c r="H42" s="12"/>
      <c r="I42" s="12"/>
      <c r="J42" s="12"/>
      <c r="K42" s="12"/>
      <c r="L42" s="13"/>
      <c r="M42" s="9"/>
      <c r="N42" s="10"/>
      <c r="O42" s="13"/>
      <c r="P42" s="13"/>
      <c r="Q42" s="13"/>
      <c r="R42" s="13"/>
      <c r="S42" s="13"/>
      <c r="T42" s="13"/>
      <c r="U42" s="1"/>
    </row>
    <row r="43" spans="1:21" x14ac:dyDescent="0.2">
      <c r="A43" s="1"/>
      <c r="B43" s="11"/>
      <c r="C43" s="8"/>
      <c r="D43" s="8"/>
      <c r="E43" s="8"/>
      <c r="F43" s="12"/>
      <c r="G43" s="12"/>
      <c r="H43" s="12"/>
      <c r="I43" s="12"/>
      <c r="J43" s="12"/>
      <c r="K43" s="12"/>
      <c r="L43" s="13"/>
      <c r="M43" s="9"/>
      <c r="N43" s="10"/>
      <c r="O43" s="13"/>
      <c r="P43" s="13"/>
      <c r="Q43" s="13"/>
      <c r="R43" s="13"/>
      <c r="S43" s="13"/>
      <c r="T43" s="13"/>
      <c r="U43" s="1"/>
    </row>
    <row r="44" spans="1:21" ht="1.5" customHeight="1" thickBot="1" x14ac:dyDescent="0.25">
      <c r="A44" s="1"/>
      <c r="B44" s="11"/>
      <c r="C44" s="8"/>
      <c r="D44" s="8"/>
      <c r="E44" s="8"/>
      <c r="F44" s="12"/>
      <c r="G44" s="12"/>
      <c r="H44" s="12"/>
      <c r="I44" s="12"/>
      <c r="J44" s="12"/>
      <c r="K44" s="12"/>
      <c r="L44" s="13"/>
      <c r="M44" s="9"/>
      <c r="N44" s="10"/>
      <c r="O44" s="13"/>
      <c r="P44" s="13"/>
      <c r="Q44" s="13"/>
      <c r="R44" s="13"/>
      <c r="S44" s="13"/>
      <c r="T44" s="13"/>
      <c r="U44" s="1"/>
    </row>
    <row r="45" spans="1:21" ht="24.75" customHeight="1" thickBot="1" x14ac:dyDescent="0.25">
      <c r="A45" s="30" t="s">
        <v>130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2"/>
    </row>
    <row r="46" spans="1:21" ht="63" customHeight="1" thickBot="1" x14ac:dyDescent="0.25">
      <c r="A46" s="5" t="s">
        <v>70</v>
      </c>
      <c r="B46" s="23" t="s">
        <v>95</v>
      </c>
      <c r="C46" s="24"/>
      <c r="D46" s="24"/>
      <c r="E46" s="25"/>
      <c r="F46" s="6" t="s">
        <v>61</v>
      </c>
      <c r="G46" s="6" t="s">
        <v>57</v>
      </c>
      <c r="H46" s="6" t="s">
        <v>58</v>
      </c>
      <c r="I46" s="6" t="s">
        <v>144</v>
      </c>
      <c r="J46" s="6" t="s">
        <v>117</v>
      </c>
      <c r="K46" s="6" t="s">
        <v>56</v>
      </c>
      <c r="L46" s="6" t="s">
        <v>62</v>
      </c>
      <c r="M46" s="6" t="s">
        <v>63</v>
      </c>
      <c r="N46" s="6" t="s">
        <v>59</v>
      </c>
      <c r="O46" s="6" t="s">
        <v>64</v>
      </c>
      <c r="P46" s="6" t="s">
        <v>65</v>
      </c>
      <c r="Q46" s="6" t="s">
        <v>66</v>
      </c>
      <c r="R46" s="6" t="s">
        <v>67</v>
      </c>
      <c r="S46" s="6" t="s">
        <v>68</v>
      </c>
      <c r="T46" s="6" t="s">
        <v>69</v>
      </c>
      <c r="U46" s="7" t="s">
        <v>60</v>
      </c>
    </row>
    <row r="47" spans="1:21" ht="34.5" customHeight="1" x14ac:dyDescent="0.2">
      <c r="A47" s="104" t="s">
        <v>21</v>
      </c>
      <c r="B47" s="105" t="s">
        <v>33</v>
      </c>
      <c r="C47" s="105"/>
      <c r="D47" s="105"/>
      <c r="E47" s="105"/>
      <c r="F47" s="106">
        <v>2</v>
      </c>
      <c r="G47" s="107" t="s">
        <v>71</v>
      </c>
      <c r="H47" s="108">
        <v>0</v>
      </c>
      <c r="I47" s="108">
        <v>0</v>
      </c>
      <c r="J47" s="108"/>
      <c r="K47" s="107">
        <v>0</v>
      </c>
      <c r="L47" s="106">
        <v>2</v>
      </c>
      <c r="M47" s="107" t="s">
        <v>90</v>
      </c>
      <c r="N47" s="106">
        <v>3</v>
      </c>
      <c r="O47" s="128"/>
      <c r="P47" s="128"/>
      <c r="Q47" s="107" t="s">
        <v>149</v>
      </c>
      <c r="R47" s="128"/>
      <c r="S47" s="128"/>
      <c r="T47" s="128"/>
      <c r="U47" s="109" t="s">
        <v>190</v>
      </c>
    </row>
    <row r="48" spans="1:21" ht="25.5" customHeight="1" x14ac:dyDescent="0.2">
      <c r="A48" s="78" t="s">
        <v>32</v>
      </c>
      <c r="B48" s="110" t="s">
        <v>108</v>
      </c>
      <c r="C48" s="110"/>
      <c r="D48" s="110"/>
      <c r="E48" s="110"/>
      <c r="F48" s="86">
        <v>0</v>
      </c>
      <c r="G48" s="85"/>
      <c r="H48" s="86">
        <v>1</v>
      </c>
      <c r="I48" s="86">
        <v>0</v>
      </c>
      <c r="J48" s="85" t="s">
        <v>186</v>
      </c>
      <c r="K48" s="85">
        <v>1</v>
      </c>
      <c r="L48" s="86">
        <v>2</v>
      </c>
      <c r="M48" s="85" t="s">
        <v>19</v>
      </c>
      <c r="N48" s="86">
        <v>3</v>
      </c>
      <c r="O48" s="87"/>
      <c r="P48" s="87"/>
      <c r="Q48" s="85" t="s">
        <v>161</v>
      </c>
      <c r="R48" s="87"/>
      <c r="S48" s="87"/>
      <c r="T48" s="87"/>
      <c r="U48" s="70" t="s">
        <v>190</v>
      </c>
    </row>
    <row r="49" spans="1:21" ht="25.5" customHeight="1" x14ac:dyDescent="0.2">
      <c r="A49" s="78" t="s">
        <v>11</v>
      </c>
      <c r="B49" s="113" t="s">
        <v>109</v>
      </c>
      <c r="C49" s="114"/>
      <c r="D49" s="114"/>
      <c r="E49" s="115"/>
      <c r="F49" s="86">
        <v>1</v>
      </c>
      <c r="G49" s="85" t="s">
        <v>72</v>
      </c>
      <c r="H49" s="86">
        <v>0</v>
      </c>
      <c r="I49" s="86">
        <v>2</v>
      </c>
      <c r="J49" s="64" t="s">
        <v>183</v>
      </c>
      <c r="K49" s="87">
        <v>1</v>
      </c>
      <c r="L49" s="86">
        <v>4</v>
      </c>
      <c r="M49" s="87" t="s">
        <v>10</v>
      </c>
      <c r="N49" s="86">
        <v>3</v>
      </c>
      <c r="O49" s="87"/>
      <c r="P49" s="87"/>
      <c r="Q49" s="85" t="s">
        <v>162</v>
      </c>
      <c r="R49" s="87"/>
      <c r="S49" s="87"/>
      <c r="T49" s="87"/>
      <c r="U49" s="70" t="s">
        <v>189</v>
      </c>
    </row>
    <row r="50" spans="1:21" ht="36" customHeight="1" x14ac:dyDescent="0.2">
      <c r="A50" s="78" t="s">
        <v>132</v>
      </c>
      <c r="B50" s="110" t="s">
        <v>34</v>
      </c>
      <c r="C50" s="110"/>
      <c r="D50" s="110"/>
      <c r="E50" s="110"/>
      <c r="F50" s="86">
        <v>2</v>
      </c>
      <c r="G50" s="85" t="s">
        <v>71</v>
      </c>
      <c r="H50" s="116">
        <v>0</v>
      </c>
      <c r="I50" s="116">
        <v>0</v>
      </c>
      <c r="J50" s="116"/>
      <c r="K50" s="85">
        <v>0</v>
      </c>
      <c r="L50" s="86">
        <v>2</v>
      </c>
      <c r="M50" s="87" t="s">
        <v>91</v>
      </c>
      <c r="N50" s="86">
        <v>4</v>
      </c>
      <c r="O50" s="87"/>
      <c r="P50" s="87"/>
      <c r="Q50" s="87"/>
      <c r="R50" s="85" t="s">
        <v>149</v>
      </c>
      <c r="S50" s="87"/>
      <c r="T50" s="87"/>
      <c r="U50" s="70" t="s">
        <v>190</v>
      </c>
    </row>
    <row r="51" spans="1:21" ht="24" customHeight="1" x14ac:dyDescent="0.2">
      <c r="A51" s="78" t="s">
        <v>133</v>
      </c>
      <c r="B51" s="110" t="s">
        <v>35</v>
      </c>
      <c r="C51" s="110"/>
      <c r="D51" s="110"/>
      <c r="E51" s="110"/>
      <c r="F51" s="86">
        <v>0</v>
      </c>
      <c r="G51" s="85"/>
      <c r="H51" s="86">
        <v>1</v>
      </c>
      <c r="I51" s="86">
        <v>0</v>
      </c>
      <c r="J51" s="85" t="s">
        <v>186</v>
      </c>
      <c r="K51" s="85">
        <v>2</v>
      </c>
      <c r="L51" s="86">
        <v>3</v>
      </c>
      <c r="M51" s="85" t="s">
        <v>21</v>
      </c>
      <c r="N51" s="86">
        <v>4</v>
      </c>
      <c r="O51" s="87"/>
      <c r="P51" s="87"/>
      <c r="Q51" s="87"/>
      <c r="R51" s="85" t="s">
        <v>150</v>
      </c>
      <c r="S51" s="87"/>
      <c r="T51" s="87"/>
      <c r="U51" s="70" t="s">
        <v>190</v>
      </c>
    </row>
    <row r="52" spans="1:21" ht="32.25" customHeight="1" x14ac:dyDescent="0.2">
      <c r="A52" s="78" t="s">
        <v>12</v>
      </c>
      <c r="B52" s="113" t="s">
        <v>110</v>
      </c>
      <c r="C52" s="117"/>
      <c r="D52" s="117"/>
      <c r="E52" s="118"/>
      <c r="F52" s="86">
        <v>2</v>
      </c>
      <c r="G52" s="85" t="s">
        <v>72</v>
      </c>
      <c r="H52" s="86">
        <v>0</v>
      </c>
      <c r="I52" s="86">
        <v>2</v>
      </c>
      <c r="J52" s="64" t="s">
        <v>183</v>
      </c>
      <c r="K52" s="87">
        <v>1</v>
      </c>
      <c r="L52" s="86">
        <v>5</v>
      </c>
      <c r="M52" s="87" t="s">
        <v>9</v>
      </c>
      <c r="N52" s="86">
        <v>4</v>
      </c>
      <c r="O52" s="87"/>
      <c r="P52" s="87"/>
      <c r="Q52" s="87"/>
      <c r="R52" s="85" t="s">
        <v>163</v>
      </c>
      <c r="S52" s="87"/>
      <c r="T52" s="87"/>
      <c r="U52" s="70" t="s">
        <v>189</v>
      </c>
    </row>
    <row r="53" spans="1:21" ht="30" customHeight="1" x14ac:dyDescent="0.2">
      <c r="A53" s="78" t="s">
        <v>25</v>
      </c>
      <c r="B53" s="110" t="s">
        <v>47</v>
      </c>
      <c r="C53" s="110"/>
      <c r="D53" s="110"/>
      <c r="E53" s="110"/>
      <c r="F53" s="86">
        <v>2</v>
      </c>
      <c r="G53" s="85" t="s">
        <v>71</v>
      </c>
      <c r="H53" s="86">
        <v>0</v>
      </c>
      <c r="I53" s="86">
        <v>0</v>
      </c>
      <c r="J53" s="85"/>
      <c r="K53" s="85">
        <v>0</v>
      </c>
      <c r="L53" s="86">
        <v>2</v>
      </c>
      <c r="M53" s="85" t="s">
        <v>44</v>
      </c>
      <c r="N53" s="86">
        <v>4</v>
      </c>
      <c r="O53" s="87"/>
      <c r="P53" s="87"/>
      <c r="Q53" s="87"/>
      <c r="R53" s="85" t="s">
        <v>149</v>
      </c>
      <c r="S53" s="87"/>
      <c r="T53" s="87"/>
      <c r="U53" s="75" t="s">
        <v>188</v>
      </c>
    </row>
    <row r="54" spans="1:21" ht="27" customHeight="1" x14ac:dyDescent="0.2">
      <c r="A54" s="78" t="s">
        <v>44</v>
      </c>
      <c r="B54" s="110" t="s">
        <v>93</v>
      </c>
      <c r="C54" s="110"/>
      <c r="D54" s="110"/>
      <c r="E54" s="110"/>
      <c r="F54" s="86">
        <v>0</v>
      </c>
      <c r="G54" s="85"/>
      <c r="H54" s="86">
        <v>1</v>
      </c>
      <c r="I54" s="86">
        <v>0</v>
      </c>
      <c r="J54" s="85" t="s">
        <v>186</v>
      </c>
      <c r="K54" s="85">
        <v>1</v>
      </c>
      <c r="L54" s="86">
        <v>2</v>
      </c>
      <c r="M54" s="85" t="s">
        <v>20</v>
      </c>
      <c r="N54" s="86">
        <v>4</v>
      </c>
      <c r="O54" s="87"/>
      <c r="P54" s="87"/>
      <c r="Q54" s="87"/>
      <c r="R54" s="85" t="s">
        <v>161</v>
      </c>
      <c r="S54" s="87"/>
      <c r="T54" s="87"/>
      <c r="U54" s="75" t="s">
        <v>188</v>
      </c>
    </row>
    <row r="55" spans="1:21" ht="29.25" customHeight="1" x14ac:dyDescent="0.2">
      <c r="A55" s="119" t="s">
        <v>1</v>
      </c>
      <c r="B55" s="113" t="s">
        <v>113</v>
      </c>
      <c r="C55" s="114"/>
      <c r="D55" s="114"/>
      <c r="E55" s="115"/>
      <c r="F55" s="86">
        <v>0</v>
      </c>
      <c r="G55" s="111"/>
      <c r="H55" s="86">
        <v>0</v>
      </c>
      <c r="I55" s="86">
        <v>2</v>
      </c>
      <c r="J55" s="85" t="s">
        <v>186</v>
      </c>
      <c r="K55" s="85">
        <v>1</v>
      </c>
      <c r="L55" s="86">
        <v>3</v>
      </c>
      <c r="M55" s="85" t="s">
        <v>20</v>
      </c>
      <c r="N55" s="86">
        <v>3</v>
      </c>
      <c r="O55" s="87"/>
      <c r="P55" s="87"/>
      <c r="Q55" s="85" t="s">
        <v>158</v>
      </c>
      <c r="R55" s="87"/>
      <c r="S55" s="129"/>
      <c r="T55" s="84"/>
      <c r="U55" s="70" t="s">
        <v>190</v>
      </c>
    </row>
    <row r="56" spans="1:21" ht="30" customHeight="1" x14ac:dyDescent="0.2">
      <c r="A56" s="78" t="s">
        <v>2</v>
      </c>
      <c r="B56" s="113" t="s">
        <v>112</v>
      </c>
      <c r="C56" s="114"/>
      <c r="D56" s="114"/>
      <c r="E56" s="115"/>
      <c r="F56" s="86">
        <v>0</v>
      </c>
      <c r="G56" s="111"/>
      <c r="H56" s="86">
        <v>0</v>
      </c>
      <c r="I56" s="86">
        <v>2</v>
      </c>
      <c r="J56" s="85" t="s">
        <v>186</v>
      </c>
      <c r="K56" s="85">
        <v>1</v>
      </c>
      <c r="L56" s="86">
        <v>3</v>
      </c>
      <c r="M56" s="85" t="s">
        <v>21</v>
      </c>
      <c r="N56" s="86">
        <v>5</v>
      </c>
      <c r="O56" s="87"/>
      <c r="P56" s="87"/>
      <c r="Q56" s="87"/>
      <c r="R56" s="87"/>
      <c r="S56" s="85" t="s">
        <v>158</v>
      </c>
      <c r="T56" s="84"/>
      <c r="U56" s="70" t="s">
        <v>190</v>
      </c>
    </row>
    <row r="57" spans="1:21" ht="30.75" customHeight="1" x14ac:dyDescent="0.2">
      <c r="A57" s="78" t="s">
        <v>46</v>
      </c>
      <c r="B57" s="110" t="s">
        <v>48</v>
      </c>
      <c r="C57" s="110"/>
      <c r="D57" s="110"/>
      <c r="E57" s="110"/>
      <c r="F57" s="86">
        <v>2</v>
      </c>
      <c r="G57" s="85" t="s">
        <v>71</v>
      </c>
      <c r="H57" s="86">
        <v>0</v>
      </c>
      <c r="I57" s="86">
        <v>0</v>
      </c>
      <c r="J57" s="85"/>
      <c r="K57" s="85">
        <v>0</v>
      </c>
      <c r="L57" s="86">
        <v>2</v>
      </c>
      <c r="M57" s="85" t="s">
        <v>45</v>
      </c>
      <c r="N57" s="86">
        <v>5</v>
      </c>
      <c r="O57" s="87"/>
      <c r="P57" s="87"/>
      <c r="Q57" s="87"/>
      <c r="R57" s="87"/>
      <c r="S57" s="85" t="s">
        <v>149</v>
      </c>
      <c r="T57" s="87"/>
      <c r="U57" s="75" t="s">
        <v>188</v>
      </c>
    </row>
    <row r="58" spans="1:21" ht="28.5" customHeight="1" x14ac:dyDescent="0.2">
      <c r="A58" s="78" t="s">
        <v>134</v>
      </c>
      <c r="B58" s="110" t="s">
        <v>49</v>
      </c>
      <c r="C58" s="110"/>
      <c r="D58" s="110"/>
      <c r="E58" s="110"/>
      <c r="F58" s="86">
        <v>0</v>
      </c>
      <c r="G58" s="85"/>
      <c r="H58" s="86">
        <v>1</v>
      </c>
      <c r="I58" s="86">
        <v>0</v>
      </c>
      <c r="J58" s="85" t="s">
        <v>186</v>
      </c>
      <c r="K58" s="85">
        <v>1</v>
      </c>
      <c r="L58" s="86">
        <v>2</v>
      </c>
      <c r="M58" s="85" t="s">
        <v>25</v>
      </c>
      <c r="N58" s="86">
        <v>5</v>
      </c>
      <c r="O58" s="87"/>
      <c r="P58" s="87"/>
      <c r="Q58" s="87"/>
      <c r="R58" s="87"/>
      <c r="S58" s="85" t="s">
        <v>161</v>
      </c>
      <c r="T58" s="87"/>
      <c r="U58" s="75" t="s">
        <v>188</v>
      </c>
    </row>
    <row r="59" spans="1:21" ht="24" customHeight="1" x14ac:dyDescent="0.2">
      <c r="A59" s="78" t="s">
        <v>184</v>
      </c>
      <c r="B59" s="113" t="s">
        <v>39</v>
      </c>
      <c r="C59" s="117"/>
      <c r="D59" s="117"/>
      <c r="E59" s="118"/>
      <c r="F59" s="86">
        <v>2</v>
      </c>
      <c r="G59" s="85" t="s">
        <v>72</v>
      </c>
      <c r="H59" s="116">
        <v>0</v>
      </c>
      <c r="I59" s="116">
        <v>0</v>
      </c>
      <c r="J59" s="116" t="s">
        <v>183</v>
      </c>
      <c r="K59" s="85">
        <v>0</v>
      </c>
      <c r="L59" s="86">
        <v>4</v>
      </c>
      <c r="M59" s="87" t="s">
        <v>12</v>
      </c>
      <c r="N59" s="86">
        <v>5</v>
      </c>
      <c r="O59" s="87"/>
      <c r="P59" s="87"/>
      <c r="Q59" s="87"/>
      <c r="R59" s="87"/>
      <c r="S59" s="85" t="s">
        <v>185</v>
      </c>
      <c r="T59" s="87"/>
      <c r="U59" s="66" t="s">
        <v>187</v>
      </c>
    </row>
    <row r="60" spans="1:21" ht="25.5" customHeight="1" thickBot="1" x14ac:dyDescent="0.25">
      <c r="A60" s="88" t="s">
        <v>14</v>
      </c>
      <c r="B60" s="89" t="s">
        <v>111</v>
      </c>
      <c r="C60" s="89"/>
      <c r="D60" s="89"/>
      <c r="E60" s="89"/>
      <c r="F60" s="90">
        <v>2</v>
      </c>
      <c r="G60" s="91" t="s">
        <v>71</v>
      </c>
      <c r="H60" s="90">
        <v>0</v>
      </c>
      <c r="I60" s="90">
        <v>0</v>
      </c>
      <c r="J60" s="92"/>
      <c r="K60" s="92">
        <v>2</v>
      </c>
      <c r="L60" s="90">
        <v>4</v>
      </c>
      <c r="M60" s="91" t="s">
        <v>23</v>
      </c>
      <c r="N60" s="90">
        <v>6</v>
      </c>
      <c r="O60" s="92"/>
      <c r="P60" s="92"/>
      <c r="Q60" s="92"/>
      <c r="R60" s="92"/>
      <c r="S60" s="92"/>
      <c r="T60" s="91" t="s">
        <v>154</v>
      </c>
      <c r="U60" s="94" t="s">
        <v>187</v>
      </c>
    </row>
    <row r="61" spans="1:21" ht="18" customHeight="1" thickBot="1" x14ac:dyDescent="0.25">
      <c r="A61" s="95"/>
      <c r="B61" s="122" t="s">
        <v>79</v>
      </c>
      <c r="C61" s="122"/>
      <c r="D61" s="122"/>
      <c r="E61" s="122"/>
      <c r="F61" s="123"/>
      <c r="G61" s="123"/>
      <c r="H61" s="123"/>
      <c r="I61" s="123"/>
      <c r="J61" s="124"/>
      <c r="K61" s="124"/>
      <c r="L61" s="125">
        <f>SUM(L47:L60)</f>
        <v>40</v>
      </c>
      <c r="M61" s="126"/>
      <c r="N61" s="99"/>
      <c r="O61" s="127">
        <v>0</v>
      </c>
      <c r="P61" s="127">
        <v>0</v>
      </c>
      <c r="Q61" s="100">
        <v>11</v>
      </c>
      <c r="R61" s="100">
        <f>SUM(L50:L54)</f>
        <v>14</v>
      </c>
      <c r="S61" s="100">
        <v>11</v>
      </c>
      <c r="T61" s="100">
        <f>SUM(L60)</f>
        <v>4</v>
      </c>
      <c r="U61" s="103"/>
    </row>
    <row r="62" spans="1:21" ht="18" customHeight="1" x14ac:dyDescent="0.2">
      <c r="A62" s="46"/>
      <c r="B62" s="47"/>
      <c r="C62" s="47"/>
      <c r="D62" s="47"/>
      <c r="E62" s="47"/>
      <c r="F62" s="48"/>
      <c r="G62" s="48"/>
      <c r="H62" s="48"/>
      <c r="I62" s="48"/>
      <c r="J62" s="49"/>
      <c r="K62" s="49"/>
      <c r="L62" s="50"/>
      <c r="M62" s="51"/>
      <c r="N62" s="52"/>
      <c r="O62" s="53"/>
      <c r="P62" s="53"/>
      <c r="Q62" s="54"/>
      <c r="R62" s="54"/>
      <c r="S62" s="54"/>
      <c r="T62" s="54"/>
      <c r="U62" s="46"/>
    </row>
    <row r="63" spans="1:21" x14ac:dyDescent="0.2">
      <c r="A63" s="1"/>
      <c r="B63" s="14"/>
      <c r="C63" s="14"/>
      <c r="D63" s="14"/>
      <c r="E63" s="14"/>
      <c r="F63" s="12"/>
      <c r="G63" s="12"/>
      <c r="H63" s="12"/>
      <c r="I63" s="12"/>
      <c r="J63" s="12"/>
      <c r="K63" s="12"/>
      <c r="L63" s="13"/>
      <c r="M63" s="4"/>
      <c r="N63" s="12"/>
      <c r="O63" s="15"/>
      <c r="P63" s="15"/>
      <c r="Q63" s="13"/>
      <c r="R63" s="13"/>
      <c r="S63" s="13"/>
      <c r="T63" s="13"/>
      <c r="U63" s="1"/>
    </row>
    <row r="64" spans="1:21" ht="13.5" thickBot="1" x14ac:dyDescent="0.25">
      <c r="A64" s="1"/>
      <c r="B64" s="14"/>
      <c r="C64" s="14"/>
      <c r="D64" s="14"/>
      <c r="E64" s="14"/>
      <c r="F64" s="12"/>
      <c r="G64" s="12"/>
      <c r="H64" s="12"/>
      <c r="I64" s="12"/>
      <c r="J64" s="12"/>
      <c r="K64" s="12"/>
      <c r="L64" s="13"/>
      <c r="M64" s="4"/>
      <c r="N64" s="12"/>
      <c r="O64" s="15"/>
      <c r="P64" s="15"/>
      <c r="Q64" s="13"/>
      <c r="R64" s="13"/>
      <c r="S64" s="13"/>
      <c r="T64" s="13"/>
      <c r="U64" s="1"/>
    </row>
    <row r="65" spans="1:21" ht="21" customHeight="1" thickBot="1" x14ac:dyDescent="0.25">
      <c r="A65" s="33" t="s">
        <v>131</v>
      </c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5"/>
    </row>
    <row r="66" spans="1:21" ht="63" customHeight="1" thickBot="1" x14ac:dyDescent="0.25">
      <c r="A66" s="5" t="s">
        <v>70</v>
      </c>
      <c r="B66" s="23" t="s">
        <v>95</v>
      </c>
      <c r="C66" s="24"/>
      <c r="D66" s="24"/>
      <c r="E66" s="25"/>
      <c r="F66" s="6" t="s">
        <v>61</v>
      </c>
      <c r="G66" s="6" t="s">
        <v>57</v>
      </c>
      <c r="H66" s="6" t="s">
        <v>58</v>
      </c>
      <c r="I66" s="6" t="s">
        <v>144</v>
      </c>
      <c r="J66" s="6" t="s">
        <v>117</v>
      </c>
      <c r="K66" s="6" t="s">
        <v>56</v>
      </c>
      <c r="L66" s="6" t="s">
        <v>62</v>
      </c>
      <c r="M66" s="6" t="s">
        <v>63</v>
      </c>
      <c r="N66" s="6" t="s">
        <v>59</v>
      </c>
      <c r="O66" s="6" t="s">
        <v>64</v>
      </c>
      <c r="P66" s="6" t="s">
        <v>65</v>
      </c>
      <c r="Q66" s="6" t="s">
        <v>66</v>
      </c>
      <c r="R66" s="6" t="s">
        <v>67</v>
      </c>
      <c r="S66" s="6" t="s">
        <v>68</v>
      </c>
      <c r="T66" s="6" t="s">
        <v>69</v>
      </c>
      <c r="U66" s="7" t="s">
        <v>60</v>
      </c>
    </row>
    <row r="67" spans="1:21" ht="28.5" customHeight="1" x14ac:dyDescent="0.2">
      <c r="A67" s="104" t="s">
        <v>15</v>
      </c>
      <c r="B67" s="130" t="s">
        <v>114</v>
      </c>
      <c r="C67" s="131"/>
      <c r="D67" s="131"/>
      <c r="E67" s="132"/>
      <c r="F67" s="106">
        <v>1</v>
      </c>
      <c r="G67" s="107" t="s">
        <v>72</v>
      </c>
      <c r="H67" s="106">
        <v>0</v>
      </c>
      <c r="I67" s="106">
        <v>2</v>
      </c>
      <c r="J67" s="133" t="s">
        <v>183</v>
      </c>
      <c r="K67" s="128">
        <v>1</v>
      </c>
      <c r="L67" s="106">
        <v>4</v>
      </c>
      <c r="M67" s="128" t="s">
        <v>11</v>
      </c>
      <c r="N67" s="106">
        <v>4</v>
      </c>
      <c r="O67" s="128"/>
      <c r="P67" s="128"/>
      <c r="Q67" s="128"/>
      <c r="R67" s="107" t="s">
        <v>164</v>
      </c>
      <c r="S67" s="128"/>
      <c r="T67" s="128"/>
      <c r="U67" s="134" t="s">
        <v>187</v>
      </c>
    </row>
    <row r="68" spans="1:21" ht="33.75" customHeight="1" x14ac:dyDescent="0.2">
      <c r="A68" s="78" t="s">
        <v>54</v>
      </c>
      <c r="B68" s="110" t="s">
        <v>51</v>
      </c>
      <c r="C68" s="110"/>
      <c r="D68" s="110"/>
      <c r="E68" s="110"/>
      <c r="F68" s="86">
        <v>2</v>
      </c>
      <c r="G68" s="85" t="s">
        <v>71</v>
      </c>
      <c r="H68" s="116">
        <v>0</v>
      </c>
      <c r="I68" s="116">
        <v>0</v>
      </c>
      <c r="J68" s="116"/>
      <c r="K68" s="85">
        <v>0</v>
      </c>
      <c r="L68" s="135">
        <v>2</v>
      </c>
      <c r="M68" s="87" t="s">
        <v>168</v>
      </c>
      <c r="N68" s="86">
        <v>4</v>
      </c>
      <c r="O68" s="111"/>
      <c r="P68" s="111"/>
      <c r="Q68" s="111"/>
      <c r="R68" s="85" t="s">
        <v>149</v>
      </c>
      <c r="S68" s="111"/>
      <c r="T68" s="111"/>
      <c r="U68" s="75" t="s">
        <v>188</v>
      </c>
    </row>
    <row r="69" spans="1:21" ht="26.25" customHeight="1" x14ac:dyDescent="0.2">
      <c r="A69" s="78" t="s">
        <v>53</v>
      </c>
      <c r="B69" s="110" t="s">
        <v>52</v>
      </c>
      <c r="C69" s="110"/>
      <c r="D69" s="110"/>
      <c r="E69" s="110"/>
      <c r="F69" s="86">
        <v>0</v>
      </c>
      <c r="G69" s="85"/>
      <c r="H69" s="86">
        <v>0</v>
      </c>
      <c r="I69" s="86">
        <v>2</v>
      </c>
      <c r="J69" s="85" t="s">
        <v>186</v>
      </c>
      <c r="K69" s="85">
        <v>1</v>
      </c>
      <c r="L69" s="86">
        <v>3</v>
      </c>
      <c r="M69" s="85" t="s">
        <v>20</v>
      </c>
      <c r="N69" s="86">
        <v>4</v>
      </c>
      <c r="O69" s="111"/>
      <c r="P69" s="111"/>
      <c r="Q69" s="111"/>
      <c r="R69" s="85" t="s">
        <v>158</v>
      </c>
      <c r="S69" s="111"/>
      <c r="T69" s="111"/>
      <c r="U69" s="75" t="s">
        <v>188</v>
      </c>
    </row>
    <row r="70" spans="1:21" ht="28.5" customHeight="1" x14ac:dyDescent="0.2">
      <c r="A70" s="78" t="s">
        <v>135</v>
      </c>
      <c r="B70" s="110" t="s">
        <v>55</v>
      </c>
      <c r="C70" s="110"/>
      <c r="D70" s="110"/>
      <c r="E70" s="110"/>
      <c r="F70" s="86">
        <v>2</v>
      </c>
      <c r="G70" s="85" t="s">
        <v>71</v>
      </c>
      <c r="H70" s="86">
        <v>0</v>
      </c>
      <c r="I70" s="86">
        <v>0</v>
      </c>
      <c r="J70" s="85"/>
      <c r="K70" s="85">
        <v>1</v>
      </c>
      <c r="L70" s="86">
        <v>3</v>
      </c>
      <c r="M70" s="87"/>
      <c r="N70" s="86">
        <v>3</v>
      </c>
      <c r="O70" s="111"/>
      <c r="P70" s="111"/>
      <c r="Q70" s="85" t="s">
        <v>159</v>
      </c>
      <c r="R70" s="85"/>
      <c r="S70" s="111"/>
      <c r="T70" s="111"/>
      <c r="U70" s="75" t="s">
        <v>188</v>
      </c>
    </row>
    <row r="71" spans="1:21" ht="34.5" customHeight="1" x14ac:dyDescent="0.2">
      <c r="A71" s="78" t="s">
        <v>16</v>
      </c>
      <c r="B71" s="110" t="s">
        <v>115</v>
      </c>
      <c r="C71" s="110"/>
      <c r="D71" s="110"/>
      <c r="E71" s="110"/>
      <c r="F71" s="86">
        <v>1</v>
      </c>
      <c r="G71" s="85" t="s">
        <v>72</v>
      </c>
      <c r="H71" s="86">
        <v>0</v>
      </c>
      <c r="I71" s="86">
        <v>1</v>
      </c>
      <c r="J71" s="64" t="s">
        <v>183</v>
      </c>
      <c r="K71" s="87">
        <v>2</v>
      </c>
      <c r="L71" s="86">
        <v>4</v>
      </c>
      <c r="M71" s="87" t="s">
        <v>11</v>
      </c>
      <c r="N71" s="86">
        <v>5</v>
      </c>
      <c r="O71" s="120"/>
      <c r="P71" s="120"/>
      <c r="Q71" s="120"/>
      <c r="R71" s="120"/>
      <c r="S71" s="112" t="s">
        <v>152</v>
      </c>
      <c r="T71" s="120"/>
      <c r="U71" s="66" t="s">
        <v>187</v>
      </c>
    </row>
    <row r="72" spans="1:21" ht="51.75" customHeight="1" x14ac:dyDescent="0.2">
      <c r="A72" s="78" t="s">
        <v>17</v>
      </c>
      <c r="B72" s="110" t="s">
        <v>116</v>
      </c>
      <c r="C72" s="110"/>
      <c r="D72" s="110"/>
      <c r="E72" s="110"/>
      <c r="F72" s="86">
        <v>0</v>
      </c>
      <c r="G72" s="87"/>
      <c r="H72" s="86">
        <v>0</v>
      </c>
      <c r="I72" s="86">
        <v>2</v>
      </c>
      <c r="J72" s="85" t="s">
        <v>186</v>
      </c>
      <c r="K72" s="85">
        <v>2</v>
      </c>
      <c r="L72" s="86">
        <v>4</v>
      </c>
      <c r="M72" s="87" t="s">
        <v>167</v>
      </c>
      <c r="N72" s="86">
        <v>6</v>
      </c>
      <c r="O72" s="120"/>
      <c r="P72" s="120"/>
      <c r="Q72" s="120"/>
      <c r="R72" s="120"/>
      <c r="S72" s="120"/>
      <c r="T72" s="112" t="s">
        <v>165</v>
      </c>
      <c r="U72" s="66" t="s">
        <v>187</v>
      </c>
    </row>
    <row r="73" spans="1:21" ht="33.75" customHeight="1" x14ac:dyDescent="0.2">
      <c r="A73" s="88" t="s">
        <v>169</v>
      </c>
      <c r="B73" s="113" t="s">
        <v>170</v>
      </c>
      <c r="C73" s="114"/>
      <c r="D73" s="114"/>
      <c r="E73" s="115"/>
      <c r="F73" s="90">
        <v>2</v>
      </c>
      <c r="G73" s="92" t="s">
        <v>71</v>
      </c>
      <c r="H73" s="90">
        <v>0</v>
      </c>
      <c r="I73" s="90">
        <v>0</v>
      </c>
      <c r="J73" s="91"/>
      <c r="K73" s="91">
        <v>0</v>
      </c>
      <c r="L73" s="90">
        <v>2</v>
      </c>
      <c r="M73" s="65" t="s">
        <v>0</v>
      </c>
      <c r="N73" s="136" t="s">
        <v>205</v>
      </c>
      <c r="O73" s="137"/>
      <c r="P73" s="137"/>
      <c r="Q73" s="92"/>
      <c r="R73" s="92" t="s">
        <v>149</v>
      </c>
      <c r="S73" s="92" t="s">
        <v>149</v>
      </c>
      <c r="T73" s="92" t="s">
        <v>149</v>
      </c>
      <c r="U73" s="66" t="s">
        <v>187</v>
      </c>
    </row>
    <row r="74" spans="1:21" ht="33.75" customHeight="1" x14ac:dyDescent="0.2">
      <c r="A74" s="88" t="s">
        <v>172</v>
      </c>
      <c r="B74" s="113" t="s">
        <v>170</v>
      </c>
      <c r="C74" s="114"/>
      <c r="D74" s="114"/>
      <c r="E74" s="115"/>
      <c r="F74" s="90">
        <v>0</v>
      </c>
      <c r="G74" s="92"/>
      <c r="H74" s="90">
        <v>0</v>
      </c>
      <c r="I74" s="90">
        <v>2</v>
      </c>
      <c r="J74" s="91"/>
      <c r="K74" s="91">
        <v>1</v>
      </c>
      <c r="L74" s="90">
        <v>3</v>
      </c>
      <c r="M74" s="65" t="s">
        <v>206</v>
      </c>
      <c r="N74" s="136" t="s">
        <v>205</v>
      </c>
      <c r="O74" s="137"/>
      <c r="P74" s="137"/>
      <c r="Q74" s="92"/>
      <c r="R74" s="92" t="s">
        <v>158</v>
      </c>
      <c r="S74" s="92" t="s">
        <v>158</v>
      </c>
      <c r="T74" s="92" t="s">
        <v>158</v>
      </c>
      <c r="U74" s="66" t="s">
        <v>187</v>
      </c>
    </row>
    <row r="75" spans="1:21" ht="34.5" customHeight="1" x14ac:dyDescent="0.2">
      <c r="A75" s="88" t="s">
        <v>175</v>
      </c>
      <c r="B75" s="113" t="s">
        <v>173</v>
      </c>
      <c r="C75" s="114"/>
      <c r="D75" s="114"/>
      <c r="E75" s="115"/>
      <c r="F75" s="90">
        <v>2</v>
      </c>
      <c r="G75" s="92"/>
      <c r="H75" s="90">
        <v>0</v>
      </c>
      <c r="I75" s="90">
        <v>2</v>
      </c>
      <c r="J75" s="91" t="s">
        <v>186</v>
      </c>
      <c r="K75" s="91">
        <v>1</v>
      </c>
      <c r="L75" s="90">
        <v>5</v>
      </c>
      <c r="M75" s="138" t="s">
        <v>140</v>
      </c>
      <c r="N75" s="136" t="s">
        <v>174</v>
      </c>
      <c r="O75" s="137"/>
      <c r="P75" s="137"/>
      <c r="Q75" s="92"/>
      <c r="R75" s="92" t="s">
        <v>163</v>
      </c>
      <c r="S75" s="92"/>
      <c r="T75" s="92" t="s">
        <v>163</v>
      </c>
      <c r="U75" s="66" t="s">
        <v>187</v>
      </c>
    </row>
    <row r="76" spans="1:21" ht="38.25" customHeight="1" x14ac:dyDescent="0.2">
      <c r="A76" s="88" t="s">
        <v>176</v>
      </c>
      <c r="B76" s="113" t="s">
        <v>177</v>
      </c>
      <c r="C76" s="114"/>
      <c r="D76" s="114"/>
      <c r="E76" s="115"/>
      <c r="F76" s="90">
        <v>2</v>
      </c>
      <c r="G76" s="92" t="s">
        <v>71</v>
      </c>
      <c r="H76" s="90">
        <v>0</v>
      </c>
      <c r="I76" s="90">
        <v>0</v>
      </c>
      <c r="J76" s="91"/>
      <c r="K76" s="91">
        <v>0</v>
      </c>
      <c r="L76" s="90">
        <v>2</v>
      </c>
      <c r="M76" s="138" t="s">
        <v>178</v>
      </c>
      <c r="N76" s="136" t="s">
        <v>179</v>
      </c>
      <c r="O76" s="137"/>
      <c r="P76" s="137"/>
      <c r="Q76" s="92"/>
      <c r="R76" s="92" t="s">
        <v>149</v>
      </c>
      <c r="S76" s="92"/>
      <c r="T76" s="121"/>
      <c r="U76" s="75" t="s">
        <v>188</v>
      </c>
    </row>
    <row r="77" spans="1:21" ht="31.5" customHeight="1" x14ac:dyDescent="0.2">
      <c r="A77" s="88" t="s">
        <v>180</v>
      </c>
      <c r="B77" s="113" t="s">
        <v>177</v>
      </c>
      <c r="C77" s="114"/>
      <c r="D77" s="114"/>
      <c r="E77" s="115"/>
      <c r="F77" s="90">
        <v>0</v>
      </c>
      <c r="G77" s="92"/>
      <c r="H77" s="90">
        <v>2</v>
      </c>
      <c r="I77" s="90">
        <v>0</v>
      </c>
      <c r="J77" s="91" t="s">
        <v>186</v>
      </c>
      <c r="K77" s="91">
        <v>1</v>
      </c>
      <c r="L77" s="90">
        <v>3</v>
      </c>
      <c r="M77" s="139"/>
      <c r="N77" s="90">
        <v>4</v>
      </c>
      <c r="O77" s="137"/>
      <c r="P77" s="137"/>
      <c r="Q77" s="137"/>
      <c r="R77" s="92" t="s">
        <v>181</v>
      </c>
      <c r="S77" s="137"/>
      <c r="T77" s="121"/>
      <c r="U77" s="75" t="s">
        <v>188</v>
      </c>
    </row>
    <row r="78" spans="1:21" ht="27.75" customHeight="1" x14ac:dyDescent="0.2">
      <c r="A78" s="88" t="s">
        <v>138</v>
      </c>
      <c r="B78" s="140" t="s">
        <v>137</v>
      </c>
      <c r="C78" s="141"/>
      <c r="D78" s="141"/>
      <c r="E78" s="142"/>
      <c r="F78" s="90">
        <v>2</v>
      </c>
      <c r="G78" s="92" t="s">
        <v>72</v>
      </c>
      <c r="H78" s="90">
        <v>2</v>
      </c>
      <c r="I78" s="90">
        <v>0</v>
      </c>
      <c r="J78" s="91"/>
      <c r="K78" s="91">
        <v>1</v>
      </c>
      <c r="L78" s="143">
        <v>5</v>
      </c>
      <c r="M78" s="65" t="s">
        <v>7</v>
      </c>
      <c r="N78" s="90" t="s">
        <v>136</v>
      </c>
      <c r="O78" s="137"/>
      <c r="P78" s="137"/>
      <c r="Q78" s="92" t="s">
        <v>166</v>
      </c>
      <c r="R78" s="92" t="s">
        <v>166</v>
      </c>
      <c r="S78" s="92" t="s">
        <v>166</v>
      </c>
      <c r="T78" s="121"/>
      <c r="U78" s="66" t="s">
        <v>187</v>
      </c>
    </row>
    <row r="79" spans="1:21" ht="33" customHeight="1" thickBot="1" x14ac:dyDescent="0.25">
      <c r="A79" s="144" t="s">
        <v>200</v>
      </c>
      <c r="B79" s="145" t="s">
        <v>201</v>
      </c>
      <c r="C79" s="146"/>
      <c r="D79" s="146"/>
      <c r="E79" s="147"/>
      <c r="F79" s="148">
        <v>2</v>
      </c>
      <c r="G79" s="149" t="s">
        <v>71</v>
      </c>
      <c r="H79" s="148">
        <v>0</v>
      </c>
      <c r="I79" s="148">
        <v>0</v>
      </c>
      <c r="J79" s="150"/>
      <c r="K79" s="150">
        <v>0</v>
      </c>
      <c r="L79" s="148">
        <v>2</v>
      </c>
      <c r="M79" s="151"/>
      <c r="N79" s="152" t="s">
        <v>171</v>
      </c>
      <c r="O79" s="153"/>
      <c r="P79" s="153"/>
      <c r="Q79" s="149" t="s">
        <v>149</v>
      </c>
      <c r="R79" s="149"/>
      <c r="S79" s="149" t="s">
        <v>149</v>
      </c>
      <c r="T79" s="154"/>
      <c r="U79" s="155" t="s">
        <v>187</v>
      </c>
    </row>
    <row r="80" spans="1:21" ht="32.25" customHeight="1" x14ac:dyDescent="0.2">
      <c r="A80" s="156"/>
      <c r="B80" s="157" t="s">
        <v>194</v>
      </c>
      <c r="C80" s="157"/>
      <c r="D80" s="157"/>
      <c r="E80" s="157"/>
      <c r="F80" s="158"/>
      <c r="G80" s="159"/>
      <c r="H80" s="158"/>
      <c r="I80" s="158"/>
      <c r="J80" s="160"/>
      <c r="K80" s="160"/>
      <c r="L80" s="161">
        <v>13</v>
      </c>
      <c r="M80" s="162"/>
      <c r="N80" s="158"/>
      <c r="O80" s="163"/>
      <c r="P80" s="163"/>
      <c r="Q80" s="163"/>
      <c r="R80" s="164">
        <v>9</v>
      </c>
      <c r="S80" s="164">
        <v>4</v>
      </c>
      <c r="T80" s="164"/>
      <c r="U80" s="165"/>
    </row>
    <row r="81" spans="1:22" ht="34.5" customHeight="1" x14ac:dyDescent="0.2">
      <c r="A81" s="78"/>
      <c r="B81" s="166" t="s">
        <v>195</v>
      </c>
      <c r="C81" s="166"/>
      <c r="D81" s="166"/>
      <c r="E81" s="166"/>
      <c r="F81" s="86"/>
      <c r="G81" s="87"/>
      <c r="H81" s="86"/>
      <c r="I81" s="86"/>
      <c r="J81" s="85"/>
      <c r="K81" s="85"/>
      <c r="L81" s="167">
        <v>7</v>
      </c>
      <c r="M81" s="168"/>
      <c r="N81" s="86"/>
      <c r="O81" s="84"/>
      <c r="P81" s="84"/>
      <c r="Q81" s="84"/>
      <c r="R81" s="169"/>
      <c r="S81" s="169">
        <v>3</v>
      </c>
      <c r="T81" s="169">
        <v>4</v>
      </c>
      <c r="U81" s="170"/>
    </row>
    <row r="82" spans="1:22" ht="28.5" customHeight="1" x14ac:dyDescent="0.2">
      <c r="A82" s="156"/>
      <c r="B82" s="171" t="s">
        <v>196</v>
      </c>
      <c r="C82" s="171"/>
      <c r="D82" s="171"/>
      <c r="E82" s="171"/>
      <c r="F82" s="172"/>
      <c r="G82" s="172"/>
      <c r="H82" s="172"/>
      <c r="I82" s="172"/>
      <c r="J82" s="172"/>
      <c r="K82" s="172"/>
      <c r="L82" s="173">
        <v>20</v>
      </c>
      <c r="M82" s="174"/>
      <c r="N82" s="174"/>
      <c r="O82" s="174"/>
      <c r="P82" s="174"/>
      <c r="Q82" s="174">
        <v>0</v>
      </c>
      <c r="R82" s="173">
        <v>9</v>
      </c>
      <c r="S82" s="173">
        <v>7</v>
      </c>
      <c r="T82" s="173">
        <v>4</v>
      </c>
      <c r="U82" s="175"/>
    </row>
    <row r="83" spans="1:22" ht="38.25" customHeight="1" x14ac:dyDescent="0.2">
      <c r="A83" s="156"/>
      <c r="B83" s="171" t="s">
        <v>202</v>
      </c>
      <c r="C83" s="171"/>
      <c r="D83" s="171"/>
      <c r="E83" s="171"/>
      <c r="F83" s="172"/>
      <c r="G83" s="172"/>
      <c r="H83" s="172"/>
      <c r="I83" s="172"/>
      <c r="J83" s="172"/>
      <c r="K83" s="172"/>
      <c r="L83" s="173">
        <v>20</v>
      </c>
      <c r="M83" s="174"/>
      <c r="N83" s="174">
        <v>5</v>
      </c>
      <c r="O83" s="174"/>
      <c r="P83" s="174"/>
      <c r="Q83" s="174"/>
      <c r="R83" s="173"/>
      <c r="S83" s="176" t="s">
        <v>203</v>
      </c>
      <c r="T83" s="173"/>
      <c r="U83" s="175"/>
    </row>
    <row r="84" spans="1:22" ht="32.25" customHeight="1" x14ac:dyDescent="0.2">
      <c r="A84" s="177"/>
      <c r="B84" s="171" t="s">
        <v>92</v>
      </c>
      <c r="C84" s="171"/>
      <c r="D84" s="171"/>
      <c r="E84" s="171"/>
      <c r="F84" s="178"/>
      <c r="G84" s="178"/>
      <c r="H84" s="178"/>
      <c r="I84" s="178"/>
      <c r="J84" s="178"/>
      <c r="K84" s="178"/>
      <c r="L84" s="176">
        <v>10</v>
      </c>
      <c r="M84" s="178"/>
      <c r="N84" s="176" t="s">
        <v>74</v>
      </c>
      <c r="O84" s="176">
        <v>4</v>
      </c>
      <c r="P84" s="179">
        <v>3</v>
      </c>
      <c r="Q84" s="179"/>
      <c r="R84" s="179"/>
      <c r="S84" s="179">
        <v>3</v>
      </c>
      <c r="T84" s="178"/>
      <c r="U84" s="180"/>
    </row>
    <row r="85" spans="1:22" ht="20.25" customHeight="1" x14ac:dyDescent="0.2">
      <c r="A85" s="181" t="s">
        <v>94</v>
      </c>
      <c r="B85" s="182" t="s">
        <v>128</v>
      </c>
      <c r="C85" s="182"/>
      <c r="D85" s="182"/>
      <c r="E85" s="182"/>
      <c r="F85" s="183"/>
      <c r="G85" s="183"/>
      <c r="H85" s="183"/>
      <c r="I85" s="183"/>
      <c r="J85" s="183"/>
      <c r="K85" s="183"/>
      <c r="L85" s="184">
        <v>20</v>
      </c>
      <c r="M85" s="183"/>
      <c r="N85" s="184">
        <v>6</v>
      </c>
      <c r="O85" s="183"/>
      <c r="P85" s="183"/>
      <c r="Q85" s="183"/>
      <c r="R85" s="183"/>
      <c r="S85" s="183"/>
      <c r="T85" s="183"/>
      <c r="U85" s="185"/>
    </row>
    <row r="86" spans="1:22" ht="15" x14ac:dyDescent="0.2">
      <c r="A86" s="186"/>
      <c r="B86" s="182" t="s">
        <v>73</v>
      </c>
      <c r="C86" s="182"/>
      <c r="D86" s="182"/>
      <c r="E86" s="182"/>
      <c r="F86" s="183"/>
      <c r="G86" s="183"/>
      <c r="H86" s="183"/>
      <c r="I86" s="183"/>
      <c r="J86" s="183"/>
      <c r="K86" s="183"/>
      <c r="L86" s="183"/>
      <c r="M86" s="183"/>
      <c r="N86" s="183"/>
      <c r="O86" s="187">
        <f>O34+O61+O84</f>
        <v>27</v>
      </c>
      <c r="P86" s="187">
        <f>P34+P61+P84</f>
        <v>30</v>
      </c>
      <c r="Q86" s="187">
        <f>Q34+Q61+Q82</f>
        <v>33</v>
      </c>
      <c r="R86" s="187">
        <f>R34+R61+R82</f>
        <v>29</v>
      </c>
      <c r="S86" s="187">
        <f>S34+S61+S82+S84</f>
        <v>29</v>
      </c>
      <c r="T86" s="187">
        <f>T34+T61+T82+L85</f>
        <v>32</v>
      </c>
      <c r="U86" s="185"/>
    </row>
    <row r="87" spans="1:22" ht="14.25" customHeight="1" thickBot="1" x14ac:dyDescent="0.25">
      <c r="A87" s="188"/>
      <c r="B87" s="189" t="s">
        <v>75</v>
      </c>
      <c r="C87" s="190"/>
      <c r="D87" s="190"/>
      <c r="E87" s="191"/>
      <c r="F87" s="192"/>
      <c r="G87" s="192"/>
      <c r="H87" s="192"/>
      <c r="I87" s="192"/>
      <c r="J87" s="192"/>
      <c r="K87" s="192"/>
      <c r="L87" s="193">
        <f>L34+L61+L82+L84+L85</f>
        <v>180</v>
      </c>
      <c r="M87" s="192"/>
      <c r="N87" s="192"/>
      <c r="O87" s="192"/>
      <c r="P87" s="192"/>
      <c r="Q87" s="192"/>
      <c r="R87" s="192"/>
      <c r="S87" s="192"/>
      <c r="T87" s="192"/>
      <c r="U87" s="194"/>
    </row>
    <row r="89" spans="1:22" ht="15.75" x14ac:dyDescent="0.25">
      <c r="A89" s="19" t="s">
        <v>191</v>
      </c>
      <c r="B89" s="45" t="s">
        <v>119</v>
      </c>
      <c r="C89" s="45"/>
      <c r="D89" s="45"/>
      <c r="E89" s="45"/>
    </row>
    <row r="90" spans="1:22" ht="15.75" x14ac:dyDescent="0.25">
      <c r="A90" s="19" t="s">
        <v>192</v>
      </c>
      <c r="B90" s="45" t="s">
        <v>120</v>
      </c>
      <c r="C90" s="45"/>
      <c r="D90" s="45"/>
      <c r="E90" s="45"/>
    </row>
    <row r="91" spans="1:22" ht="15.75" x14ac:dyDescent="0.25">
      <c r="A91" s="19" t="s">
        <v>193</v>
      </c>
      <c r="B91" s="45" t="s">
        <v>121</v>
      </c>
      <c r="C91" s="45"/>
      <c r="D91" s="45"/>
      <c r="E91" s="45"/>
    </row>
    <row r="93" spans="1:22" ht="15" x14ac:dyDescent="0.2">
      <c r="A93" s="26" t="s">
        <v>123</v>
      </c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</row>
    <row r="94" spans="1:22" ht="15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</row>
    <row r="95" spans="1:22" ht="15" x14ac:dyDescent="0.2">
      <c r="A95" s="26" t="s">
        <v>182</v>
      </c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16"/>
    </row>
    <row r="96" spans="1:22" ht="13.5" customHeight="1" x14ac:dyDescent="0.2"/>
    <row r="97" spans="1:22" ht="42" customHeight="1" x14ac:dyDescent="0.2">
      <c r="A97" s="27" t="s">
        <v>124</v>
      </c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</row>
    <row r="98" spans="1:22" ht="27" customHeight="1" x14ac:dyDescent="0.2">
      <c r="A98" s="28" t="s">
        <v>125</v>
      </c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</row>
    <row r="99" spans="1:22" ht="16.5" customHeight="1" x14ac:dyDescent="0.2"/>
    <row r="100" spans="1:22" ht="17.25" customHeight="1" x14ac:dyDescent="0.2">
      <c r="A100" s="22" t="s">
        <v>126</v>
      </c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</row>
    <row r="101" spans="1:22" ht="21.75" customHeight="1" x14ac:dyDescent="0.2">
      <c r="A101" s="28" t="s">
        <v>127</v>
      </c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</row>
    <row r="103" spans="1:22" ht="15" x14ac:dyDescent="0.2">
      <c r="A103" s="22" t="s">
        <v>139</v>
      </c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</row>
  </sheetData>
  <mergeCells count="80">
    <mergeCell ref="B83:E83"/>
    <mergeCell ref="B86:E86"/>
    <mergeCell ref="B31:E31"/>
    <mergeCell ref="B32:E32"/>
    <mergeCell ref="B25:E25"/>
    <mergeCell ref="B26:E26"/>
    <mergeCell ref="B27:E27"/>
    <mergeCell ref="B28:E28"/>
    <mergeCell ref="B29:E29"/>
    <mergeCell ref="B34:E34"/>
    <mergeCell ref="B33:E33"/>
    <mergeCell ref="B30:E30"/>
    <mergeCell ref="A95:U95"/>
    <mergeCell ref="B89:E89"/>
    <mergeCell ref="B90:E90"/>
    <mergeCell ref="B91:E91"/>
    <mergeCell ref="B75:E75"/>
    <mergeCell ref="B76:E76"/>
    <mergeCell ref="B77:E77"/>
    <mergeCell ref="B84:E84"/>
    <mergeCell ref="B85:E85"/>
    <mergeCell ref="B82:E82"/>
    <mergeCell ref="B80:E80"/>
    <mergeCell ref="B81:E81"/>
    <mergeCell ref="B79:E79"/>
    <mergeCell ref="B16:E16"/>
    <mergeCell ref="B18:E18"/>
    <mergeCell ref="B17:E17"/>
    <mergeCell ref="A1:U1"/>
    <mergeCell ref="A3:U3"/>
    <mergeCell ref="A8:U8"/>
    <mergeCell ref="B9:E9"/>
    <mergeCell ref="B10:E10"/>
    <mergeCell ref="B12:E12"/>
    <mergeCell ref="A5:U5"/>
    <mergeCell ref="B11:E11"/>
    <mergeCell ref="B13:E13"/>
    <mergeCell ref="B14:E14"/>
    <mergeCell ref="B15:E15"/>
    <mergeCell ref="B19:E19"/>
    <mergeCell ref="B51:E51"/>
    <mergeCell ref="B56:E56"/>
    <mergeCell ref="B69:E69"/>
    <mergeCell ref="A65:U65"/>
    <mergeCell ref="B20:E20"/>
    <mergeCell ref="B21:E21"/>
    <mergeCell ref="B68:E68"/>
    <mergeCell ref="B61:E61"/>
    <mergeCell ref="B60:E60"/>
    <mergeCell ref="B24:E24"/>
    <mergeCell ref="B22:E22"/>
    <mergeCell ref="B23:E23"/>
    <mergeCell ref="B49:E49"/>
    <mergeCell ref="B52:E52"/>
    <mergeCell ref="B50:E50"/>
    <mergeCell ref="B73:E73"/>
    <mergeCell ref="A45:U45"/>
    <mergeCell ref="B53:E53"/>
    <mergeCell ref="B54:E54"/>
    <mergeCell ref="B59:E59"/>
    <mergeCell ref="B67:E67"/>
    <mergeCell ref="B71:E71"/>
    <mergeCell ref="B72:E72"/>
    <mergeCell ref="B70:E70"/>
    <mergeCell ref="A103:V103"/>
    <mergeCell ref="B46:E46"/>
    <mergeCell ref="B66:E66"/>
    <mergeCell ref="A93:V93"/>
    <mergeCell ref="A97:V97"/>
    <mergeCell ref="A98:V98"/>
    <mergeCell ref="B78:E78"/>
    <mergeCell ref="A100:V100"/>
    <mergeCell ref="A101:V101"/>
    <mergeCell ref="B47:E47"/>
    <mergeCell ref="B48:E48"/>
    <mergeCell ref="B55:E55"/>
    <mergeCell ref="B74:E74"/>
    <mergeCell ref="B57:E57"/>
    <mergeCell ref="B58:E58"/>
    <mergeCell ref="B87:E87"/>
  </mergeCells>
  <hyperlinks>
    <hyperlink ref="A98" r:id="rId1" xr:uid="{00000000-0004-0000-0000-000000000000}"/>
    <hyperlink ref="A101" r:id="rId2" xr:uid="{00000000-0004-0000-0000-000001000000}"/>
    <hyperlink ref="A5" r:id="rId3" display="https://www.elte.hu/content/idegennyelv-ismereti-kovetelmenyek-valtozasa-az-elte-szakjain.t.27786" xr:uid="{00000000-0004-0000-0000-000002000000}"/>
  </hyperlinks>
  <pageMargins left="0.7" right="0.7" top="0.75" bottom="0.75" header="0.3" footer="0.3"/>
  <pageSetup paperSize="3" orientation="landscape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CA947E63DBB18C43B0DCD636FEFAAF82" ma:contentTypeVersion="0" ma:contentTypeDescription="Új dokumentum létrehozása." ma:contentTypeScope="" ma:versionID="105f5595a234019decd898e650ffc1c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f7af5af6639fca6992108c272a16dc7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707D6F5-40E8-49EC-A3DB-5BB0E6B2DA60}"/>
</file>

<file path=customXml/itemProps2.xml><?xml version="1.0" encoding="utf-8"?>
<ds:datastoreItem xmlns:ds="http://schemas.openxmlformats.org/officeDocument/2006/customXml" ds:itemID="{76B4B56D-B698-4134-B07F-9CBE0829161F}"/>
</file>

<file path=customXml/itemProps3.xml><?xml version="1.0" encoding="utf-8"?>
<ds:datastoreItem xmlns:ds="http://schemas.openxmlformats.org/officeDocument/2006/customXml" ds:itemID="{6C7849BF-CC80-4F81-81D3-33F0F9C3AD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esti BSc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Nagy Sára</dc:creator>
  <cp:lastModifiedBy>Csillag András</cp:lastModifiedBy>
  <cp:lastPrinted>2024-02-08T11:55:27Z</cp:lastPrinted>
  <dcterms:created xsi:type="dcterms:W3CDTF">2018-04-27T11:08:26Z</dcterms:created>
  <dcterms:modified xsi:type="dcterms:W3CDTF">2024-02-08T12:15:35Z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fc0f332a-4860-461c-b164-a04c96e41997</vt:lpwstr>
  </property>
  <property fmtid="{D5CDD505-2E9C-101B-9397-08002B2CF9AE}" pid="3" name="ContentTypeId">
    <vt:lpwstr>0x010100CA947E63DBB18C43B0DCD636FEFAAF82</vt:lpwstr>
  </property>
</Properties>
</file>