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480" yWindow="180" windowWidth="19440" windowHeight="12525" activeTab="3"/>
  </bookViews>
  <sheets>
    <sheet name="1" sheetId="1" r:id="rId1"/>
    <sheet name="2" sheetId="2" r:id="rId2"/>
    <sheet name="3" sheetId="3" r:id="rId3"/>
    <sheet name="ОБЩАЯ ТАБЛИЦА" sheetId="5" r:id="rId4"/>
  </sheets>
  <calcPr calcId="145621"/>
</workbook>
</file>

<file path=xl/calcChain.xml><?xml version="1.0" encoding="utf-8"?>
<calcChain xmlns="http://schemas.openxmlformats.org/spreadsheetml/2006/main">
  <c r="C437" i="1" l="1"/>
  <c r="C251" i="1"/>
  <c r="F277" i="1"/>
  <c r="F278" i="1" s="1"/>
  <c r="F279" i="1" s="1"/>
  <c r="F280" i="1" s="1"/>
  <c r="F281" i="1" s="1"/>
  <c r="F282" i="1" s="1"/>
  <c r="E277" i="1"/>
  <c r="E278" i="1" s="1"/>
  <c r="E279" i="1" s="1"/>
  <c r="E280" i="1" s="1"/>
  <c r="E281" i="1" s="1"/>
  <c r="E282" i="1" s="1"/>
  <c r="J93" i="1" l="1"/>
  <c r="I50" i="1"/>
  <c r="I51" i="1" l="1"/>
  <c r="G437" i="1"/>
  <c r="F437" i="1"/>
  <c r="E437" i="1"/>
  <c r="I437" i="1" s="1"/>
  <c r="E413" i="1"/>
  <c r="G413" i="1"/>
  <c r="F413" i="1"/>
  <c r="J413" i="1" s="1"/>
  <c r="E376" i="1"/>
  <c r="I376" i="1" s="1"/>
  <c r="G376" i="1"/>
  <c r="F376" i="1"/>
  <c r="J376" i="1" s="1"/>
  <c r="E342" i="1"/>
  <c r="G342" i="1"/>
  <c r="F342" i="1"/>
  <c r="E313" i="1"/>
  <c r="I313" i="1" s="1"/>
  <c r="G313" i="1"/>
  <c r="F313" i="1"/>
  <c r="E285" i="1"/>
  <c r="I285" i="1" s="1"/>
  <c r="G285" i="1"/>
  <c r="F285" i="1"/>
  <c r="J285" i="1" s="1"/>
  <c r="E251" i="1"/>
  <c r="I251" i="1" s="1"/>
  <c r="G251" i="1"/>
  <c r="F251" i="1"/>
  <c r="E218" i="1"/>
  <c r="I218" i="1" s="1"/>
  <c r="G218" i="1"/>
  <c r="F218" i="1"/>
  <c r="J218" i="1" s="1"/>
  <c r="E187" i="1"/>
  <c r="I187" i="1" s="1"/>
  <c r="G187" i="1"/>
  <c r="F187" i="1"/>
  <c r="J187" i="1" s="1"/>
  <c r="E157" i="1"/>
  <c r="I157" i="1" s="1"/>
  <c r="G157" i="1"/>
  <c r="F157" i="1"/>
  <c r="J157" i="1" s="1"/>
  <c r="E130" i="1"/>
  <c r="I130" i="1" s="1"/>
  <c r="G130" i="1"/>
  <c r="F130" i="1"/>
  <c r="J130" i="1" s="1"/>
  <c r="E97" i="1"/>
  <c r="I97" i="1" s="1"/>
  <c r="G97" i="1"/>
  <c r="F97" i="1"/>
  <c r="E73" i="1"/>
  <c r="I72" i="1" s="1"/>
  <c r="G73" i="1"/>
  <c r="F73" i="1"/>
  <c r="J72" i="1" s="1"/>
  <c r="E46" i="1"/>
  <c r="I46" i="1" s="1"/>
  <c r="G46" i="1"/>
  <c r="F46" i="1"/>
  <c r="E3" i="1"/>
  <c r="F438" i="1" l="1"/>
  <c r="J438" i="1" s="1"/>
  <c r="I52" i="1"/>
  <c r="E414" i="1"/>
  <c r="I414" i="1" s="1"/>
  <c r="F343" i="1"/>
  <c r="F344" i="1" s="1"/>
  <c r="I413" i="1"/>
  <c r="E286" i="1"/>
  <c r="E287" i="1" s="1"/>
  <c r="E288" i="1" s="1"/>
  <c r="F286" i="1"/>
  <c r="F287" i="1" s="1"/>
  <c r="F288" i="1" s="1"/>
  <c r="F289" i="1" s="1"/>
  <c r="E314" i="1"/>
  <c r="E315" i="1" s="1"/>
  <c r="E316" i="1" s="1"/>
  <c r="I316" i="1" s="1"/>
  <c r="E377" i="1"/>
  <c r="F377" i="1"/>
  <c r="F414" i="1"/>
  <c r="J437" i="1"/>
  <c r="F74" i="1"/>
  <c r="F75" i="1" s="1"/>
  <c r="F76" i="1" s="1"/>
  <c r="F77" i="1" s="1"/>
  <c r="J313" i="1"/>
  <c r="F314" i="1"/>
  <c r="J342" i="1"/>
  <c r="E343" i="1"/>
  <c r="E344" i="1" s="1"/>
  <c r="E345" i="1" s="1"/>
  <c r="F47" i="1"/>
  <c r="F48" i="1" s="1"/>
  <c r="F49" i="1" s="1"/>
  <c r="F50" i="1" s="1"/>
  <c r="J50" i="1" s="1"/>
  <c r="E438" i="1"/>
  <c r="I342" i="1"/>
  <c r="E252" i="1"/>
  <c r="I252" i="1" s="1"/>
  <c r="F252" i="1"/>
  <c r="J252" i="1" s="1"/>
  <c r="E253" i="1"/>
  <c r="I253" i="1" s="1"/>
  <c r="E219" i="1"/>
  <c r="E220" i="1" s="1"/>
  <c r="F219" i="1"/>
  <c r="F220" i="1" s="1"/>
  <c r="F221" i="1" s="1"/>
  <c r="F222" i="1" s="1"/>
  <c r="J251" i="1"/>
  <c r="E158" i="1"/>
  <c r="E188" i="1"/>
  <c r="E189" i="1" s="1"/>
  <c r="E190" i="1" s="1"/>
  <c r="F188" i="1"/>
  <c r="F189" i="1" s="1"/>
  <c r="F190" i="1" s="1"/>
  <c r="F191" i="1" s="1"/>
  <c r="F98" i="1"/>
  <c r="F99" i="1" s="1"/>
  <c r="F100" i="1" s="1"/>
  <c r="F101" i="1" s="1"/>
  <c r="J101" i="1" s="1"/>
  <c r="F158" i="1"/>
  <c r="F159" i="1" s="1"/>
  <c r="F160" i="1" s="1"/>
  <c r="F161" i="1" s="1"/>
  <c r="E131" i="1"/>
  <c r="E132" i="1" s="1"/>
  <c r="E133" i="1" s="1"/>
  <c r="E98" i="1"/>
  <c r="E99" i="1" s="1"/>
  <c r="E100" i="1" s="1"/>
  <c r="F131" i="1"/>
  <c r="F132" i="1" s="1"/>
  <c r="F133" i="1" s="1"/>
  <c r="F134" i="1" s="1"/>
  <c r="E74" i="1"/>
  <c r="E75" i="1" s="1"/>
  <c r="J97" i="1"/>
  <c r="E47" i="1"/>
  <c r="E48" i="1" s="1"/>
  <c r="I48" i="1" s="1"/>
  <c r="I3" i="1"/>
  <c r="J46" i="1"/>
  <c r="I345" i="1" l="1"/>
  <c r="E346" i="1"/>
  <c r="E317" i="1"/>
  <c r="I288" i="1"/>
  <c r="E289" i="1"/>
  <c r="F290" i="1"/>
  <c r="J289" i="1"/>
  <c r="F223" i="1"/>
  <c r="J222" i="1"/>
  <c r="F192" i="1"/>
  <c r="J191" i="1"/>
  <c r="I190" i="1"/>
  <c r="E191" i="1"/>
  <c r="F439" i="1"/>
  <c r="J439" i="1" s="1"/>
  <c r="F162" i="1"/>
  <c r="J161" i="1"/>
  <c r="F135" i="1"/>
  <c r="J134" i="1"/>
  <c r="I133" i="1"/>
  <c r="E134" i="1"/>
  <c r="F102" i="1"/>
  <c r="J102" i="1" s="1"/>
  <c r="I100" i="1"/>
  <c r="E101" i="1"/>
  <c r="J98" i="1"/>
  <c r="F78" i="1"/>
  <c r="J76" i="1"/>
  <c r="E415" i="1"/>
  <c r="E416" i="1" s="1"/>
  <c r="I53" i="1"/>
  <c r="F51" i="1"/>
  <c r="J51" i="1" s="1"/>
  <c r="I74" i="1"/>
  <c r="I75" i="1"/>
  <c r="E221" i="1"/>
  <c r="J343" i="1"/>
  <c r="I343" i="1"/>
  <c r="E254" i="1"/>
  <c r="F415" i="1"/>
  <c r="J414" i="1"/>
  <c r="E378" i="1"/>
  <c r="E379" i="1" s="1"/>
  <c r="I377" i="1"/>
  <c r="F440" i="1"/>
  <c r="F315" i="1"/>
  <c r="J314" i="1"/>
  <c r="F378" i="1"/>
  <c r="J377" i="1"/>
  <c r="I314" i="1"/>
  <c r="F345" i="1"/>
  <c r="J344" i="1"/>
  <c r="E76" i="1"/>
  <c r="E49" i="1"/>
  <c r="I49" i="1" s="1"/>
  <c r="J49" i="1"/>
  <c r="J48" i="1"/>
  <c r="J47" i="1"/>
  <c r="F253" i="1"/>
  <c r="E159" i="1"/>
  <c r="I158" i="1"/>
  <c r="I438" i="1"/>
  <c r="E439" i="1"/>
  <c r="I378" i="1"/>
  <c r="I344" i="1"/>
  <c r="I315" i="1"/>
  <c r="J286" i="1"/>
  <c r="I286" i="1"/>
  <c r="J219" i="1"/>
  <c r="I219" i="1"/>
  <c r="I188" i="1"/>
  <c r="J188" i="1"/>
  <c r="I131" i="1"/>
  <c r="J158" i="1"/>
  <c r="I73" i="1"/>
  <c r="J131" i="1"/>
  <c r="I132" i="1"/>
  <c r="J100" i="1"/>
  <c r="I98" i="1"/>
  <c r="J73" i="1"/>
  <c r="I47" i="1"/>
  <c r="G3" i="1"/>
  <c r="F3" i="1"/>
  <c r="E4" i="1" s="1"/>
  <c r="J440" i="1" l="1"/>
  <c r="F441" i="1"/>
  <c r="C376" i="1"/>
  <c r="I416" i="1"/>
  <c r="E417" i="1"/>
  <c r="I379" i="1"/>
  <c r="E380" i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347" i="1"/>
  <c r="I346" i="1"/>
  <c r="J345" i="1"/>
  <c r="F346" i="1"/>
  <c r="E318" i="1"/>
  <c r="I317" i="1"/>
  <c r="E290" i="1"/>
  <c r="I289" i="1"/>
  <c r="F291" i="1"/>
  <c r="J290" i="1"/>
  <c r="I415" i="1"/>
  <c r="I254" i="1"/>
  <c r="E255" i="1"/>
  <c r="I221" i="1"/>
  <c r="E222" i="1"/>
  <c r="F224" i="1"/>
  <c r="J223" i="1"/>
  <c r="E192" i="1"/>
  <c r="I191" i="1"/>
  <c r="F193" i="1"/>
  <c r="J192" i="1"/>
  <c r="F163" i="1"/>
  <c r="J162" i="1"/>
  <c r="E135" i="1"/>
  <c r="I134" i="1"/>
  <c r="F136" i="1"/>
  <c r="J135" i="1"/>
  <c r="E102" i="1"/>
  <c r="I101" i="1"/>
  <c r="F103" i="1"/>
  <c r="J103" i="1" s="1"/>
  <c r="I76" i="1"/>
  <c r="E77" i="1"/>
  <c r="F79" i="1"/>
  <c r="J77" i="1"/>
  <c r="I54" i="1"/>
  <c r="F52" i="1"/>
  <c r="J52" i="1" s="1"/>
  <c r="F254" i="1"/>
  <c r="F379" i="1"/>
  <c r="J378" i="1"/>
  <c r="F316" i="1"/>
  <c r="J315" i="1"/>
  <c r="F416" i="1"/>
  <c r="J415" i="1"/>
  <c r="J253" i="1"/>
  <c r="E160" i="1"/>
  <c r="I159" i="1"/>
  <c r="I439" i="1"/>
  <c r="E440" i="1"/>
  <c r="I287" i="1"/>
  <c r="J287" i="1"/>
  <c r="J288" i="1"/>
  <c r="I220" i="1"/>
  <c r="J220" i="1"/>
  <c r="J221" i="1"/>
  <c r="J189" i="1"/>
  <c r="J190" i="1"/>
  <c r="I189" i="1"/>
  <c r="J159" i="1"/>
  <c r="J160" i="1"/>
  <c r="J132" i="1"/>
  <c r="J133" i="1"/>
  <c r="J99" i="1"/>
  <c r="I99" i="1"/>
  <c r="F4" i="1"/>
  <c r="F5" i="1" s="1"/>
  <c r="F6" i="1" s="1"/>
  <c r="F7" i="1" s="1"/>
  <c r="F8" i="1" s="1"/>
  <c r="J74" i="1"/>
  <c r="J75" i="1"/>
  <c r="E5" i="1"/>
  <c r="E6" i="1" s="1"/>
  <c r="J3" i="1"/>
  <c r="J416" i="1" l="1"/>
  <c r="F417" i="1"/>
  <c r="E418" i="1"/>
  <c r="I417" i="1"/>
  <c r="F442" i="1"/>
  <c r="J441" i="1"/>
  <c r="E441" i="1"/>
  <c r="I440" i="1"/>
  <c r="J379" i="1"/>
  <c r="F380" i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E348" i="1"/>
  <c r="I347" i="1"/>
  <c r="J346" i="1"/>
  <c r="F347" i="1"/>
  <c r="E319" i="1"/>
  <c r="I318" i="1"/>
  <c r="J316" i="1"/>
  <c r="F317" i="1"/>
  <c r="E291" i="1"/>
  <c r="I290" i="1"/>
  <c r="F292" i="1"/>
  <c r="J291" i="1"/>
  <c r="E256" i="1"/>
  <c r="I255" i="1"/>
  <c r="J254" i="1"/>
  <c r="F255" i="1"/>
  <c r="E223" i="1"/>
  <c r="I222" i="1"/>
  <c r="F225" i="1"/>
  <c r="J224" i="1"/>
  <c r="E193" i="1"/>
  <c r="I192" i="1"/>
  <c r="F194" i="1"/>
  <c r="J193" i="1"/>
  <c r="E161" i="1"/>
  <c r="I160" i="1"/>
  <c r="F164" i="1"/>
  <c r="J163" i="1"/>
  <c r="F137" i="1"/>
  <c r="J136" i="1"/>
  <c r="E136" i="1"/>
  <c r="I135" i="1"/>
  <c r="F104" i="1"/>
  <c r="J104" i="1" s="1"/>
  <c r="E103" i="1"/>
  <c r="I102" i="1"/>
  <c r="E78" i="1"/>
  <c r="I77" i="1"/>
  <c r="F80" i="1"/>
  <c r="J78" i="1"/>
  <c r="I55" i="1"/>
  <c r="F53" i="1"/>
  <c r="J53" i="1" s="1"/>
  <c r="I6" i="1"/>
  <c r="E7" i="1"/>
  <c r="J7" i="1"/>
  <c r="J4" i="1"/>
  <c r="I4" i="1"/>
  <c r="J5" i="1"/>
  <c r="F443" i="1" l="1"/>
  <c r="J442" i="1"/>
  <c r="E419" i="1"/>
  <c r="I418" i="1"/>
  <c r="F418" i="1"/>
  <c r="J417" i="1"/>
  <c r="E442" i="1"/>
  <c r="I441" i="1"/>
  <c r="E349" i="1"/>
  <c r="I348" i="1"/>
  <c r="F348" i="1"/>
  <c r="J347" i="1"/>
  <c r="F318" i="1"/>
  <c r="J317" i="1"/>
  <c r="E320" i="1"/>
  <c r="I319" i="1"/>
  <c r="E292" i="1"/>
  <c r="I291" i="1"/>
  <c r="F293" i="1"/>
  <c r="J292" i="1"/>
  <c r="E257" i="1"/>
  <c r="I256" i="1"/>
  <c r="F256" i="1"/>
  <c r="J255" i="1"/>
  <c r="E224" i="1"/>
  <c r="I223" i="1"/>
  <c r="F226" i="1"/>
  <c r="J225" i="1"/>
  <c r="F195" i="1"/>
  <c r="J194" i="1"/>
  <c r="E194" i="1"/>
  <c r="I193" i="1"/>
  <c r="F165" i="1"/>
  <c r="J164" i="1"/>
  <c r="E162" i="1"/>
  <c r="I161" i="1"/>
  <c r="E137" i="1"/>
  <c r="I136" i="1"/>
  <c r="F138" i="1"/>
  <c r="J137" i="1"/>
  <c r="E104" i="1"/>
  <c r="I103" i="1"/>
  <c r="F105" i="1"/>
  <c r="J105" i="1" s="1"/>
  <c r="F81" i="1"/>
  <c r="J79" i="1"/>
  <c r="E79" i="1"/>
  <c r="I78" i="1"/>
  <c r="I56" i="1"/>
  <c r="F54" i="1"/>
  <c r="J54" i="1" s="1"/>
  <c r="I7" i="1"/>
  <c r="E8" i="1"/>
  <c r="F9" i="1"/>
  <c r="F10" i="1" s="1"/>
  <c r="J8" i="1"/>
  <c r="I5" i="1"/>
  <c r="E14" i="5"/>
  <c r="F419" i="1" l="1"/>
  <c r="J418" i="1"/>
  <c r="E420" i="1"/>
  <c r="I419" i="1"/>
  <c r="F444" i="1"/>
  <c r="J443" i="1"/>
  <c r="E443" i="1"/>
  <c r="I442" i="1"/>
  <c r="E350" i="1"/>
  <c r="I349" i="1"/>
  <c r="F349" i="1"/>
  <c r="J348" i="1"/>
  <c r="E321" i="1"/>
  <c r="I320" i="1"/>
  <c r="F319" i="1"/>
  <c r="J318" i="1"/>
  <c r="E293" i="1"/>
  <c r="I292" i="1"/>
  <c r="F294" i="1"/>
  <c r="J293" i="1"/>
  <c r="E258" i="1"/>
  <c r="I257" i="1"/>
  <c r="F257" i="1"/>
  <c r="J256" i="1"/>
  <c r="E225" i="1"/>
  <c r="I224" i="1"/>
  <c r="F227" i="1"/>
  <c r="J226" i="1"/>
  <c r="E195" i="1"/>
  <c r="I194" i="1"/>
  <c r="F196" i="1"/>
  <c r="J195" i="1"/>
  <c r="E163" i="1"/>
  <c r="I162" i="1"/>
  <c r="F166" i="1"/>
  <c r="J165" i="1"/>
  <c r="F139" i="1"/>
  <c r="J138" i="1"/>
  <c r="E138" i="1"/>
  <c r="I137" i="1"/>
  <c r="E105" i="1"/>
  <c r="I104" i="1"/>
  <c r="F106" i="1"/>
  <c r="J106" i="1" s="1"/>
  <c r="E80" i="1"/>
  <c r="I79" i="1"/>
  <c r="F82" i="1"/>
  <c r="J80" i="1"/>
  <c r="I57" i="1"/>
  <c r="F55" i="1"/>
  <c r="J55" i="1" s="1"/>
  <c r="E9" i="1"/>
  <c r="I8" i="1"/>
  <c r="F11" i="1"/>
  <c r="J10" i="1"/>
  <c r="J9" i="1"/>
  <c r="F445" i="1" l="1"/>
  <c r="J444" i="1"/>
  <c r="E421" i="1"/>
  <c r="I420" i="1"/>
  <c r="F420" i="1"/>
  <c r="J419" i="1"/>
  <c r="E444" i="1"/>
  <c r="I443" i="1"/>
  <c r="E351" i="1"/>
  <c r="I350" i="1"/>
  <c r="F350" i="1"/>
  <c r="J349" i="1"/>
  <c r="F320" i="1"/>
  <c r="J319" i="1"/>
  <c r="E322" i="1"/>
  <c r="I321" i="1"/>
  <c r="E294" i="1"/>
  <c r="I293" i="1"/>
  <c r="F295" i="1"/>
  <c r="J294" i="1"/>
  <c r="E259" i="1"/>
  <c r="I258" i="1"/>
  <c r="F258" i="1"/>
  <c r="J257" i="1"/>
  <c r="E226" i="1"/>
  <c r="I225" i="1"/>
  <c r="F228" i="1"/>
  <c r="J227" i="1"/>
  <c r="F197" i="1"/>
  <c r="J197" i="1" s="1"/>
  <c r="J196" i="1"/>
  <c r="E196" i="1"/>
  <c r="I195" i="1"/>
  <c r="F167" i="1"/>
  <c r="J166" i="1"/>
  <c r="E164" i="1"/>
  <c r="I163" i="1"/>
  <c r="E139" i="1"/>
  <c r="I138" i="1"/>
  <c r="F140" i="1"/>
  <c r="J139" i="1"/>
  <c r="F107" i="1"/>
  <c r="J107" i="1" s="1"/>
  <c r="E106" i="1"/>
  <c r="I105" i="1"/>
  <c r="F83" i="1"/>
  <c r="J81" i="1"/>
  <c r="E81" i="1"/>
  <c r="I80" i="1"/>
  <c r="I58" i="1"/>
  <c r="F56" i="1"/>
  <c r="J56" i="1" s="1"/>
  <c r="E10" i="1"/>
  <c r="I9" i="1"/>
  <c r="F12" i="1"/>
  <c r="J11" i="1"/>
  <c r="J6" i="1"/>
  <c r="F421" i="1" l="1"/>
  <c r="J420" i="1"/>
  <c r="E422" i="1"/>
  <c r="I421" i="1"/>
  <c r="F446" i="1"/>
  <c r="J445" i="1"/>
  <c r="E445" i="1"/>
  <c r="I444" i="1"/>
  <c r="E352" i="1"/>
  <c r="I351" i="1"/>
  <c r="F351" i="1"/>
  <c r="J350" i="1"/>
  <c r="E323" i="1"/>
  <c r="I322" i="1"/>
  <c r="F321" i="1"/>
  <c r="J320" i="1"/>
  <c r="E295" i="1"/>
  <c r="I294" i="1"/>
  <c r="F296" i="1"/>
  <c r="J295" i="1"/>
  <c r="E260" i="1"/>
  <c r="I259" i="1"/>
  <c r="F259" i="1"/>
  <c r="J258" i="1"/>
  <c r="E227" i="1"/>
  <c r="I226" i="1"/>
  <c r="F229" i="1"/>
  <c r="J228" i="1"/>
  <c r="E197" i="1"/>
  <c r="I196" i="1"/>
  <c r="F198" i="1"/>
  <c r="J198" i="1" s="1"/>
  <c r="E165" i="1"/>
  <c r="I164" i="1"/>
  <c r="F168" i="1"/>
  <c r="J167" i="1"/>
  <c r="F141" i="1"/>
  <c r="J140" i="1"/>
  <c r="E140" i="1"/>
  <c r="I139" i="1"/>
  <c r="E107" i="1"/>
  <c r="I106" i="1"/>
  <c r="F108" i="1"/>
  <c r="J108" i="1" s="1"/>
  <c r="E82" i="1"/>
  <c r="I81" i="1"/>
  <c r="F84" i="1"/>
  <c r="J82" i="1"/>
  <c r="I59" i="1"/>
  <c r="F57" i="1"/>
  <c r="J57" i="1" s="1"/>
  <c r="E11" i="1"/>
  <c r="I10" i="1"/>
  <c r="F13" i="1"/>
  <c r="J12" i="1"/>
  <c r="F447" i="1" l="1"/>
  <c r="J446" i="1"/>
  <c r="E423" i="1"/>
  <c r="I422" i="1"/>
  <c r="F422" i="1"/>
  <c r="J421" i="1"/>
  <c r="E446" i="1"/>
  <c r="I445" i="1"/>
  <c r="E353" i="1"/>
  <c r="I352" i="1"/>
  <c r="F352" i="1"/>
  <c r="J351" i="1"/>
  <c r="F322" i="1"/>
  <c r="J321" i="1"/>
  <c r="E324" i="1"/>
  <c r="I323" i="1"/>
  <c r="E296" i="1"/>
  <c r="I295" i="1"/>
  <c r="F297" i="1"/>
  <c r="J296" i="1"/>
  <c r="E261" i="1"/>
  <c r="I260" i="1"/>
  <c r="F260" i="1"/>
  <c r="J259" i="1"/>
  <c r="E228" i="1"/>
  <c r="I227" i="1"/>
  <c r="F230" i="1"/>
  <c r="J229" i="1"/>
  <c r="F199" i="1"/>
  <c r="J199" i="1" s="1"/>
  <c r="E198" i="1"/>
  <c r="I197" i="1"/>
  <c r="F169" i="1"/>
  <c r="J168" i="1"/>
  <c r="E166" i="1"/>
  <c r="I165" i="1"/>
  <c r="E141" i="1"/>
  <c r="I140" i="1"/>
  <c r="F142" i="1"/>
  <c r="J141" i="1"/>
  <c r="F109" i="1"/>
  <c r="J109" i="1" s="1"/>
  <c r="E108" i="1"/>
  <c r="I107" i="1"/>
  <c r="F85" i="1"/>
  <c r="J83" i="1"/>
  <c r="E83" i="1"/>
  <c r="I82" i="1"/>
  <c r="I60" i="1"/>
  <c r="F58" i="1"/>
  <c r="J58" i="1" s="1"/>
  <c r="E12" i="1"/>
  <c r="I11" i="1"/>
  <c r="F14" i="1"/>
  <c r="J13" i="1"/>
  <c r="F423" i="1" l="1"/>
  <c r="J422" i="1"/>
  <c r="E424" i="1"/>
  <c r="I423" i="1"/>
  <c r="F448" i="1"/>
  <c r="J447" i="1"/>
  <c r="E447" i="1"/>
  <c r="I446" i="1"/>
  <c r="E354" i="1"/>
  <c r="I353" i="1"/>
  <c r="F353" i="1"/>
  <c r="J352" i="1"/>
  <c r="E325" i="1"/>
  <c r="I324" i="1"/>
  <c r="F323" i="1"/>
  <c r="J322" i="1"/>
  <c r="E297" i="1"/>
  <c r="I296" i="1"/>
  <c r="F298" i="1"/>
  <c r="J297" i="1"/>
  <c r="E262" i="1"/>
  <c r="I261" i="1"/>
  <c r="F261" i="1"/>
  <c r="J260" i="1"/>
  <c r="E229" i="1"/>
  <c r="I228" i="1"/>
  <c r="F231" i="1"/>
  <c r="J230" i="1"/>
  <c r="E199" i="1"/>
  <c r="I198" i="1"/>
  <c r="F200" i="1"/>
  <c r="J200" i="1" s="1"/>
  <c r="E167" i="1"/>
  <c r="I166" i="1"/>
  <c r="F170" i="1"/>
  <c r="J169" i="1"/>
  <c r="F143" i="1"/>
  <c r="J142" i="1"/>
  <c r="E142" i="1"/>
  <c r="I141" i="1"/>
  <c r="E109" i="1"/>
  <c r="I108" i="1"/>
  <c r="F110" i="1"/>
  <c r="J110" i="1" s="1"/>
  <c r="E84" i="1"/>
  <c r="I83" i="1"/>
  <c r="F86" i="1"/>
  <c r="J84" i="1"/>
  <c r="I61" i="1"/>
  <c r="F59" i="1"/>
  <c r="J59" i="1" s="1"/>
  <c r="E13" i="1"/>
  <c r="I12" i="1"/>
  <c r="F15" i="1"/>
  <c r="J14" i="1"/>
  <c r="F449" i="1" l="1"/>
  <c r="J448" i="1"/>
  <c r="E425" i="1"/>
  <c r="I424" i="1"/>
  <c r="F424" i="1"/>
  <c r="J423" i="1"/>
  <c r="E448" i="1"/>
  <c r="I447" i="1"/>
  <c r="E355" i="1"/>
  <c r="I354" i="1"/>
  <c r="F354" i="1"/>
  <c r="J353" i="1"/>
  <c r="F324" i="1"/>
  <c r="J323" i="1"/>
  <c r="E326" i="1"/>
  <c r="I325" i="1"/>
  <c r="E298" i="1"/>
  <c r="I297" i="1"/>
  <c r="F299" i="1"/>
  <c r="J298" i="1"/>
  <c r="E263" i="1"/>
  <c r="I262" i="1"/>
  <c r="F262" i="1"/>
  <c r="J261" i="1"/>
  <c r="E230" i="1"/>
  <c r="I229" i="1"/>
  <c r="F232" i="1"/>
  <c r="J231" i="1"/>
  <c r="F201" i="1"/>
  <c r="J201" i="1" s="1"/>
  <c r="E200" i="1"/>
  <c r="I199" i="1"/>
  <c r="F171" i="1"/>
  <c r="J170" i="1"/>
  <c r="E168" i="1"/>
  <c r="I167" i="1"/>
  <c r="E143" i="1"/>
  <c r="I142" i="1"/>
  <c r="F144" i="1"/>
  <c r="J143" i="1"/>
  <c r="F111" i="1"/>
  <c r="J111" i="1" s="1"/>
  <c r="E110" i="1"/>
  <c r="I109" i="1"/>
  <c r="F87" i="1"/>
  <c r="J85" i="1"/>
  <c r="E85" i="1"/>
  <c r="I84" i="1"/>
  <c r="I62" i="1"/>
  <c r="F60" i="1"/>
  <c r="J60" i="1" s="1"/>
  <c r="E14" i="1"/>
  <c r="I13" i="1"/>
  <c r="F16" i="1"/>
  <c r="J15" i="1"/>
  <c r="F425" i="1" l="1"/>
  <c r="J424" i="1"/>
  <c r="E426" i="1"/>
  <c r="I425" i="1"/>
  <c r="F450" i="1"/>
  <c r="J449" i="1"/>
  <c r="E449" i="1"/>
  <c r="I448" i="1"/>
  <c r="E356" i="1"/>
  <c r="I355" i="1"/>
  <c r="F355" i="1"/>
  <c r="J354" i="1"/>
  <c r="E327" i="1"/>
  <c r="I326" i="1"/>
  <c r="F325" i="1"/>
  <c r="J324" i="1"/>
  <c r="E299" i="1"/>
  <c r="I298" i="1"/>
  <c r="F300" i="1"/>
  <c r="J299" i="1"/>
  <c r="E264" i="1"/>
  <c r="I263" i="1"/>
  <c r="F263" i="1"/>
  <c r="J262" i="1"/>
  <c r="E231" i="1"/>
  <c r="I230" i="1"/>
  <c r="F233" i="1"/>
  <c r="J232" i="1"/>
  <c r="E201" i="1"/>
  <c r="I200" i="1"/>
  <c r="F202" i="1"/>
  <c r="J202" i="1" s="1"/>
  <c r="E169" i="1"/>
  <c r="I168" i="1"/>
  <c r="F172" i="1"/>
  <c r="J171" i="1"/>
  <c r="F145" i="1"/>
  <c r="J144" i="1"/>
  <c r="E144" i="1"/>
  <c r="I143" i="1"/>
  <c r="E111" i="1"/>
  <c r="I110" i="1"/>
  <c r="F112" i="1"/>
  <c r="J112" i="1" s="1"/>
  <c r="E86" i="1"/>
  <c r="I85" i="1"/>
  <c r="F88" i="1"/>
  <c r="J86" i="1"/>
  <c r="I63" i="1"/>
  <c r="F61" i="1"/>
  <c r="J61" i="1" s="1"/>
  <c r="E15" i="1"/>
  <c r="I14" i="1"/>
  <c r="F17" i="1"/>
  <c r="J16" i="1"/>
  <c r="J145" i="1" l="1"/>
  <c r="F146" i="1"/>
  <c r="F147" i="1" s="1"/>
  <c r="F148" i="1" s="1"/>
  <c r="F149" i="1" s="1"/>
  <c r="F150" i="1" s="1"/>
  <c r="F151" i="1" s="1"/>
  <c r="F152" i="1" s="1"/>
  <c r="F153" i="1" s="1"/>
  <c r="F154" i="1" s="1"/>
  <c r="F451" i="1"/>
  <c r="J450" i="1"/>
  <c r="E427" i="1"/>
  <c r="I426" i="1"/>
  <c r="F426" i="1"/>
  <c r="J425" i="1"/>
  <c r="E450" i="1"/>
  <c r="I449" i="1"/>
  <c r="E357" i="1"/>
  <c r="I356" i="1"/>
  <c r="F356" i="1"/>
  <c r="J355" i="1"/>
  <c r="F326" i="1"/>
  <c r="J325" i="1"/>
  <c r="E328" i="1"/>
  <c r="I327" i="1"/>
  <c r="E300" i="1"/>
  <c r="I299" i="1"/>
  <c r="F301" i="1"/>
  <c r="J300" i="1"/>
  <c r="E265" i="1"/>
  <c r="I264" i="1"/>
  <c r="F264" i="1"/>
  <c r="J263" i="1"/>
  <c r="E232" i="1"/>
  <c r="I231" i="1"/>
  <c r="F234" i="1"/>
  <c r="J233" i="1"/>
  <c r="F203" i="1"/>
  <c r="J203" i="1" s="1"/>
  <c r="E202" i="1"/>
  <c r="I201" i="1"/>
  <c r="F173" i="1"/>
  <c r="J172" i="1"/>
  <c r="E170" i="1"/>
  <c r="I169" i="1"/>
  <c r="E145" i="1"/>
  <c r="I144" i="1"/>
  <c r="F113" i="1"/>
  <c r="J113" i="1" s="1"/>
  <c r="E112" i="1"/>
  <c r="I111" i="1"/>
  <c r="F89" i="1"/>
  <c r="J87" i="1"/>
  <c r="E87" i="1"/>
  <c r="I86" i="1"/>
  <c r="I64" i="1"/>
  <c r="F62" i="1"/>
  <c r="J62" i="1" s="1"/>
  <c r="E16" i="1"/>
  <c r="I15" i="1"/>
  <c r="F18" i="1"/>
  <c r="J17" i="1"/>
  <c r="I145" i="1" l="1"/>
  <c r="E146" i="1"/>
  <c r="E147" i="1" s="1"/>
  <c r="E148" i="1" s="1"/>
  <c r="E149" i="1" s="1"/>
  <c r="E150" i="1" s="1"/>
  <c r="E151" i="1" s="1"/>
  <c r="E152" i="1" s="1"/>
  <c r="E153" i="1" s="1"/>
  <c r="E154" i="1" s="1"/>
  <c r="C130" i="1"/>
  <c r="F427" i="1"/>
  <c r="J426" i="1"/>
  <c r="E428" i="1"/>
  <c r="I427" i="1"/>
  <c r="F452" i="1"/>
  <c r="J451" i="1"/>
  <c r="E451" i="1"/>
  <c r="I450" i="1"/>
  <c r="E358" i="1"/>
  <c r="I357" i="1"/>
  <c r="F357" i="1"/>
  <c r="J356" i="1"/>
  <c r="E329" i="1"/>
  <c r="I328" i="1"/>
  <c r="F327" i="1"/>
  <c r="J326" i="1"/>
  <c r="E301" i="1"/>
  <c r="I300" i="1"/>
  <c r="F302" i="1"/>
  <c r="J301" i="1"/>
  <c r="E266" i="1"/>
  <c r="I265" i="1"/>
  <c r="F265" i="1"/>
  <c r="J264" i="1"/>
  <c r="E233" i="1"/>
  <c r="I232" i="1"/>
  <c r="F235" i="1"/>
  <c r="J234" i="1"/>
  <c r="E203" i="1"/>
  <c r="I202" i="1"/>
  <c r="F204" i="1"/>
  <c r="J204" i="1" s="1"/>
  <c r="E6" i="5"/>
  <c r="E171" i="1"/>
  <c r="I170" i="1"/>
  <c r="F174" i="1"/>
  <c r="J173" i="1"/>
  <c r="E113" i="1"/>
  <c r="I112" i="1"/>
  <c r="F114" i="1"/>
  <c r="J114" i="1" s="1"/>
  <c r="E88" i="1"/>
  <c r="I87" i="1"/>
  <c r="F90" i="1"/>
  <c r="J88" i="1"/>
  <c r="I65" i="1"/>
  <c r="F63" i="1"/>
  <c r="J63" i="1" s="1"/>
  <c r="E17" i="1"/>
  <c r="I16" i="1"/>
  <c r="F19" i="1"/>
  <c r="J18" i="1"/>
  <c r="F453" i="1" l="1"/>
  <c r="J452" i="1"/>
  <c r="E429" i="1"/>
  <c r="I428" i="1"/>
  <c r="F428" i="1"/>
  <c r="J427" i="1"/>
  <c r="E452" i="1"/>
  <c r="I451" i="1"/>
  <c r="E359" i="1"/>
  <c r="I358" i="1"/>
  <c r="F358" i="1"/>
  <c r="J357" i="1"/>
  <c r="F328" i="1"/>
  <c r="J327" i="1"/>
  <c r="E330" i="1"/>
  <c r="I329" i="1"/>
  <c r="E302" i="1"/>
  <c r="I301" i="1"/>
  <c r="F303" i="1"/>
  <c r="J302" i="1"/>
  <c r="E267" i="1"/>
  <c r="I266" i="1"/>
  <c r="F266" i="1"/>
  <c r="J265" i="1"/>
  <c r="E234" i="1"/>
  <c r="I233" i="1"/>
  <c r="F236" i="1"/>
  <c r="J235" i="1"/>
  <c r="F205" i="1"/>
  <c r="J205" i="1" s="1"/>
  <c r="E204" i="1"/>
  <c r="I203" i="1"/>
  <c r="F175" i="1"/>
  <c r="J174" i="1"/>
  <c r="E172" i="1"/>
  <c r="I171" i="1"/>
  <c r="F115" i="1"/>
  <c r="E114" i="1"/>
  <c r="I113" i="1"/>
  <c r="F91" i="1"/>
  <c r="J89" i="1"/>
  <c r="E89" i="1"/>
  <c r="I88" i="1"/>
  <c r="I66" i="1"/>
  <c r="F64" i="1"/>
  <c r="J64" i="1" s="1"/>
  <c r="E18" i="1"/>
  <c r="I17" i="1"/>
  <c r="F20" i="1"/>
  <c r="J19" i="1"/>
  <c r="J115" i="1" l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429" i="1"/>
  <c r="J428" i="1"/>
  <c r="E430" i="1"/>
  <c r="I429" i="1"/>
  <c r="F454" i="1"/>
  <c r="J453" i="1"/>
  <c r="E453" i="1"/>
  <c r="I452" i="1"/>
  <c r="E360" i="1"/>
  <c r="I359" i="1"/>
  <c r="F359" i="1"/>
  <c r="J358" i="1"/>
  <c r="E331" i="1"/>
  <c r="I330" i="1"/>
  <c r="F329" i="1"/>
  <c r="J328" i="1"/>
  <c r="E303" i="1"/>
  <c r="I302" i="1"/>
  <c r="F304" i="1"/>
  <c r="J303" i="1"/>
  <c r="E268" i="1"/>
  <c r="I267" i="1"/>
  <c r="F267" i="1"/>
  <c r="J266" i="1"/>
  <c r="E235" i="1"/>
  <c r="I234" i="1"/>
  <c r="F237" i="1"/>
  <c r="J236" i="1"/>
  <c r="E205" i="1"/>
  <c r="I204" i="1"/>
  <c r="F206" i="1"/>
  <c r="J206" i="1" s="1"/>
  <c r="E173" i="1"/>
  <c r="I172" i="1"/>
  <c r="F176" i="1"/>
  <c r="J175" i="1"/>
  <c r="E115" i="1"/>
  <c r="I114" i="1"/>
  <c r="E90" i="1"/>
  <c r="I89" i="1"/>
  <c r="F92" i="1"/>
  <c r="J90" i="1"/>
  <c r="I67" i="1"/>
  <c r="F65" i="1"/>
  <c r="J65" i="1" s="1"/>
  <c r="E19" i="1"/>
  <c r="I18" i="1"/>
  <c r="F21" i="1"/>
  <c r="J20" i="1"/>
  <c r="I115" i="1" l="1"/>
  <c r="E116" i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C97" i="1"/>
  <c r="F455" i="1"/>
  <c r="J454" i="1"/>
  <c r="E431" i="1"/>
  <c r="I430" i="1"/>
  <c r="F430" i="1"/>
  <c r="J429" i="1"/>
  <c r="E454" i="1"/>
  <c r="I453" i="1"/>
  <c r="E361" i="1"/>
  <c r="I360" i="1"/>
  <c r="F360" i="1"/>
  <c r="J359" i="1"/>
  <c r="F330" i="1"/>
  <c r="J329" i="1"/>
  <c r="E332" i="1"/>
  <c r="I331" i="1"/>
  <c r="E304" i="1"/>
  <c r="I303" i="1"/>
  <c r="F305" i="1"/>
  <c r="J304" i="1"/>
  <c r="E269" i="1"/>
  <c r="I268" i="1"/>
  <c r="F268" i="1"/>
  <c r="J267" i="1"/>
  <c r="E236" i="1"/>
  <c r="I235" i="1"/>
  <c r="F238" i="1"/>
  <c r="J237" i="1"/>
  <c r="F207" i="1"/>
  <c r="J207" i="1" s="1"/>
  <c r="E206" i="1"/>
  <c r="I205" i="1"/>
  <c r="F177" i="1"/>
  <c r="J176" i="1"/>
  <c r="E174" i="1"/>
  <c r="I173" i="1"/>
  <c r="E5" i="5"/>
  <c r="F93" i="1"/>
  <c r="J92" i="1" s="1"/>
  <c r="J91" i="1"/>
  <c r="E91" i="1"/>
  <c r="I90" i="1"/>
  <c r="I68" i="1"/>
  <c r="I70" i="1" s="1"/>
  <c r="F66" i="1"/>
  <c r="J66" i="1" s="1"/>
  <c r="E20" i="1"/>
  <c r="I19" i="1"/>
  <c r="F22" i="1"/>
  <c r="J21" i="1"/>
  <c r="F431" i="1" l="1"/>
  <c r="J430" i="1"/>
  <c r="E432" i="1"/>
  <c r="I431" i="1"/>
  <c r="F456" i="1"/>
  <c r="J455" i="1"/>
  <c r="E455" i="1"/>
  <c r="I454" i="1"/>
  <c r="E362" i="1"/>
  <c r="I361" i="1"/>
  <c r="F361" i="1"/>
  <c r="J360" i="1"/>
  <c r="E333" i="1"/>
  <c r="I332" i="1"/>
  <c r="F331" i="1"/>
  <c r="J330" i="1"/>
  <c r="E305" i="1"/>
  <c r="I304" i="1"/>
  <c r="F306" i="1"/>
  <c r="J305" i="1"/>
  <c r="E270" i="1"/>
  <c r="I269" i="1"/>
  <c r="F269" i="1"/>
  <c r="J268" i="1"/>
  <c r="E237" i="1"/>
  <c r="I236" i="1"/>
  <c r="F239" i="1"/>
  <c r="J238" i="1"/>
  <c r="E207" i="1"/>
  <c r="I206" i="1"/>
  <c r="F208" i="1"/>
  <c r="J208" i="1" s="1"/>
  <c r="E175" i="1"/>
  <c r="I174" i="1"/>
  <c r="F178" i="1"/>
  <c r="J177" i="1"/>
  <c r="J94" i="1"/>
  <c r="E92" i="1"/>
  <c r="I91" i="1"/>
  <c r="F67" i="1"/>
  <c r="J67" i="1" s="1"/>
  <c r="E21" i="1"/>
  <c r="I20" i="1"/>
  <c r="F23" i="1"/>
  <c r="J22" i="1"/>
  <c r="F457" i="1" l="1"/>
  <c r="J456" i="1"/>
  <c r="E433" i="1"/>
  <c r="I433" i="1" s="1"/>
  <c r="I432" i="1"/>
  <c r="F432" i="1"/>
  <c r="J431" i="1"/>
  <c r="E456" i="1"/>
  <c r="I455" i="1"/>
  <c r="E363" i="1"/>
  <c r="I362" i="1"/>
  <c r="F362" i="1"/>
  <c r="J361" i="1"/>
  <c r="F332" i="1"/>
  <c r="J331" i="1"/>
  <c r="E334" i="1"/>
  <c r="I333" i="1"/>
  <c r="E306" i="1"/>
  <c r="I305" i="1"/>
  <c r="F307" i="1"/>
  <c r="J306" i="1"/>
  <c r="E271" i="1"/>
  <c r="I270" i="1"/>
  <c r="F270" i="1"/>
  <c r="J269" i="1"/>
  <c r="E238" i="1"/>
  <c r="I237" i="1"/>
  <c r="F240" i="1"/>
  <c r="J239" i="1"/>
  <c r="F209" i="1"/>
  <c r="J209" i="1" s="1"/>
  <c r="E208" i="1"/>
  <c r="I207" i="1"/>
  <c r="F179" i="1"/>
  <c r="J178" i="1"/>
  <c r="E176" i="1"/>
  <c r="I175" i="1"/>
  <c r="E93" i="1"/>
  <c r="I93" i="1" s="1"/>
  <c r="I92" i="1"/>
  <c r="F68" i="1"/>
  <c r="J68" i="1" s="1"/>
  <c r="E22" i="1"/>
  <c r="I21" i="1"/>
  <c r="F24" i="1"/>
  <c r="J23" i="1"/>
  <c r="J240" i="1" l="1"/>
  <c r="F241" i="1"/>
  <c r="F242" i="1" s="1"/>
  <c r="F243" i="1" s="1"/>
  <c r="F244" i="1" s="1"/>
  <c r="F245" i="1" s="1"/>
  <c r="F246" i="1" s="1"/>
  <c r="F247" i="1" s="1"/>
  <c r="F248" i="1" s="1"/>
  <c r="I434" i="1"/>
  <c r="F433" i="1"/>
  <c r="J433" i="1" s="1"/>
  <c r="J432" i="1"/>
  <c r="F458" i="1"/>
  <c r="J457" i="1"/>
  <c r="E457" i="1"/>
  <c r="I456" i="1"/>
  <c r="E364" i="1"/>
  <c r="I363" i="1"/>
  <c r="F363" i="1"/>
  <c r="J362" i="1"/>
  <c r="E335" i="1"/>
  <c r="I334" i="1"/>
  <c r="F333" i="1"/>
  <c r="J332" i="1"/>
  <c r="E307" i="1"/>
  <c r="I306" i="1"/>
  <c r="F308" i="1"/>
  <c r="J307" i="1"/>
  <c r="E272" i="1"/>
  <c r="I271" i="1"/>
  <c r="F271" i="1"/>
  <c r="J270" i="1"/>
  <c r="E239" i="1"/>
  <c r="I238" i="1"/>
  <c r="E209" i="1"/>
  <c r="I208" i="1"/>
  <c r="F210" i="1"/>
  <c r="J210" i="1" s="1"/>
  <c r="E177" i="1"/>
  <c r="I176" i="1"/>
  <c r="F180" i="1"/>
  <c r="J179" i="1"/>
  <c r="I94" i="1"/>
  <c r="C72" i="1" s="1"/>
  <c r="E4" i="5" s="1"/>
  <c r="F69" i="1"/>
  <c r="J69" i="1" s="1"/>
  <c r="J70" i="1" s="1"/>
  <c r="C46" i="1" s="1"/>
  <c r="E3" i="5" s="1"/>
  <c r="E23" i="1"/>
  <c r="I22" i="1"/>
  <c r="F25" i="1"/>
  <c r="J24" i="1"/>
  <c r="F459" i="1" l="1"/>
  <c r="J458" i="1"/>
  <c r="J434" i="1"/>
  <c r="C413" i="1" s="1"/>
  <c r="E15" i="5" s="1"/>
  <c r="E458" i="1"/>
  <c r="I457" i="1"/>
  <c r="E365" i="1"/>
  <c r="I364" i="1"/>
  <c r="F364" i="1"/>
  <c r="J363" i="1"/>
  <c r="F334" i="1"/>
  <c r="J333" i="1"/>
  <c r="E336" i="1"/>
  <c r="I335" i="1"/>
  <c r="E308" i="1"/>
  <c r="I307" i="1"/>
  <c r="F309" i="1"/>
  <c r="J309" i="1" s="1"/>
  <c r="J308" i="1"/>
  <c r="E273" i="1"/>
  <c r="I272" i="1"/>
  <c r="F272" i="1"/>
  <c r="J271" i="1"/>
  <c r="E240" i="1"/>
  <c r="I239" i="1"/>
  <c r="F211" i="1"/>
  <c r="J211" i="1" s="1"/>
  <c r="E210" i="1"/>
  <c r="I209" i="1"/>
  <c r="F181" i="1"/>
  <c r="J180" i="1"/>
  <c r="E178" i="1"/>
  <c r="I177" i="1"/>
  <c r="E24" i="1"/>
  <c r="I23" i="1"/>
  <c r="F26" i="1"/>
  <c r="J25" i="1"/>
  <c r="I240" i="1" l="1"/>
  <c r="C218" i="1" s="1"/>
  <c r="E9" i="5" s="1"/>
  <c r="E241" i="1"/>
  <c r="E242" i="1" s="1"/>
  <c r="E243" i="1" s="1"/>
  <c r="E244" i="1" s="1"/>
  <c r="E245" i="1" s="1"/>
  <c r="E246" i="1" s="1"/>
  <c r="E247" i="1" s="1"/>
  <c r="E248" i="1" s="1"/>
  <c r="F460" i="1"/>
  <c r="J459" i="1"/>
  <c r="E459" i="1"/>
  <c r="I458" i="1"/>
  <c r="E366" i="1"/>
  <c r="I365" i="1"/>
  <c r="F365" i="1"/>
  <c r="J364" i="1"/>
  <c r="E337" i="1"/>
  <c r="I336" i="1"/>
  <c r="F335" i="1"/>
  <c r="J334" i="1"/>
  <c r="J310" i="1"/>
  <c r="E309" i="1"/>
  <c r="I309" i="1" s="1"/>
  <c r="I308" i="1"/>
  <c r="E274" i="1"/>
  <c r="I273" i="1"/>
  <c r="F273" i="1"/>
  <c r="J272" i="1"/>
  <c r="E211" i="1"/>
  <c r="I210" i="1"/>
  <c r="F212" i="1"/>
  <c r="J212" i="1" s="1"/>
  <c r="E179" i="1"/>
  <c r="I178" i="1"/>
  <c r="F182" i="1"/>
  <c r="J181" i="1"/>
  <c r="E25" i="1"/>
  <c r="I24" i="1"/>
  <c r="F27" i="1"/>
  <c r="J26" i="1"/>
  <c r="F461" i="1" l="1"/>
  <c r="J460" i="1"/>
  <c r="E460" i="1"/>
  <c r="I459" i="1"/>
  <c r="E367" i="1"/>
  <c r="I366" i="1"/>
  <c r="F366" i="1"/>
  <c r="J365" i="1"/>
  <c r="F336" i="1"/>
  <c r="J335" i="1"/>
  <c r="E338" i="1"/>
  <c r="I338" i="1" s="1"/>
  <c r="I337" i="1"/>
  <c r="I310" i="1"/>
  <c r="C285" i="1" s="1"/>
  <c r="E11" i="5" s="1"/>
  <c r="E275" i="1"/>
  <c r="I274" i="1"/>
  <c r="F274" i="1"/>
  <c r="J273" i="1"/>
  <c r="F213" i="1"/>
  <c r="J213" i="1" s="1"/>
  <c r="E212" i="1"/>
  <c r="I211" i="1"/>
  <c r="F183" i="1"/>
  <c r="J183" i="1" s="1"/>
  <c r="J182" i="1"/>
  <c r="E180" i="1"/>
  <c r="I179" i="1"/>
  <c r="E26" i="1"/>
  <c r="I25" i="1"/>
  <c r="F28" i="1"/>
  <c r="J27" i="1"/>
  <c r="F462" i="1" l="1"/>
  <c r="J461" i="1"/>
  <c r="E461" i="1"/>
  <c r="I460" i="1"/>
  <c r="E368" i="1"/>
  <c r="I367" i="1"/>
  <c r="F367" i="1"/>
  <c r="J366" i="1"/>
  <c r="I339" i="1"/>
  <c r="F337" i="1"/>
  <c r="J336" i="1"/>
  <c r="J184" i="1"/>
  <c r="E276" i="1"/>
  <c r="I276" i="1" s="1"/>
  <c r="I275" i="1"/>
  <c r="F275" i="1"/>
  <c r="J274" i="1"/>
  <c r="E213" i="1"/>
  <c r="I212" i="1"/>
  <c r="F214" i="1"/>
  <c r="J214" i="1" s="1"/>
  <c r="E181" i="1"/>
  <c r="I180" i="1"/>
  <c r="E27" i="1"/>
  <c r="I26" i="1"/>
  <c r="F29" i="1"/>
  <c r="J28" i="1"/>
  <c r="F463" i="1" l="1"/>
  <c r="J462" i="1"/>
  <c r="E462" i="1"/>
  <c r="I461" i="1"/>
  <c r="E369" i="1"/>
  <c r="I368" i="1"/>
  <c r="F368" i="1"/>
  <c r="J367" i="1"/>
  <c r="F338" i="1"/>
  <c r="J338" i="1" s="1"/>
  <c r="J337" i="1"/>
  <c r="F276" i="1"/>
  <c r="J276" i="1" s="1"/>
  <c r="J275" i="1"/>
  <c r="J215" i="1"/>
  <c r="E214" i="1"/>
  <c r="I214" i="1" s="1"/>
  <c r="I213" i="1"/>
  <c r="E182" i="1"/>
  <c r="I181" i="1"/>
  <c r="E28" i="1"/>
  <c r="I27" i="1"/>
  <c r="F30" i="1"/>
  <c r="J29" i="1"/>
  <c r="F464" i="1" l="1"/>
  <c r="J463" i="1"/>
  <c r="E463" i="1"/>
  <c r="I462" i="1"/>
  <c r="E370" i="1"/>
  <c r="I369" i="1"/>
  <c r="F369" i="1"/>
  <c r="J368" i="1"/>
  <c r="J339" i="1"/>
  <c r="C313" i="1" s="1"/>
  <c r="E12" i="5" s="1"/>
  <c r="E10" i="5"/>
  <c r="I215" i="1"/>
  <c r="C187" i="1" s="1"/>
  <c r="E8" i="5" s="1"/>
  <c r="E183" i="1"/>
  <c r="I183" i="1" s="1"/>
  <c r="I182" i="1"/>
  <c r="E29" i="1"/>
  <c r="I28" i="1"/>
  <c r="F31" i="1"/>
  <c r="J30" i="1"/>
  <c r="F465" i="1" l="1"/>
  <c r="J464" i="1"/>
  <c r="E464" i="1"/>
  <c r="I463" i="1"/>
  <c r="E371" i="1"/>
  <c r="I370" i="1"/>
  <c r="F370" i="1"/>
  <c r="J369" i="1"/>
  <c r="I184" i="1"/>
  <c r="C157" i="1" s="1"/>
  <c r="E7" i="5" s="1"/>
  <c r="E30" i="1"/>
  <c r="I29" i="1"/>
  <c r="F32" i="1"/>
  <c r="J31" i="1"/>
  <c r="F466" i="1" l="1"/>
  <c r="J465" i="1"/>
  <c r="E465" i="1"/>
  <c r="I464" i="1"/>
  <c r="E372" i="1"/>
  <c r="I372" i="1" s="1"/>
  <c r="I371" i="1"/>
  <c r="F371" i="1"/>
  <c r="J370" i="1"/>
  <c r="E31" i="1"/>
  <c r="I30" i="1"/>
  <c r="F33" i="1"/>
  <c r="J32" i="1"/>
  <c r="F467" i="1" l="1"/>
  <c r="J466" i="1"/>
  <c r="E466" i="1"/>
  <c r="I465" i="1"/>
  <c r="F372" i="1"/>
  <c r="J372" i="1" s="1"/>
  <c r="J371" i="1"/>
  <c r="E32" i="1"/>
  <c r="I31" i="1"/>
  <c r="F34" i="1"/>
  <c r="J33" i="1"/>
  <c r="C342" i="1" l="1"/>
  <c r="E13" i="5" s="1"/>
  <c r="F468" i="1"/>
  <c r="J468" i="1" s="1"/>
  <c r="J467" i="1"/>
  <c r="E467" i="1"/>
  <c r="I466" i="1"/>
  <c r="E33" i="1"/>
  <c r="I32" i="1"/>
  <c r="F35" i="1"/>
  <c r="J34" i="1"/>
  <c r="J469" i="1" l="1"/>
  <c r="E468" i="1"/>
  <c r="I468" i="1" s="1"/>
  <c r="I467" i="1"/>
  <c r="E34" i="1"/>
  <c r="I33" i="1"/>
  <c r="F36" i="1"/>
  <c r="J35" i="1"/>
  <c r="I469" i="1" l="1"/>
  <c r="E16" i="5" s="1"/>
  <c r="E35" i="1"/>
  <c r="I34" i="1"/>
  <c r="F37" i="1"/>
  <c r="J36" i="1"/>
  <c r="E36" i="1" l="1"/>
  <c r="I35" i="1"/>
  <c r="F38" i="1"/>
  <c r="J37" i="1"/>
  <c r="E37" i="1" l="1"/>
  <c r="I36" i="1"/>
  <c r="F39" i="1"/>
  <c r="J38" i="1"/>
  <c r="E38" i="1" l="1"/>
  <c r="I37" i="1"/>
  <c r="F40" i="1"/>
  <c r="J39" i="1"/>
  <c r="E39" i="1" l="1"/>
  <c r="I38" i="1"/>
  <c r="F41" i="1"/>
  <c r="J40" i="1"/>
  <c r="E40" i="1" l="1"/>
  <c r="I39" i="1"/>
  <c r="F42" i="1"/>
  <c r="J42" i="1" s="1"/>
  <c r="J41" i="1"/>
  <c r="E41" i="1" l="1"/>
  <c r="I40" i="1"/>
  <c r="E42" i="1" l="1"/>
  <c r="I41" i="1"/>
  <c r="C3" i="1" s="1"/>
  <c r="E2" i="5" s="1"/>
</calcChain>
</file>

<file path=xl/sharedStrings.xml><?xml version="1.0" encoding="utf-8"?>
<sst xmlns="http://schemas.openxmlformats.org/spreadsheetml/2006/main" count="59" uniqueCount="11">
  <si>
    <t>n=ab(2n*(n+1))+n=bc1(n2-1)</t>
  </si>
  <si>
    <t>a</t>
  </si>
  <si>
    <t>b</t>
  </si>
  <si>
    <t>c</t>
  </si>
  <si>
    <t>Значение</t>
  </si>
  <si>
    <t>А</t>
  </si>
  <si>
    <t>В</t>
  </si>
  <si>
    <t>С</t>
  </si>
  <si>
    <t>значение</t>
  </si>
  <si>
    <t>сумма</t>
  </si>
  <si>
    <t>SUMMA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</si>
</sst>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"/>
    <numFmt numFmtId="166" formatCode="0.00000"/>
    <numFmt numFmtId="167" formatCode="0.000"/>
  </numFmts>
  <fonts count="3" x14ac:knownFonts="1">
    <font>
      <sz val="11"/>
      <color theme="1"/>
      <name val="Calibri"/>
      <family val="2"/>
      <charset val="204"/>
      <scheme val="minor"/>
    </font>
    <font>
      <i/>
      <sz val="14"/>
      <color theme="1"/>
      <name val="Cambria Math"/>
      <family val="1"/>
      <charset val="204"/>
    </font>
    <font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2" fontId="0" fillId="0" borderId="0" xfId="0" applyNumberFormat="1" applyAlignment="1">
      <alignment vertical="top"/>
    </xf>
    <xf numFmtId="0" fontId="1" fillId="0" borderId="0" xfId="0" applyFont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vertical="top"/>
    </xf>
    <xf numFmtId="0" fontId="2" fillId="0" borderId="3" xfId="0" applyFont="1" applyBorder="1" applyAlignment="1">
      <alignment vertical="center"/>
    </xf>
    <xf numFmtId="0" fontId="1" fillId="0" borderId="3" xfId="0" applyFont="1" applyBorder="1" applyAlignment="1">
      <alignment horizontal="left" vertical="center" indent="5"/>
    </xf>
    <xf numFmtId="0" fontId="2" fillId="0" borderId="4" xfId="0" applyFont="1" applyBorder="1" applyAlignment="1">
      <alignment vertical="center"/>
    </xf>
    <xf numFmtId="0" fontId="0" fillId="0" borderId="4" xfId="0" applyBorder="1"/>
    <xf numFmtId="0" fontId="1" fillId="0" borderId="4" xfId="0" applyFont="1" applyBorder="1" applyAlignment="1">
      <alignment horizontal="left" vertical="center" indent="5"/>
    </xf>
    <xf numFmtId="166" fontId="0" fillId="0" borderId="0" xfId="0" applyNumberFormat="1"/>
    <xf numFmtId="166" fontId="0" fillId="0" borderId="1" xfId="0" applyNumberFormat="1" applyBorder="1" applyAlignment="1">
      <alignment horizontal="right" vertical="center"/>
    </xf>
    <xf numFmtId="165" fontId="0" fillId="0" borderId="1" xfId="0" applyNumberFormat="1" applyBorder="1" applyAlignment="1">
      <alignment horizontal="center" vertical="top"/>
    </xf>
    <xf numFmtId="165" fontId="0" fillId="0" borderId="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6" fontId="0" fillId="0" borderId="0" xfId="0" applyNumberFormat="1" applyAlignment="1">
      <alignment vertical="top"/>
    </xf>
    <xf numFmtId="0" fontId="1" fillId="0" borderId="0" xfId="0" applyFont="1" applyBorder="1" applyAlignment="1">
      <alignment horizontal="left" vertical="top"/>
    </xf>
    <xf numFmtId="0" fontId="0" fillId="0" borderId="0" xfId="0" applyBorder="1" applyAlignment="1">
      <alignment vertical="top"/>
    </xf>
    <xf numFmtId="0" fontId="0" fillId="3" borderId="5" xfId="0" applyFill="1" applyBorder="1" applyAlignment="1">
      <alignment vertical="top"/>
    </xf>
    <xf numFmtId="0" fontId="0" fillId="3" borderId="8" xfId="0" applyFill="1" applyBorder="1" applyAlignment="1">
      <alignment vertical="top"/>
    </xf>
    <xf numFmtId="0" fontId="0" fillId="3" borderId="9" xfId="0" applyFill="1" applyBorder="1" applyAlignment="1">
      <alignment vertical="top"/>
    </xf>
    <xf numFmtId="0" fontId="0" fillId="3" borderId="7" xfId="0" applyFill="1" applyBorder="1" applyAlignment="1">
      <alignment vertical="top"/>
    </xf>
    <xf numFmtId="167" fontId="0" fillId="0" borderId="0" xfId="0" applyNumberFormat="1" applyAlignment="1">
      <alignment vertical="top"/>
    </xf>
    <xf numFmtId="167" fontId="0" fillId="3" borderId="2" xfId="0" applyNumberFormat="1" applyFill="1" applyBorder="1" applyAlignment="1">
      <alignment vertical="top"/>
    </xf>
    <xf numFmtId="167" fontId="0" fillId="2" borderId="0" xfId="0" applyNumberFormat="1" applyFill="1" applyAlignment="1">
      <alignment vertical="top"/>
    </xf>
    <xf numFmtId="167" fontId="0" fillId="3" borderId="6" xfId="0" applyNumberFormat="1" applyFill="1" applyBorder="1" applyAlignment="1">
      <alignment vertical="top"/>
    </xf>
    <xf numFmtId="167" fontId="0" fillId="0" borderId="2" xfId="0" applyNumberFormat="1" applyBorder="1" applyAlignment="1">
      <alignment vertical="top"/>
    </xf>
    <xf numFmtId="167" fontId="0" fillId="0" borderId="0" xfId="0" applyNumberFormat="1" applyAlignment="1">
      <alignment vertical="center"/>
    </xf>
    <xf numFmtId="167" fontId="0" fillId="0" borderId="0" xfId="0" applyNumberFormat="1"/>
    <xf numFmtId="167" fontId="0" fillId="2" borderId="0" xfId="0" applyNumberFormat="1" applyFill="1" applyAlignment="1">
      <alignment vertical="center"/>
    </xf>
    <xf numFmtId="167" fontId="0" fillId="2" borderId="0" xfId="0" applyNumberFormat="1" applyFill="1"/>
    <xf numFmtId="167" fontId="0" fillId="0" borderId="0" xfId="0" applyNumberFormat="1" applyAlignment="1">
      <alignment horizontal="right" vertical="center"/>
    </xf>
    <xf numFmtId="167" fontId="0" fillId="3" borderId="2" xfId="0" applyNumberFormat="1" applyFill="1" applyBorder="1" applyAlignment="1">
      <alignment vertical="center"/>
    </xf>
    <xf numFmtId="167" fontId="0" fillId="3" borderId="2" xfId="0" applyNumberFormat="1" applyFill="1" applyBorder="1"/>
    <xf numFmtId="167" fontId="0" fillId="2" borderId="0" xfId="0" applyNumberFormat="1" applyFill="1" applyAlignment="1">
      <alignment horizontal="right" vertical="center"/>
    </xf>
    <xf numFmtId="167" fontId="0" fillId="3" borderId="10" xfId="0" applyNumberFormat="1" applyFill="1" applyBorder="1" applyAlignment="1">
      <alignment vertical="center"/>
    </xf>
    <xf numFmtId="167" fontId="0" fillId="3" borderId="10" xfId="0" applyNumberFormat="1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</xdr:col>
      <xdr:colOff>2447925</xdr:colOff>
      <xdr:row>2</xdr:row>
      <xdr:rowOff>266700</xdr:rowOff>
    </xdr:to>
    <xdr:pic>
      <xdr:nvPicPr>
        <xdr:cNvPr id="17" name="Рисунок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0175"/>
          <a:ext cx="24479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57151</xdr:colOff>
      <xdr:row>0</xdr:row>
      <xdr:rowOff>238125</xdr:rowOff>
    </xdr:from>
    <xdr:to>
      <xdr:col>8</xdr:col>
      <xdr:colOff>1276351</xdr:colOff>
      <xdr:row>2</xdr:row>
      <xdr:rowOff>0</xdr:rowOff>
    </xdr:to>
    <xdr:pic>
      <xdr:nvPicPr>
        <xdr:cNvPr id="33" name="Рисунок 3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397" t="-3847" r="42024"/>
        <a:stretch/>
      </xdr:blipFill>
      <xdr:spPr bwMode="auto">
        <a:xfrm>
          <a:off x="7153276" y="238125"/>
          <a:ext cx="12192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219075</xdr:colOff>
      <xdr:row>0</xdr:row>
      <xdr:rowOff>219075</xdr:rowOff>
    </xdr:from>
    <xdr:to>
      <xdr:col>9</xdr:col>
      <xdr:colOff>1019175</xdr:colOff>
      <xdr:row>1</xdr:row>
      <xdr:rowOff>200025</xdr:rowOff>
    </xdr:to>
    <xdr:pic>
      <xdr:nvPicPr>
        <xdr:cNvPr id="4" name="Рисунок 3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315" t="-1" b="7693"/>
        <a:stretch/>
      </xdr:blipFill>
      <xdr:spPr bwMode="auto">
        <a:xfrm>
          <a:off x="8791575" y="219075"/>
          <a:ext cx="8001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45</xdr:row>
      <xdr:rowOff>0</xdr:rowOff>
    </xdr:from>
    <xdr:to>
      <xdr:col>1</xdr:col>
      <xdr:colOff>2200275</xdr:colOff>
      <xdr:row>45</xdr:row>
      <xdr:rowOff>276225</xdr:rowOff>
    </xdr:to>
    <xdr:pic>
      <xdr:nvPicPr>
        <xdr:cNvPr id="20" name="Рисунок 1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81525"/>
          <a:ext cx="22002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71</xdr:row>
      <xdr:rowOff>0</xdr:rowOff>
    </xdr:from>
    <xdr:to>
      <xdr:col>1</xdr:col>
      <xdr:colOff>1476375</xdr:colOff>
      <xdr:row>71</xdr:row>
      <xdr:rowOff>333375</xdr:rowOff>
    </xdr:to>
    <xdr:pic>
      <xdr:nvPicPr>
        <xdr:cNvPr id="22" name="Рисунок 2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81875"/>
          <a:ext cx="1476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96</xdr:row>
      <xdr:rowOff>0</xdr:rowOff>
    </xdr:from>
    <xdr:to>
      <xdr:col>1</xdr:col>
      <xdr:colOff>2000250</xdr:colOff>
      <xdr:row>96</xdr:row>
      <xdr:rowOff>314325</xdr:rowOff>
    </xdr:to>
    <xdr:pic>
      <xdr:nvPicPr>
        <xdr:cNvPr id="23" name="Рисунок 2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82225"/>
          <a:ext cx="2000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129</xdr:row>
      <xdr:rowOff>0</xdr:rowOff>
    </xdr:from>
    <xdr:to>
      <xdr:col>1</xdr:col>
      <xdr:colOff>2114550</xdr:colOff>
      <xdr:row>129</xdr:row>
      <xdr:rowOff>333375</xdr:rowOff>
    </xdr:to>
    <xdr:pic>
      <xdr:nvPicPr>
        <xdr:cNvPr id="24" name="Рисунок 23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82575"/>
          <a:ext cx="211455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156</xdr:row>
      <xdr:rowOff>0</xdr:rowOff>
    </xdr:from>
    <xdr:to>
      <xdr:col>1</xdr:col>
      <xdr:colOff>1924050</xdr:colOff>
      <xdr:row>156</xdr:row>
      <xdr:rowOff>276225</xdr:rowOff>
    </xdr:to>
    <xdr:pic>
      <xdr:nvPicPr>
        <xdr:cNvPr id="25" name="Рисунок 24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82925"/>
          <a:ext cx="19240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186</xdr:row>
      <xdr:rowOff>0</xdr:rowOff>
    </xdr:from>
    <xdr:to>
      <xdr:col>1</xdr:col>
      <xdr:colOff>1476375</xdr:colOff>
      <xdr:row>186</xdr:row>
      <xdr:rowOff>333375</xdr:rowOff>
    </xdr:to>
    <xdr:pic>
      <xdr:nvPicPr>
        <xdr:cNvPr id="26" name="Рисунок 2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83275"/>
          <a:ext cx="1476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217</xdr:row>
      <xdr:rowOff>0</xdr:rowOff>
    </xdr:from>
    <xdr:to>
      <xdr:col>1</xdr:col>
      <xdr:colOff>2390775</xdr:colOff>
      <xdr:row>217</xdr:row>
      <xdr:rowOff>333375</xdr:rowOff>
    </xdr:to>
    <xdr:pic>
      <xdr:nvPicPr>
        <xdr:cNvPr id="27" name="Рисунок 26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83625"/>
          <a:ext cx="23907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250</xdr:row>
      <xdr:rowOff>0</xdr:rowOff>
    </xdr:from>
    <xdr:to>
      <xdr:col>1</xdr:col>
      <xdr:colOff>1704975</xdr:colOff>
      <xdr:row>250</xdr:row>
      <xdr:rowOff>333375</xdr:rowOff>
    </xdr:to>
    <xdr:pic>
      <xdr:nvPicPr>
        <xdr:cNvPr id="28" name="Рисунок 27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83975"/>
          <a:ext cx="17049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284</xdr:row>
      <xdr:rowOff>0</xdr:rowOff>
    </xdr:from>
    <xdr:to>
      <xdr:col>1</xdr:col>
      <xdr:colOff>2238375</xdr:colOff>
      <xdr:row>285</xdr:row>
      <xdr:rowOff>11641</xdr:rowOff>
    </xdr:to>
    <xdr:pic>
      <xdr:nvPicPr>
        <xdr:cNvPr id="29" name="Рисунок 28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0" y="15123583"/>
          <a:ext cx="22383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312</xdr:row>
      <xdr:rowOff>0</xdr:rowOff>
    </xdr:from>
    <xdr:to>
      <xdr:col>1</xdr:col>
      <xdr:colOff>1485900</xdr:colOff>
      <xdr:row>313</xdr:row>
      <xdr:rowOff>68792</xdr:rowOff>
    </xdr:to>
    <xdr:pic>
      <xdr:nvPicPr>
        <xdr:cNvPr id="30" name="Рисунок 29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0" y="16446500"/>
          <a:ext cx="148590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341</xdr:row>
      <xdr:rowOff>0</xdr:rowOff>
    </xdr:from>
    <xdr:to>
      <xdr:col>1</xdr:col>
      <xdr:colOff>2143125</xdr:colOff>
      <xdr:row>342</xdr:row>
      <xdr:rowOff>49742</xdr:rowOff>
    </xdr:to>
    <xdr:pic>
      <xdr:nvPicPr>
        <xdr:cNvPr id="31" name="Рисунок 30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0" y="18034000"/>
          <a:ext cx="21431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375</xdr:row>
      <xdr:rowOff>0</xdr:rowOff>
    </xdr:from>
    <xdr:to>
      <xdr:col>1</xdr:col>
      <xdr:colOff>1905000</xdr:colOff>
      <xdr:row>376</xdr:row>
      <xdr:rowOff>68792</xdr:rowOff>
    </xdr:to>
    <xdr:pic>
      <xdr:nvPicPr>
        <xdr:cNvPr id="32" name="Рисунок 3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0" y="19621500"/>
          <a:ext cx="190500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412</xdr:row>
      <xdr:rowOff>0</xdr:rowOff>
    </xdr:from>
    <xdr:to>
      <xdr:col>1</xdr:col>
      <xdr:colOff>1666875</xdr:colOff>
      <xdr:row>413</xdr:row>
      <xdr:rowOff>11642</xdr:rowOff>
    </xdr:to>
    <xdr:pic>
      <xdr:nvPicPr>
        <xdr:cNvPr id="34" name="Рисунок 3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0" y="21209000"/>
          <a:ext cx="16668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436</xdr:row>
      <xdr:rowOff>0</xdr:rowOff>
    </xdr:from>
    <xdr:to>
      <xdr:col>1</xdr:col>
      <xdr:colOff>2019300</xdr:colOff>
      <xdr:row>436</xdr:row>
      <xdr:rowOff>247650</xdr:rowOff>
    </xdr:to>
    <xdr:pic>
      <xdr:nvPicPr>
        <xdr:cNvPr id="35" name="Рисунок 34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0" y="22796500"/>
          <a:ext cx="20193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2447925</xdr:colOff>
      <xdr:row>1</xdr:row>
      <xdr:rowOff>247650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24479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2200275</xdr:colOff>
      <xdr:row>3</xdr:row>
      <xdr:rowOff>57150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4825"/>
          <a:ext cx="22002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0</xdr:col>
      <xdr:colOff>1476375</xdr:colOff>
      <xdr:row>3</xdr:row>
      <xdr:rowOff>247650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"/>
          <a:ext cx="14763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0</xdr:col>
      <xdr:colOff>2000250</xdr:colOff>
      <xdr:row>4</xdr:row>
      <xdr:rowOff>247650</xdr:rowOff>
    </xdr:to>
    <xdr:pic>
      <xdr:nvPicPr>
        <xdr:cNvPr id="6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525"/>
          <a:ext cx="20002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2114550</xdr:colOff>
      <xdr:row>5</xdr:row>
      <xdr:rowOff>247650</xdr:rowOff>
    </xdr:to>
    <xdr:pic>
      <xdr:nvPicPr>
        <xdr:cNvPr id="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"/>
          <a:ext cx="21145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0</xdr:col>
      <xdr:colOff>1924050</xdr:colOff>
      <xdr:row>6</xdr:row>
      <xdr:rowOff>276225</xdr:rowOff>
    </xdr:to>
    <xdr:pic>
      <xdr:nvPicPr>
        <xdr:cNvPr id="8" name="Рисунок 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"/>
          <a:ext cx="19240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</xdr:row>
      <xdr:rowOff>0</xdr:rowOff>
    </xdr:from>
    <xdr:to>
      <xdr:col>0</xdr:col>
      <xdr:colOff>1476375</xdr:colOff>
      <xdr:row>7</xdr:row>
      <xdr:rowOff>333375</xdr:rowOff>
    </xdr:to>
    <xdr:pic>
      <xdr:nvPicPr>
        <xdr:cNvPr id="9" name="Рисунок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7925"/>
          <a:ext cx="1476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</xdr:row>
      <xdr:rowOff>0</xdr:rowOff>
    </xdr:from>
    <xdr:to>
      <xdr:col>0</xdr:col>
      <xdr:colOff>2390775</xdr:colOff>
      <xdr:row>8</xdr:row>
      <xdr:rowOff>333375</xdr:rowOff>
    </xdr:to>
    <xdr:pic>
      <xdr:nvPicPr>
        <xdr:cNvPr id="10" name="Рисунок 9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3225"/>
          <a:ext cx="23907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9</xdr:row>
      <xdr:rowOff>0</xdr:rowOff>
    </xdr:from>
    <xdr:to>
      <xdr:col>0</xdr:col>
      <xdr:colOff>1704975</xdr:colOff>
      <xdr:row>9</xdr:row>
      <xdr:rowOff>333375</xdr:rowOff>
    </xdr:to>
    <xdr:pic>
      <xdr:nvPicPr>
        <xdr:cNvPr id="11" name="Рисунок 10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09950"/>
          <a:ext cx="17049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10</xdr:row>
      <xdr:rowOff>0</xdr:rowOff>
    </xdr:from>
    <xdr:to>
      <xdr:col>0</xdr:col>
      <xdr:colOff>2238375</xdr:colOff>
      <xdr:row>10</xdr:row>
      <xdr:rowOff>276225</xdr:rowOff>
    </xdr:to>
    <xdr:pic>
      <xdr:nvPicPr>
        <xdr:cNvPr id="12" name="Рисунок 1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33825"/>
          <a:ext cx="22383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11</xdr:row>
      <xdr:rowOff>0</xdr:rowOff>
    </xdr:from>
    <xdr:to>
      <xdr:col>0</xdr:col>
      <xdr:colOff>1485900</xdr:colOff>
      <xdr:row>11</xdr:row>
      <xdr:rowOff>333376</xdr:rowOff>
    </xdr:to>
    <xdr:pic>
      <xdr:nvPicPr>
        <xdr:cNvPr id="13" name="Рисунок 12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9125"/>
          <a:ext cx="1485900" cy="333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12</xdr:row>
      <xdr:rowOff>0</xdr:rowOff>
    </xdr:from>
    <xdr:to>
      <xdr:col>0</xdr:col>
      <xdr:colOff>2143125</xdr:colOff>
      <xdr:row>12</xdr:row>
      <xdr:rowOff>314326</xdr:rowOff>
    </xdr:to>
    <xdr:pic>
      <xdr:nvPicPr>
        <xdr:cNvPr id="14" name="Рисунок 13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2143125" cy="314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0</xdr:col>
      <xdr:colOff>1905000</xdr:colOff>
      <xdr:row>13</xdr:row>
      <xdr:rowOff>333376</xdr:rowOff>
    </xdr:to>
    <xdr:pic>
      <xdr:nvPicPr>
        <xdr:cNvPr id="15" name="Рисунок 14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905000" cy="333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14</xdr:row>
      <xdr:rowOff>0</xdr:rowOff>
    </xdr:from>
    <xdr:to>
      <xdr:col>0</xdr:col>
      <xdr:colOff>1666875</xdr:colOff>
      <xdr:row>14</xdr:row>
      <xdr:rowOff>276226</xdr:rowOff>
    </xdr:to>
    <xdr:pic>
      <xdr:nvPicPr>
        <xdr:cNvPr id="16" name="Рисунок 15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72150"/>
          <a:ext cx="1666875" cy="276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15</xdr:row>
      <xdr:rowOff>0</xdr:rowOff>
    </xdr:from>
    <xdr:to>
      <xdr:col>0</xdr:col>
      <xdr:colOff>2019300</xdr:colOff>
      <xdr:row>15</xdr:row>
      <xdr:rowOff>247650</xdr:rowOff>
    </xdr:to>
    <xdr:pic>
      <xdr:nvPicPr>
        <xdr:cNvPr id="17" name="Рисунок 16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19825"/>
          <a:ext cx="20193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K469"/>
  <sheetViews>
    <sheetView topLeftCell="A430" zoomScale="90" zoomScaleNormal="90" workbookViewId="0">
      <selection activeCell="C438" sqref="C438"/>
    </sheetView>
  </sheetViews>
  <sheetFormatPr defaultRowHeight="21" x14ac:dyDescent="0.25"/>
  <cols>
    <col min="1" max="1" width="4.7109375" style="2" customWidth="1"/>
    <col min="2" max="2" width="38.5703125" customWidth="1"/>
    <col min="3" max="3" width="17.28515625" style="3" customWidth="1"/>
    <col min="4" max="6" width="9.140625" style="3"/>
    <col min="9" max="9" width="20" style="1" customWidth="1"/>
    <col min="10" max="10" width="24.7109375" customWidth="1"/>
  </cols>
  <sheetData>
    <row r="1" spans="1:10" s="7" customFormat="1" ht="28.5" customHeight="1" x14ac:dyDescent="0.25">
      <c r="A1" s="4"/>
      <c r="B1" s="5" t="s">
        <v>0</v>
      </c>
      <c r="C1" s="12" t="s">
        <v>4</v>
      </c>
      <c r="D1" s="6"/>
      <c r="E1" s="6"/>
      <c r="F1" s="6"/>
    </row>
    <row r="2" spans="1:10" s="7" customFormat="1" ht="20.100000000000001" customHeight="1" x14ac:dyDescent="0.25">
      <c r="A2" s="4"/>
      <c r="B2" s="5"/>
      <c r="C2" s="12"/>
      <c r="D2" s="6"/>
      <c r="E2" s="12" t="s">
        <v>1</v>
      </c>
      <c r="F2" s="12" t="s">
        <v>2</v>
      </c>
      <c r="G2" s="12" t="s">
        <v>3</v>
      </c>
    </row>
    <row r="3" spans="1:10" s="7" customFormat="1" ht="20.100000000000001" customHeight="1" x14ac:dyDescent="0.25">
      <c r="A3" s="4">
        <v>3</v>
      </c>
      <c r="B3" s="5"/>
      <c r="C3" s="21">
        <f>SUM(I3:J42)</f>
        <v>6156.0315118679055</v>
      </c>
      <c r="D3" s="6"/>
      <c r="E3" s="12">
        <f>'ОБЩАЯ ТАБЛИЦА'!B2</f>
        <v>2</v>
      </c>
      <c r="F3" s="12">
        <f>'ОБЩАЯ ТАБЛИЦА'!C2</f>
        <v>20</v>
      </c>
      <c r="G3" s="12">
        <f>'ОБЩАЯ ТАБЛИЦА'!D2</f>
        <v>50</v>
      </c>
      <c r="I3" s="8">
        <f>IF(E3,E3*2*(E3+1),"")</f>
        <v>12</v>
      </c>
      <c r="J3" s="24">
        <f>IF(F3,1/(F3^2-1),"")</f>
        <v>2.5062656641604009E-3</v>
      </c>
    </row>
    <row r="4" spans="1:10" s="7" customFormat="1" ht="20.100000000000001" customHeight="1" x14ac:dyDescent="0.25">
      <c r="A4" s="4"/>
      <c r="B4" s="5"/>
      <c r="C4" s="21"/>
      <c r="D4" s="6"/>
      <c r="E4" s="6">
        <f t="shared" ref="E4:F19" si="0">IF(AND((E3+1)&lt;=F$3,E3),E3+1)</f>
        <v>3</v>
      </c>
      <c r="F4" s="6">
        <f t="shared" si="0"/>
        <v>21</v>
      </c>
      <c r="I4" s="8">
        <f>IF(E4,E4*2*(E4+1),"")</f>
        <v>24</v>
      </c>
      <c r="J4" s="24">
        <f>IF(F4,1/(F4^2-1),"")</f>
        <v>2.2727272727272726E-3</v>
      </c>
    </row>
    <row r="5" spans="1:10" s="7" customFormat="1" ht="20.100000000000001" customHeight="1" x14ac:dyDescent="0.25">
      <c r="A5" s="4">
        <v>5</v>
      </c>
      <c r="B5" s="5"/>
      <c r="C5" s="21"/>
      <c r="D5" s="6"/>
      <c r="E5" s="6">
        <f t="shared" si="0"/>
        <v>4</v>
      </c>
      <c r="F5" s="6">
        <f t="shared" si="0"/>
        <v>22</v>
      </c>
      <c r="I5" s="8">
        <f t="shared" ref="I5:I41" si="1">IF(E5,E5*2*(E5+1),"")</f>
        <v>40</v>
      </c>
      <c r="J5" s="24">
        <f t="shared" ref="J5:J42" si="2">IF(F5,1/(F5^2-1),"")</f>
        <v>2.070393374741201E-3</v>
      </c>
    </row>
    <row r="6" spans="1:10" s="7" customFormat="1" ht="19.5" customHeight="1" x14ac:dyDescent="0.25">
      <c r="A6" s="4"/>
      <c r="B6" s="5"/>
      <c r="C6" s="21"/>
      <c r="D6" s="6"/>
      <c r="E6" s="6">
        <f t="shared" si="0"/>
        <v>5</v>
      </c>
      <c r="F6" s="6">
        <f>IF(AND((F5+1)&lt;=G$3,F5),F5+1)</f>
        <v>23</v>
      </c>
      <c r="I6" s="8">
        <f t="shared" si="1"/>
        <v>60</v>
      </c>
      <c r="J6" s="24">
        <f t="shared" si="2"/>
        <v>1.893939393939394E-3</v>
      </c>
    </row>
    <row r="7" spans="1:10" s="7" customFormat="1" ht="19.5" customHeight="1" x14ac:dyDescent="0.25">
      <c r="A7" s="4"/>
      <c r="B7" s="5"/>
      <c r="C7" s="21"/>
      <c r="D7" s="6"/>
      <c r="E7" s="6">
        <f t="shared" si="0"/>
        <v>6</v>
      </c>
      <c r="F7" s="6">
        <f t="shared" ref="F7" si="3">IF(AND((F6+1)&lt;=G$3,F6),F6+1)</f>
        <v>24</v>
      </c>
      <c r="I7" s="8">
        <f t="shared" si="1"/>
        <v>84</v>
      </c>
      <c r="J7" s="24">
        <f t="shared" si="2"/>
        <v>1.7391304347826088E-3</v>
      </c>
    </row>
    <row r="8" spans="1:10" s="7" customFormat="1" ht="19.5" customHeight="1" x14ac:dyDescent="0.25">
      <c r="A8" s="4"/>
      <c r="B8" s="5"/>
      <c r="C8" s="21"/>
      <c r="D8" s="6"/>
      <c r="E8" s="6">
        <f t="shared" si="0"/>
        <v>7</v>
      </c>
      <c r="F8" s="6">
        <f>IF(AND((F7+1)&lt;=G$3,F7),F7+1)</f>
        <v>25</v>
      </c>
      <c r="I8" s="8">
        <f t="shared" si="1"/>
        <v>112</v>
      </c>
      <c r="J8" s="24">
        <f t="shared" si="2"/>
        <v>1.6025641025641025E-3</v>
      </c>
    </row>
    <row r="9" spans="1:10" s="7" customFormat="1" ht="21" customHeight="1" x14ac:dyDescent="0.25">
      <c r="A9" s="4"/>
      <c r="B9" s="5"/>
      <c r="C9" s="21"/>
      <c r="D9" s="6"/>
      <c r="E9" s="6">
        <f t="shared" si="0"/>
        <v>8</v>
      </c>
      <c r="F9" s="6">
        <f>IF(AND((F8+1)&lt;=G$3,F8),F8+1)</f>
        <v>26</v>
      </c>
      <c r="I9" s="8">
        <f t="shared" si="1"/>
        <v>144</v>
      </c>
      <c r="J9" s="24">
        <f t="shared" si="2"/>
        <v>1.4814814814814814E-3</v>
      </c>
    </row>
    <row r="10" spans="1:10" s="7" customFormat="1" ht="21" customHeight="1" x14ac:dyDescent="0.25">
      <c r="A10" s="4"/>
      <c r="B10" s="5"/>
      <c r="C10" s="21"/>
      <c r="D10" s="6"/>
      <c r="E10" s="6">
        <f t="shared" si="0"/>
        <v>9</v>
      </c>
      <c r="F10" s="6">
        <f t="shared" ref="F10:F42" si="4">IF(AND((F9+1)&lt;=G$3,F9),F9+1)</f>
        <v>27</v>
      </c>
      <c r="I10" s="8">
        <f t="shared" si="1"/>
        <v>180</v>
      </c>
      <c r="J10" s="24">
        <f t="shared" si="2"/>
        <v>1.3736263736263737E-3</v>
      </c>
    </row>
    <row r="11" spans="1:10" s="7" customFormat="1" ht="21" customHeight="1" x14ac:dyDescent="0.25">
      <c r="A11" s="4"/>
      <c r="B11" s="5"/>
      <c r="C11" s="21"/>
      <c r="D11" s="6"/>
      <c r="E11" s="6">
        <f t="shared" si="0"/>
        <v>10</v>
      </c>
      <c r="F11" s="6">
        <f t="shared" si="4"/>
        <v>28</v>
      </c>
      <c r="I11" s="8">
        <f t="shared" si="1"/>
        <v>220</v>
      </c>
      <c r="J11" s="24">
        <f t="shared" si="2"/>
        <v>1.277139208173691E-3</v>
      </c>
    </row>
    <row r="12" spans="1:10" s="7" customFormat="1" ht="21" customHeight="1" x14ac:dyDescent="0.25">
      <c r="A12" s="4"/>
      <c r="B12" s="5"/>
      <c r="C12" s="21"/>
      <c r="D12" s="6"/>
      <c r="E12" s="6">
        <f t="shared" si="0"/>
        <v>11</v>
      </c>
      <c r="F12" s="6">
        <f t="shared" si="4"/>
        <v>29</v>
      </c>
      <c r="I12" s="8">
        <f t="shared" si="1"/>
        <v>264</v>
      </c>
      <c r="J12" s="24">
        <f t="shared" si="2"/>
        <v>1.1904761904761906E-3</v>
      </c>
    </row>
    <row r="13" spans="1:10" s="7" customFormat="1" ht="21" customHeight="1" x14ac:dyDescent="0.25">
      <c r="A13" s="4"/>
      <c r="B13" s="5"/>
      <c r="C13" s="21"/>
      <c r="D13" s="6"/>
      <c r="E13" s="6">
        <f t="shared" si="0"/>
        <v>12</v>
      </c>
      <c r="F13" s="6">
        <f t="shared" si="4"/>
        <v>30</v>
      </c>
      <c r="I13" s="8">
        <f t="shared" si="1"/>
        <v>312</v>
      </c>
      <c r="J13" s="24">
        <f t="shared" si="2"/>
        <v>1.1123470522803114E-3</v>
      </c>
    </row>
    <row r="14" spans="1:10" s="7" customFormat="1" ht="21" customHeight="1" x14ac:dyDescent="0.25">
      <c r="A14" s="4"/>
      <c r="B14" s="5"/>
      <c r="C14" s="21"/>
      <c r="D14" s="6"/>
      <c r="E14" s="6">
        <f t="shared" si="0"/>
        <v>13</v>
      </c>
      <c r="F14" s="6">
        <f t="shared" si="4"/>
        <v>31</v>
      </c>
      <c r="I14" s="8">
        <f t="shared" si="1"/>
        <v>364</v>
      </c>
      <c r="J14" s="24">
        <f t="shared" si="2"/>
        <v>1.0416666666666667E-3</v>
      </c>
    </row>
    <row r="15" spans="1:10" s="7" customFormat="1" ht="21" customHeight="1" x14ac:dyDescent="0.25">
      <c r="A15" s="4"/>
      <c r="B15" s="5"/>
      <c r="C15" s="21"/>
      <c r="D15" s="6"/>
      <c r="E15" s="6">
        <f t="shared" si="0"/>
        <v>14</v>
      </c>
      <c r="F15" s="6">
        <f t="shared" si="4"/>
        <v>32</v>
      </c>
      <c r="I15" s="8">
        <f t="shared" si="1"/>
        <v>420</v>
      </c>
      <c r="J15" s="24">
        <f t="shared" si="2"/>
        <v>9.7751710654936461E-4</v>
      </c>
    </row>
    <row r="16" spans="1:10" s="7" customFormat="1" ht="21" customHeight="1" x14ac:dyDescent="0.25">
      <c r="A16" s="4"/>
      <c r="B16" s="5"/>
      <c r="C16" s="21"/>
      <c r="D16" s="6"/>
      <c r="E16" s="6">
        <f t="shared" si="0"/>
        <v>15</v>
      </c>
      <c r="F16" s="6">
        <f t="shared" si="4"/>
        <v>33</v>
      </c>
      <c r="I16" s="8">
        <f t="shared" si="1"/>
        <v>480</v>
      </c>
      <c r="J16" s="24">
        <f t="shared" si="2"/>
        <v>9.1911764705882352E-4</v>
      </c>
    </row>
    <row r="17" spans="1:10" s="7" customFormat="1" ht="21" customHeight="1" x14ac:dyDescent="0.25">
      <c r="A17" s="4"/>
      <c r="B17" s="5"/>
      <c r="C17" s="21"/>
      <c r="D17" s="6"/>
      <c r="E17" s="6">
        <f t="shared" si="0"/>
        <v>16</v>
      </c>
      <c r="F17" s="6">
        <f t="shared" si="4"/>
        <v>34</v>
      </c>
      <c r="I17" s="8">
        <f t="shared" si="1"/>
        <v>544</v>
      </c>
      <c r="J17" s="24">
        <f t="shared" si="2"/>
        <v>8.658008658008658E-4</v>
      </c>
    </row>
    <row r="18" spans="1:10" s="7" customFormat="1" ht="21" customHeight="1" x14ac:dyDescent="0.25">
      <c r="A18" s="4"/>
      <c r="B18" s="5"/>
      <c r="C18" s="21"/>
      <c r="D18" s="6"/>
      <c r="E18" s="6">
        <f t="shared" si="0"/>
        <v>17</v>
      </c>
      <c r="F18" s="6">
        <f t="shared" si="4"/>
        <v>35</v>
      </c>
      <c r="I18" s="8">
        <f t="shared" si="1"/>
        <v>612</v>
      </c>
      <c r="J18" s="24">
        <f t="shared" si="2"/>
        <v>8.1699346405228761E-4</v>
      </c>
    </row>
    <row r="19" spans="1:10" s="7" customFormat="1" ht="21" customHeight="1" x14ac:dyDescent="0.25">
      <c r="A19" s="4"/>
      <c r="B19" s="5"/>
      <c r="C19" s="21"/>
      <c r="D19" s="6"/>
      <c r="E19" s="6">
        <f t="shared" si="0"/>
        <v>18</v>
      </c>
      <c r="F19" s="6">
        <f t="shared" si="4"/>
        <v>36</v>
      </c>
      <c r="I19" s="8">
        <f t="shared" si="1"/>
        <v>684</v>
      </c>
      <c r="J19" s="24">
        <f t="shared" si="2"/>
        <v>7.722007722007722E-4</v>
      </c>
    </row>
    <row r="20" spans="1:10" s="7" customFormat="1" ht="21" customHeight="1" x14ac:dyDescent="0.25">
      <c r="A20" s="4"/>
      <c r="B20" s="5"/>
      <c r="C20" s="21"/>
      <c r="D20" s="6"/>
      <c r="E20" s="6">
        <f t="shared" ref="E20:E42" si="5">IF(AND((E19+1)&lt;=F$3,E19),E19+1)</f>
        <v>19</v>
      </c>
      <c r="F20" s="6">
        <f t="shared" si="4"/>
        <v>37</v>
      </c>
      <c r="I20" s="8">
        <f t="shared" si="1"/>
        <v>760</v>
      </c>
      <c r="J20" s="24">
        <f t="shared" si="2"/>
        <v>7.3099415204678359E-4</v>
      </c>
    </row>
    <row r="21" spans="1:10" s="7" customFormat="1" ht="21" customHeight="1" x14ac:dyDescent="0.25">
      <c r="A21" s="4"/>
      <c r="B21" s="5"/>
      <c r="C21" s="21"/>
      <c r="D21" s="6"/>
      <c r="E21" s="6">
        <f t="shared" si="5"/>
        <v>20</v>
      </c>
      <c r="F21" s="6">
        <f t="shared" si="4"/>
        <v>38</v>
      </c>
      <c r="I21" s="8">
        <f t="shared" si="1"/>
        <v>840</v>
      </c>
      <c r="J21" s="24">
        <f t="shared" si="2"/>
        <v>6.93000693000693E-4</v>
      </c>
    </row>
    <row r="22" spans="1:10" s="7" customFormat="1" ht="21" customHeight="1" x14ac:dyDescent="0.25">
      <c r="A22" s="4"/>
      <c r="B22" s="5"/>
      <c r="C22" s="21"/>
      <c r="D22" s="6"/>
      <c r="E22" s="6" t="b">
        <f t="shared" si="5"/>
        <v>0</v>
      </c>
      <c r="F22" s="6">
        <f t="shared" si="4"/>
        <v>39</v>
      </c>
      <c r="I22" s="8" t="str">
        <f t="shared" si="1"/>
        <v/>
      </c>
      <c r="J22" s="24">
        <f t="shared" si="2"/>
        <v>6.5789473684210525E-4</v>
      </c>
    </row>
    <row r="23" spans="1:10" s="7" customFormat="1" ht="21" customHeight="1" x14ac:dyDescent="0.25">
      <c r="A23" s="4"/>
      <c r="B23" s="5"/>
      <c r="C23" s="21"/>
      <c r="D23" s="6"/>
      <c r="E23" s="6" t="b">
        <f t="shared" si="5"/>
        <v>0</v>
      </c>
      <c r="F23" s="6">
        <f t="shared" si="4"/>
        <v>40</v>
      </c>
      <c r="I23" s="8" t="str">
        <f t="shared" si="1"/>
        <v/>
      </c>
      <c r="J23" s="24">
        <f t="shared" si="2"/>
        <v>6.2539086929330832E-4</v>
      </c>
    </row>
    <row r="24" spans="1:10" s="7" customFormat="1" ht="21" customHeight="1" x14ac:dyDescent="0.25">
      <c r="A24" s="4"/>
      <c r="B24" s="5"/>
      <c r="C24" s="21"/>
      <c r="D24" s="6"/>
      <c r="E24" s="6" t="b">
        <f t="shared" si="5"/>
        <v>0</v>
      </c>
      <c r="F24" s="6">
        <f t="shared" si="4"/>
        <v>41</v>
      </c>
      <c r="I24" s="8" t="str">
        <f t="shared" si="1"/>
        <v/>
      </c>
      <c r="J24" s="24">
        <f t="shared" si="2"/>
        <v>5.9523809523809529E-4</v>
      </c>
    </row>
    <row r="25" spans="1:10" s="7" customFormat="1" ht="21" customHeight="1" x14ac:dyDescent="0.25">
      <c r="A25" s="4"/>
      <c r="B25" s="5"/>
      <c r="C25" s="21"/>
      <c r="D25" s="6"/>
      <c r="E25" s="6" t="b">
        <f t="shared" si="5"/>
        <v>0</v>
      </c>
      <c r="F25" s="6">
        <f t="shared" si="4"/>
        <v>42</v>
      </c>
      <c r="I25" s="8" t="str">
        <f t="shared" si="1"/>
        <v/>
      </c>
      <c r="J25" s="24">
        <f t="shared" si="2"/>
        <v>5.6721497447532619E-4</v>
      </c>
    </row>
    <row r="26" spans="1:10" s="7" customFormat="1" ht="21" customHeight="1" x14ac:dyDescent="0.25">
      <c r="A26" s="4"/>
      <c r="B26" s="5"/>
      <c r="C26" s="21"/>
      <c r="D26" s="6"/>
      <c r="E26" s="6" t="b">
        <f t="shared" si="5"/>
        <v>0</v>
      </c>
      <c r="F26" s="6">
        <f t="shared" si="4"/>
        <v>43</v>
      </c>
      <c r="I26" s="8" t="str">
        <f t="shared" si="1"/>
        <v/>
      </c>
      <c r="J26" s="24">
        <f t="shared" si="2"/>
        <v>5.4112554112554113E-4</v>
      </c>
    </row>
    <row r="27" spans="1:10" s="7" customFormat="1" ht="21" customHeight="1" x14ac:dyDescent="0.25">
      <c r="A27" s="4"/>
      <c r="B27" s="5"/>
      <c r="C27" s="21"/>
      <c r="D27" s="6"/>
      <c r="E27" s="6" t="b">
        <f t="shared" si="5"/>
        <v>0</v>
      </c>
      <c r="F27" s="6">
        <f t="shared" si="4"/>
        <v>44</v>
      </c>
      <c r="I27" s="8" t="str">
        <f t="shared" si="1"/>
        <v/>
      </c>
      <c r="J27" s="24">
        <f t="shared" si="2"/>
        <v>5.1679586563307489E-4</v>
      </c>
    </row>
    <row r="28" spans="1:10" s="7" customFormat="1" ht="21" customHeight="1" x14ac:dyDescent="0.25">
      <c r="A28" s="4"/>
      <c r="B28" s="5"/>
      <c r="C28" s="21"/>
      <c r="D28" s="6"/>
      <c r="E28" s="6" t="b">
        <f t="shared" si="5"/>
        <v>0</v>
      </c>
      <c r="F28" s="6">
        <f t="shared" si="4"/>
        <v>45</v>
      </c>
      <c r="I28" s="8" t="str">
        <f t="shared" si="1"/>
        <v/>
      </c>
      <c r="J28" s="24">
        <f t="shared" si="2"/>
        <v>4.9407114624505926E-4</v>
      </c>
    </row>
    <row r="29" spans="1:10" s="7" customFormat="1" ht="21" customHeight="1" x14ac:dyDescent="0.25">
      <c r="A29" s="4"/>
      <c r="B29" s="5"/>
      <c r="C29" s="21"/>
      <c r="D29" s="6"/>
      <c r="E29" s="6" t="b">
        <f t="shared" si="5"/>
        <v>0</v>
      </c>
      <c r="F29" s="6">
        <f t="shared" si="4"/>
        <v>46</v>
      </c>
      <c r="I29" s="8" t="str">
        <f t="shared" si="1"/>
        <v/>
      </c>
      <c r="J29" s="24">
        <f t="shared" si="2"/>
        <v>4.7281323877068556E-4</v>
      </c>
    </row>
    <row r="30" spans="1:10" s="7" customFormat="1" ht="21" customHeight="1" x14ac:dyDescent="0.25">
      <c r="A30" s="4"/>
      <c r="B30" s="5"/>
      <c r="C30" s="21"/>
      <c r="D30" s="6"/>
      <c r="E30" s="6" t="b">
        <f t="shared" si="5"/>
        <v>0</v>
      </c>
      <c r="F30" s="6">
        <f t="shared" si="4"/>
        <v>47</v>
      </c>
      <c r="I30" s="8" t="str">
        <f t="shared" si="1"/>
        <v/>
      </c>
      <c r="J30" s="24">
        <f t="shared" si="2"/>
        <v>4.5289855072463769E-4</v>
      </c>
    </row>
    <row r="31" spans="1:10" s="7" customFormat="1" ht="21" customHeight="1" x14ac:dyDescent="0.25">
      <c r="A31" s="4"/>
      <c r="B31" s="5"/>
      <c r="C31" s="21"/>
      <c r="D31" s="6"/>
      <c r="E31" s="6" t="b">
        <f t="shared" si="5"/>
        <v>0</v>
      </c>
      <c r="F31" s="6">
        <f t="shared" si="4"/>
        <v>48</v>
      </c>
      <c r="I31" s="8" t="str">
        <f t="shared" si="1"/>
        <v/>
      </c>
      <c r="J31" s="24">
        <f t="shared" si="2"/>
        <v>4.3421623968736432E-4</v>
      </c>
    </row>
    <row r="32" spans="1:10" s="7" customFormat="1" ht="21" customHeight="1" x14ac:dyDescent="0.25">
      <c r="A32" s="4"/>
      <c r="B32" s="5"/>
      <c r="C32" s="21"/>
      <c r="D32" s="6"/>
      <c r="E32" s="6" t="b">
        <f t="shared" si="5"/>
        <v>0</v>
      </c>
      <c r="F32" s="6">
        <f t="shared" si="4"/>
        <v>49</v>
      </c>
      <c r="I32" s="8" t="str">
        <f t="shared" si="1"/>
        <v/>
      </c>
      <c r="J32" s="24">
        <f t="shared" si="2"/>
        <v>4.1666666666666669E-4</v>
      </c>
    </row>
    <row r="33" spans="1:10" s="7" customFormat="1" ht="21" customHeight="1" x14ac:dyDescent="0.25">
      <c r="A33" s="4"/>
      <c r="B33" s="5"/>
      <c r="C33" s="21"/>
      <c r="D33" s="6"/>
      <c r="E33" s="6" t="b">
        <f t="shared" si="5"/>
        <v>0</v>
      </c>
      <c r="F33" s="6">
        <f t="shared" si="4"/>
        <v>50</v>
      </c>
      <c r="I33" s="8" t="str">
        <f t="shared" si="1"/>
        <v/>
      </c>
      <c r="J33" s="24">
        <f t="shared" si="2"/>
        <v>4.0016006402561027E-4</v>
      </c>
    </row>
    <row r="34" spans="1:10" s="7" customFormat="1" ht="21" customHeight="1" x14ac:dyDescent="0.25">
      <c r="A34" s="4"/>
      <c r="B34" s="5"/>
      <c r="C34" s="21"/>
      <c r="D34" s="6"/>
      <c r="E34" s="6" t="b">
        <f t="shared" si="5"/>
        <v>0</v>
      </c>
      <c r="F34" s="6" t="b">
        <f t="shared" si="4"/>
        <v>0</v>
      </c>
      <c r="I34" s="8" t="str">
        <f t="shared" si="1"/>
        <v/>
      </c>
      <c r="J34" s="9" t="str">
        <f t="shared" si="2"/>
        <v/>
      </c>
    </row>
    <row r="35" spans="1:10" s="7" customFormat="1" ht="21" customHeight="1" x14ac:dyDescent="0.25">
      <c r="A35" s="4"/>
      <c r="B35" s="5"/>
      <c r="C35" s="21"/>
      <c r="D35" s="6"/>
      <c r="E35" s="6" t="b">
        <f t="shared" si="5"/>
        <v>0</v>
      </c>
      <c r="F35" s="6" t="b">
        <f t="shared" si="4"/>
        <v>0</v>
      </c>
      <c r="I35" s="8" t="str">
        <f t="shared" si="1"/>
        <v/>
      </c>
      <c r="J35" s="9" t="str">
        <f t="shared" si="2"/>
        <v/>
      </c>
    </row>
    <row r="36" spans="1:10" s="7" customFormat="1" ht="21" customHeight="1" x14ac:dyDescent="0.25">
      <c r="A36" s="4"/>
      <c r="B36" s="5"/>
      <c r="C36" s="21"/>
      <c r="D36" s="6"/>
      <c r="E36" s="6" t="b">
        <f t="shared" si="5"/>
        <v>0</v>
      </c>
      <c r="F36" s="6" t="b">
        <f t="shared" si="4"/>
        <v>0</v>
      </c>
      <c r="I36" s="8" t="str">
        <f t="shared" si="1"/>
        <v/>
      </c>
      <c r="J36" s="9" t="str">
        <f t="shared" si="2"/>
        <v/>
      </c>
    </row>
    <row r="37" spans="1:10" s="7" customFormat="1" ht="21" customHeight="1" x14ac:dyDescent="0.25">
      <c r="A37" s="4"/>
      <c r="B37" s="5"/>
      <c r="C37" s="21"/>
      <c r="D37" s="6"/>
      <c r="E37" s="6" t="b">
        <f t="shared" si="5"/>
        <v>0</v>
      </c>
      <c r="F37" s="6" t="b">
        <f t="shared" si="4"/>
        <v>0</v>
      </c>
      <c r="I37" s="8" t="str">
        <f t="shared" si="1"/>
        <v/>
      </c>
      <c r="J37" s="9" t="str">
        <f t="shared" si="2"/>
        <v/>
      </c>
    </row>
    <row r="38" spans="1:10" s="7" customFormat="1" ht="21" customHeight="1" x14ac:dyDescent="0.25">
      <c r="A38" s="4"/>
      <c r="B38" s="5"/>
      <c r="C38" s="21"/>
      <c r="D38" s="6"/>
      <c r="E38" s="6" t="b">
        <f t="shared" si="5"/>
        <v>0</v>
      </c>
      <c r="F38" s="6" t="b">
        <f t="shared" si="4"/>
        <v>0</v>
      </c>
      <c r="I38" s="8" t="str">
        <f t="shared" si="1"/>
        <v/>
      </c>
      <c r="J38" s="9" t="str">
        <f t="shared" si="2"/>
        <v/>
      </c>
    </row>
    <row r="39" spans="1:10" s="7" customFormat="1" ht="21" customHeight="1" x14ac:dyDescent="0.25">
      <c r="A39" s="4"/>
      <c r="B39" s="5"/>
      <c r="C39" s="21"/>
      <c r="D39" s="6"/>
      <c r="E39" s="6" t="b">
        <f t="shared" si="5"/>
        <v>0</v>
      </c>
      <c r="F39" s="6" t="b">
        <f t="shared" si="4"/>
        <v>0</v>
      </c>
      <c r="I39" s="8" t="str">
        <f t="shared" si="1"/>
        <v/>
      </c>
      <c r="J39" s="9" t="str">
        <f t="shared" si="2"/>
        <v/>
      </c>
    </row>
    <row r="40" spans="1:10" s="7" customFormat="1" ht="21" customHeight="1" x14ac:dyDescent="0.25">
      <c r="A40" s="4"/>
      <c r="B40" s="5"/>
      <c r="C40" s="21"/>
      <c r="D40" s="6"/>
      <c r="E40" s="6" t="b">
        <f t="shared" si="5"/>
        <v>0</v>
      </c>
      <c r="F40" s="6" t="b">
        <f t="shared" si="4"/>
        <v>0</v>
      </c>
      <c r="I40" s="8" t="str">
        <f t="shared" si="1"/>
        <v/>
      </c>
      <c r="J40" s="9" t="str">
        <f t="shared" si="2"/>
        <v/>
      </c>
    </row>
    <row r="41" spans="1:10" s="7" customFormat="1" ht="21" customHeight="1" x14ac:dyDescent="0.25">
      <c r="A41" s="4"/>
      <c r="B41" s="5"/>
      <c r="C41" s="21"/>
      <c r="D41" s="6"/>
      <c r="E41" s="6" t="b">
        <f t="shared" si="5"/>
        <v>0</v>
      </c>
      <c r="F41" s="6" t="b">
        <f t="shared" si="4"/>
        <v>0</v>
      </c>
      <c r="I41" s="8" t="str">
        <f t="shared" si="1"/>
        <v/>
      </c>
      <c r="J41" s="9" t="str">
        <f t="shared" si="2"/>
        <v/>
      </c>
    </row>
    <row r="42" spans="1:10" s="7" customFormat="1" ht="21" customHeight="1" x14ac:dyDescent="0.25">
      <c r="A42" s="4"/>
      <c r="B42" s="5"/>
      <c r="C42" s="21"/>
      <c r="D42" s="6"/>
      <c r="E42" s="6" t="b">
        <f t="shared" si="5"/>
        <v>0</v>
      </c>
      <c r="F42" s="6" t="b">
        <f t="shared" si="4"/>
        <v>0</v>
      </c>
      <c r="I42" s="8"/>
      <c r="J42" s="9" t="str">
        <f t="shared" si="2"/>
        <v/>
      </c>
    </row>
    <row r="43" spans="1:10" s="7" customFormat="1" ht="45.75" customHeight="1" x14ac:dyDescent="0.25">
      <c r="A43" s="4"/>
      <c r="B43" s="5"/>
      <c r="C43" s="21"/>
      <c r="D43" s="6"/>
      <c r="E43" s="6"/>
      <c r="F43" s="6"/>
      <c r="I43" s="8"/>
      <c r="J43" s="9"/>
    </row>
    <row r="44" spans="1:10" s="7" customFormat="1" ht="15.75" customHeight="1" x14ac:dyDescent="0.25">
      <c r="A44" s="4"/>
      <c r="B44" s="5"/>
      <c r="C44" s="21"/>
      <c r="D44" s="6"/>
      <c r="E44" s="6"/>
      <c r="F44" s="6"/>
      <c r="I44" s="8"/>
      <c r="J44" s="9"/>
    </row>
    <row r="45" spans="1:10" s="7" customFormat="1" ht="19.5" customHeight="1" x14ac:dyDescent="0.25">
      <c r="A45" s="4"/>
      <c r="B45" s="5"/>
      <c r="C45" s="21"/>
      <c r="D45" s="6"/>
      <c r="E45" s="6" t="s">
        <v>1</v>
      </c>
      <c r="F45" s="6" t="s">
        <v>2</v>
      </c>
      <c r="G45" s="6" t="s">
        <v>3</v>
      </c>
      <c r="I45" s="8"/>
      <c r="J45" s="9"/>
    </row>
    <row r="46" spans="1:10" s="7" customFormat="1" ht="19.5" customHeight="1" x14ac:dyDescent="0.25">
      <c r="A46" s="4"/>
      <c r="B46" s="10"/>
      <c r="C46" s="21">
        <f>I70-J70</f>
        <v>18.228913617118288</v>
      </c>
      <c r="D46" s="6"/>
      <c r="E46" s="6">
        <f>'ОБЩАЯ ТАБЛИЦА'!B3</f>
        <v>2</v>
      </c>
      <c r="F46" s="6">
        <f>'ОБЩАЯ ТАБЛИЦА'!C3</f>
        <v>4</v>
      </c>
      <c r="G46" s="6">
        <f>'ОБЩАЯ ТАБЛИЦА'!D3</f>
        <v>25</v>
      </c>
      <c r="I46" s="31">
        <f>IF(E46,E46*(E46-1),"")</f>
        <v>2</v>
      </c>
      <c r="J46" s="31">
        <f>IF(F46,1/(F46+1),"")</f>
        <v>0.2</v>
      </c>
    </row>
    <row r="47" spans="1:10" s="7" customFormat="1" ht="32.25" customHeight="1" x14ac:dyDescent="0.25">
      <c r="A47" s="4"/>
      <c r="B47" s="5"/>
      <c r="C47" s="21"/>
      <c r="D47" s="6"/>
      <c r="E47" s="6">
        <f t="shared" ref="E47:F62" si="6">IF(AND((E46+1)&lt;=F$46,E46),E46+1)</f>
        <v>3</v>
      </c>
      <c r="F47" s="6">
        <f t="shared" si="6"/>
        <v>5</v>
      </c>
      <c r="I47" s="31">
        <f>IF(E47,E47*(E47-1),"")</f>
        <v>6</v>
      </c>
      <c r="J47" s="31">
        <f>IF(F47,1/(F47+1),"")</f>
        <v>0.16666666666666666</v>
      </c>
    </row>
    <row r="48" spans="1:10" s="7" customFormat="1" ht="19.5" customHeight="1" x14ac:dyDescent="0.25">
      <c r="A48" s="4"/>
      <c r="B48" s="5"/>
      <c r="C48" s="21"/>
      <c r="D48" s="6"/>
      <c r="E48" s="6">
        <f t="shared" si="6"/>
        <v>4</v>
      </c>
      <c r="F48" s="6">
        <f t="shared" si="6"/>
        <v>6</v>
      </c>
      <c r="I48" s="31">
        <f>IF(E48,E48*(E48-1),"")</f>
        <v>12</v>
      </c>
      <c r="J48" s="31">
        <f>IF(F48,1/(F48+1),"")</f>
        <v>0.14285714285714285</v>
      </c>
    </row>
    <row r="49" spans="1:10" s="7" customFormat="1" ht="16.5" customHeight="1" x14ac:dyDescent="0.25">
      <c r="A49" s="4"/>
      <c r="B49" s="5"/>
      <c r="C49" s="21"/>
      <c r="D49" s="6"/>
      <c r="E49" s="6" t="b">
        <f t="shared" si="6"/>
        <v>0</v>
      </c>
      <c r="F49" s="6">
        <f t="shared" si="6"/>
        <v>7</v>
      </c>
      <c r="I49" s="31" t="str">
        <f t="shared" ref="I49:I68" si="7">IF(E49,E49*(E49-1),"")</f>
        <v/>
      </c>
      <c r="J49" s="31">
        <f>IF(F49,1/(F49+1),"")</f>
        <v>0.125</v>
      </c>
    </row>
    <row r="50" spans="1:10" s="7" customFormat="1" ht="30" customHeight="1" x14ac:dyDescent="0.25">
      <c r="A50" s="4"/>
      <c r="B50" s="5"/>
      <c r="C50" s="21"/>
      <c r="D50" s="6"/>
      <c r="E50" s="6"/>
      <c r="F50" s="6">
        <f t="shared" si="6"/>
        <v>8</v>
      </c>
      <c r="I50" s="31" t="str">
        <f t="shared" si="7"/>
        <v/>
      </c>
      <c r="J50" s="31">
        <f t="shared" ref="J50:J69" si="8">IF(F50,1/(F50+1),"")</f>
        <v>0.1111111111111111</v>
      </c>
    </row>
    <row r="51" spans="1:10" s="7" customFormat="1" ht="21" customHeight="1" x14ac:dyDescent="0.25">
      <c r="A51" s="4"/>
      <c r="B51" s="5"/>
      <c r="C51" s="21"/>
      <c r="D51" s="6"/>
      <c r="E51" s="6"/>
      <c r="F51" s="6">
        <f t="shared" si="6"/>
        <v>9</v>
      </c>
      <c r="I51" s="31" t="str">
        <f t="shared" si="7"/>
        <v/>
      </c>
      <c r="J51" s="31">
        <f t="shared" si="8"/>
        <v>0.1</v>
      </c>
    </row>
    <row r="52" spans="1:10" s="7" customFormat="1" ht="17.25" customHeight="1" x14ac:dyDescent="0.25">
      <c r="A52" s="4"/>
      <c r="B52" s="5"/>
      <c r="C52" s="21"/>
      <c r="D52" s="6"/>
      <c r="E52" s="6"/>
      <c r="F52" s="6">
        <f t="shared" si="6"/>
        <v>10</v>
      </c>
      <c r="I52" s="31" t="str">
        <f t="shared" si="7"/>
        <v/>
      </c>
      <c r="J52" s="31">
        <f t="shared" si="8"/>
        <v>9.0909090909090912E-2</v>
      </c>
    </row>
    <row r="53" spans="1:10" s="7" customFormat="1" ht="17.25" customHeight="1" x14ac:dyDescent="0.25">
      <c r="A53" s="4"/>
      <c r="B53" s="5"/>
      <c r="C53" s="21"/>
      <c r="D53" s="6"/>
      <c r="E53" s="6"/>
      <c r="F53" s="6">
        <f t="shared" si="6"/>
        <v>11</v>
      </c>
      <c r="I53" s="31" t="str">
        <f t="shared" si="7"/>
        <v/>
      </c>
      <c r="J53" s="31">
        <f t="shared" si="8"/>
        <v>8.3333333333333329E-2</v>
      </c>
    </row>
    <row r="54" spans="1:10" s="7" customFormat="1" ht="15" customHeight="1" x14ac:dyDescent="0.25">
      <c r="A54" s="4"/>
      <c r="B54" s="5"/>
      <c r="C54" s="21"/>
      <c r="D54" s="6"/>
      <c r="E54" s="6"/>
      <c r="F54" s="6">
        <f t="shared" si="6"/>
        <v>12</v>
      </c>
      <c r="I54" s="31" t="str">
        <f t="shared" si="7"/>
        <v/>
      </c>
      <c r="J54" s="31">
        <f t="shared" si="8"/>
        <v>7.6923076923076927E-2</v>
      </c>
    </row>
    <row r="55" spans="1:10" s="7" customFormat="1" ht="16.5" customHeight="1" x14ac:dyDescent="0.25">
      <c r="A55" s="4"/>
      <c r="B55" s="5"/>
      <c r="C55" s="21"/>
      <c r="D55" s="6"/>
      <c r="E55" s="6"/>
      <c r="F55" s="6">
        <f t="shared" si="6"/>
        <v>13</v>
      </c>
      <c r="I55" s="31" t="str">
        <f t="shared" si="7"/>
        <v/>
      </c>
      <c r="J55" s="31">
        <f t="shared" si="8"/>
        <v>7.1428571428571425E-2</v>
      </c>
    </row>
    <row r="56" spans="1:10" s="7" customFormat="1" ht="14.25" customHeight="1" x14ac:dyDescent="0.25">
      <c r="A56" s="4"/>
      <c r="B56" s="5"/>
      <c r="C56" s="21"/>
      <c r="D56" s="6"/>
      <c r="E56" s="6"/>
      <c r="F56" s="6">
        <f t="shared" si="6"/>
        <v>14</v>
      </c>
      <c r="I56" s="31" t="str">
        <f t="shared" si="7"/>
        <v/>
      </c>
      <c r="J56" s="31">
        <f t="shared" si="8"/>
        <v>6.6666666666666666E-2</v>
      </c>
    </row>
    <row r="57" spans="1:10" s="7" customFormat="1" ht="18" customHeight="1" x14ac:dyDescent="0.25">
      <c r="A57" s="4"/>
      <c r="B57" s="5"/>
      <c r="C57" s="21"/>
      <c r="D57" s="6"/>
      <c r="E57" s="6"/>
      <c r="F57" s="6">
        <f t="shared" si="6"/>
        <v>15</v>
      </c>
      <c r="I57" s="31" t="str">
        <f t="shared" si="7"/>
        <v/>
      </c>
      <c r="J57" s="31">
        <f t="shared" si="8"/>
        <v>6.25E-2</v>
      </c>
    </row>
    <row r="58" spans="1:10" s="7" customFormat="1" ht="15" customHeight="1" x14ac:dyDescent="0.25">
      <c r="A58" s="4"/>
      <c r="B58" s="5"/>
      <c r="C58" s="21"/>
      <c r="D58" s="6"/>
      <c r="E58" s="6"/>
      <c r="F58" s="6">
        <f t="shared" si="6"/>
        <v>16</v>
      </c>
      <c r="I58" s="31" t="str">
        <f t="shared" si="7"/>
        <v/>
      </c>
      <c r="J58" s="31">
        <f t="shared" si="8"/>
        <v>5.8823529411764705E-2</v>
      </c>
    </row>
    <row r="59" spans="1:10" s="7" customFormat="1" ht="16.5" customHeight="1" x14ac:dyDescent="0.25">
      <c r="A59" s="4"/>
      <c r="B59" s="5"/>
      <c r="C59" s="21"/>
      <c r="D59" s="6"/>
      <c r="E59" s="6"/>
      <c r="F59" s="6">
        <f t="shared" si="6"/>
        <v>17</v>
      </c>
      <c r="I59" s="31" t="str">
        <f t="shared" si="7"/>
        <v/>
      </c>
      <c r="J59" s="31">
        <f t="shared" si="8"/>
        <v>5.5555555555555552E-2</v>
      </c>
    </row>
    <row r="60" spans="1:10" s="7" customFormat="1" ht="16.5" customHeight="1" x14ac:dyDescent="0.25">
      <c r="A60" s="4"/>
      <c r="B60" s="5"/>
      <c r="C60" s="21"/>
      <c r="D60" s="6"/>
      <c r="E60" s="6"/>
      <c r="F60" s="6">
        <f t="shared" si="6"/>
        <v>18</v>
      </c>
      <c r="I60" s="31" t="str">
        <f t="shared" si="7"/>
        <v/>
      </c>
      <c r="J60" s="31">
        <f t="shared" si="8"/>
        <v>5.2631578947368418E-2</v>
      </c>
    </row>
    <row r="61" spans="1:10" s="7" customFormat="1" ht="17.25" customHeight="1" x14ac:dyDescent="0.25">
      <c r="A61" s="4"/>
      <c r="B61" s="5"/>
      <c r="C61" s="21"/>
      <c r="D61" s="6"/>
      <c r="E61" s="6"/>
      <c r="F61" s="6">
        <f t="shared" si="6"/>
        <v>19</v>
      </c>
      <c r="I61" s="31" t="str">
        <f t="shared" si="7"/>
        <v/>
      </c>
      <c r="J61" s="31">
        <f t="shared" si="8"/>
        <v>0.05</v>
      </c>
    </row>
    <row r="62" spans="1:10" s="7" customFormat="1" ht="21" customHeight="1" x14ac:dyDescent="0.25">
      <c r="A62" s="4"/>
      <c r="B62" s="5"/>
      <c r="C62" s="21"/>
      <c r="D62" s="6"/>
      <c r="E62" s="6"/>
      <c r="F62" s="6">
        <f t="shared" si="6"/>
        <v>20</v>
      </c>
      <c r="I62" s="31" t="str">
        <f t="shared" si="7"/>
        <v/>
      </c>
      <c r="J62" s="31">
        <f t="shared" si="8"/>
        <v>4.7619047619047616E-2</v>
      </c>
    </row>
    <row r="63" spans="1:10" s="7" customFormat="1" ht="21.75" customHeight="1" x14ac:dyDescent="0.25">
      <c r="A63" s="4"/>
      <c r="B63" s="5"/>
      <c r="C63" s="21"/>
      <c r="D63" s="6"/>
      <c r="E63" s="6"/>
      <c r="F63" s="6">
        <f t="shared" ref="F63:F69" si="9">IF(AND((F62+1)&lt;=G$46,F62),F62+1)</f>
        <v>21</v>
      </c>
      <c r="I63" s="31" t="str">
        <f t="shared" si="7"/>
        <v/>
      </c>
      <c r="J63" s="31">
        <f t="shared" si="8"/>
        <v>4.5454545454545456E-2</v>
      </c>
    </row>
    <row r="64" spans="1:10" s="7" customFormat="1" ht="18" customHeight="1" x14ac:dyDescent="0.25">
      <c r="A64" s="4"/>
      <c r="B64" s="5"/>
      <c r="C64" s="21"/>
      <c r="D64" s="6"/>
      <c r="E64" s="6"/>
      <c r="F64" s="6">
        <f t="shared" si="9"/>
        <v>22</v>
      </c>
      <c r="I64" s="31" t="str">
        <f t="shared" si="7"/>
        <v/>
      </c>
      <c r="J64" s="31">
        <f t="shared" si="8"/>
        <v>4.3478260869565216E-2</v>
      </c>
    </row>
    <row r="65" spans="1:11" s="7" customFormat="1" ht="16.5" customHeight="1" x14ac:dyDescent="0.25">
      <c r="A65" s="4"/>
      <c r="B65" s="5"/>
      <c r="C65" s="21"/>
      <c r="D65" s="6"/>
      <c r="E65" s="6"/>
      <c r="F65" s="6">
        <f t="shared" si="9"/>
        <v>23</v>
      </c>
      <c r="I65" s="31" t="str">
        <f t="shared" si="7"/>
        <v/>
      </c>
      <c r="J65" s="31">
        <f t="shared" si="8"/>
        <v>4.1666666666666664E-2</v>
      </c>
    </row>
    <row r="66" spans="1:11" s="7" customFormat="1" ht="16.5" customHeight="1" x14ac:dyDescent="0.25">
      <c r="A66" s="4"/>
      <c r="B66" s="5"/>
      <c r="C66" s="21"/>
      <c r="D66" s="6"/>
      <c r="E66" s="6"/>
      <c r="F66" s="6">
        <f t="shared" si="9"/>
        <v>24</v>
      </c>
      <c r="I66" s="31" t="str">
        <f t="shared" si="7"/>
        <v/>
      </c>
      <c r="J66" s="31">
        <f t="shared" si="8"/>
        <v>0.04</v>
      </c>
    </row>
    <row r="67" spans="1:11" s="7" customFormat="1" ht="12.75" customHeight="1" x14ac:dyDescent="0.25">
      <c r="A67" s="4"/>
      <c r="B67" s="5"/>
      <c r="C67" s="21"/>
      <c r="D67" s="6"/>
      <c r="E67" s="6"/>
      <c r="F67" s="6">
        <f t="shared" si="9"/>
        <v>25</v>
      </c>
      <c r="I67" s="31" t="str">
        <f t="shared" si="7"/>
        <v/>
      </c>
      <c r="J67" s="31">
        <f t="shared" si="8"/>
        <v>3.8461538461538464E-2</v>
      </c>
    </row>
    <row r="68" spans="1:11" s="7" customFormat="1" ht="15" customHeight="1" x14ac:dyDescent="0.25">
      <c r="A68" s="4"/>
      <c r="B68" s="5"/>
      <c r="C68" s="21"/>
      <c r="D68" s="6"/>
      <c r="E68" s="6"/>
      <c r="F68" s="6" t="b">
        <f t="shared" si="9"/>
        <v>0</v>
      </c>
      <c r="I68" s="31" t="str">
        <f t="shared" si="7"/>
        <v/>
      </c>
      <c r="J68" s="31" t="str">
        <f t="shared" si="8"/>
        <v/>
      </c>
    </row>
    <row r="69" spans="1:11" s="7" customFormat="1" ht="17.25" customHeight="1" x14ac:dyDescent="0.25">
      <c r="A69" s="4"/>
      <c r="B69" s="5"/>
      <c r="C69" s="21"/>
      <c r="D69" s="6"/>
      <c r="E69" s="6"/>
      <c r="F69" s="6" t="b">
        <f t="shared" si="9"/>
        <v>0</v>
      </c>
      <c r="I69" s="32"/>
      <c r="J69" s="31" t="str">
        <f t="shared" si="8"/>
        <v/>
      </c>
    </row>
    <row r="70" spans="1:11" s="7" customFormat="1" ht="26.25" customHeight="1" x14ac:dyDescent="0.25">
      <c r="A70" s="4"/>
      <c r="B70" s="5"/>
      <c r="C70" s="21"/>
      <c r="D70" s="6"/>
      <c r="E70" s="6"/>
      <c r="F70" s="6"/>
      <c r="I70" s="33">
        <f>SUM(I46:I69)</f>
        <v>20</v>
      </c>
      <c r="J70" s="33">
        <f>SUM(J46:J69)</f>
        <v>1.7710863828817121</v>
      </c>
      <c r="K70" s="7" t="s">
        <v>9</v>
      </c>
    </row>
    <row r="71" spans="1:11" s="7" customFormat="1" ht="39" customHeight="1" x14ac:dyDescent="0.25">
      <c r="A71" s="4"/>
      <c r="B71" s="25"/>
      <c r="C71" s="21"/>
      <c r="D71" s="6"/>
      <c r="E71" s="6"/>
      <c r="F71" s="6"/>
      <c r="I71" s="32"/>
      <c r="J71" s="32"/>
    </row>
    <row r="72" spans="1:11" s="7" customFormat="1" ht="20.100000000000001" customHeight="1" x14ac:dyDescent="0.25">
      <c r="A72" s="4"/>
      <c r="B72" s="10"/>
      <c r="C72" s="21">
        <f>I94-J94</f>
        <v>30.564285714285713</v>
      </c>
      <c r="D72" s="6"/>
      <c r="E72" s="6" t="s">
        <v>1</v>
      </c>
      <c r="F72" s="6" t="s">
        <v>2</v>
      </c>
      <c r="G72" s="6" t="s">
        <v>3</v>
      </c>
      <c r="I72" s="31">
        <f>IF(E73,E73^2,"")</f>
        <v>4</v>
      </c>
      <c r="J72" s="31">
        <f>IF(F73,(2*F73)/(F73-1),"")</f>
        <v>2.6666666666666665</v>
      </c>
    </row>
    <row r="73" spans="1:11" s="7" customFormat="1" ht="20.100000000000001" customHeight="1" x14ac:dyDescent="0.25">
      <c r="A73" s="4"/>
      <c r="B73" s="5"/>
      <c r="C73" s="21"/>
      <c r="D73" s="6"/>
      <c r="E73" s="6">
        <f>'ОБЩАЯ ТАБЛИЦА'!B4</f>
        <v>2</v>
      </c>
      <c r="F73" s="6">
        <f>'ОБЩАЯ ТАБЛИЦА'!C4</f>
        <v>4</v>
      </c>
      <c r="G73" s="6">
        <f>'ОБЩАЯ ТАБЛИЦА'!D4</f>
        <v>9</v>
      </c>
      <c r="I73" s="31">
        <f>IF(E74,E74^2,"")</f>
        <v>9</v>
      </c>
      <c r="J73" s="31">
        <f>IF(F74,(2*F74)/(F74-1),"")</f>
        <v>2.5</v>
      </c>
    </row>
    <row r="74" spans="1:11" s="7" customFormat="1" ht="30.75" customHeight="1" x14ac:dyDescent="0.25">
      <c r="A74" s="4"/>
      <c r="B74" s="5"/>
      <c r="C74" s="21"/>
      <c r="D74" s="6"/>
      <c r="E74" s="6">
        <f t="shared" ref="E74:F89" si="10">IF(AND((E73+1)&lt;=F$73,E73),E73+1)</f>
        <v>3</v>
      </c>
      <c r="F74" s="6">
        <f t="shared" si="10"/>
        <v>5</v>
      </c>
      <c r="I74" s="31">
        <f>IF(E75,E75^2,"")</f>
        <v>16</v>
      </c>
      <c r="J74" s="31">
        <f>IF(F75,(2*F75)/(F75-1),"")</f>
        <v>2.4</v>
      </c>
    </row>
    <row r="75" spans="1:11" s="7" customFormat="1" ht="18.75" customHeight="1" x14ac:dyDescent="0.25">
      <c r="A75" s="4"/>
      <c r="B75" s="5"/>
      <c r="C75" s="21"/>
      <c r="D75" s="6"/>
      <c r="E75" s="6">
        <f t="shared" si="10"/>
        <v>4</v>
      </c>
      <c r="F75" s="6">
        <f t="shared" si="10"/>
        <v>6</v>
      </c>
      <c r="I75" s="31">
        <f>IF(E75,E75^2,"")</f>
        <v>16</v>
      </c>
      <c r="J75" s="31">
        <f>IF(F76,(2*F76)/(F76-1),"")</f>
        <v>2.3333333333333335</v>
      </c>
    </row>
    <row r="76" spans="1:11" s="7" customFormat="1" ht="23.25" customHeight="1" x14ac:dyDescent="0.25">
      <c r="A76" s="4"/>
      <c r="B76" s="5"/>
      <c r="C76" s="21"/>
      <c r="D76" s="6"/>
      <c r="E76" s="6" t="b">
        <f t="shared" si="10"/>
        <v>0</v>
      </c>
      <c r="F76" s="6">
        <f t="shared" si="10"/>
        <v>7</v>
      </c>
      <c r="I76" s="31" t="str">
        <f t="shared" ref="I76:I93" si="11">IF(E76,E76^2,"")</f>
        <v/>
      </c>
      <c r="J76" s="31">
        <f t="shared" ref="J76:J93" si="12">IF(F77,(2*F77)/(F77-1),"")</f>
        <v>2.2857142857142856</v>
      </c>
    </row>
    <row r="77" spans="1:11" s="7" customFormat="1" ht="29.25" customHeight="1" x14ac:dyDescent="0.25">
      <c r="A77" s="4"/>
      <c r="B77" s="5"/>
      <c r="C77" s="21"/>
      <c r="D77" s="6"/>
      <c r="E77" s="6" t="b">
        <f t="shared" si="10"/>
        <v>0</v>
      </c>
      <c r="F77" s="6">
        <f t="shared" si="10"/>
        <v>8</v>
      </c>
      <c r="H77" s="13"/>
      <c r="I77" s="31" t="str">
        <f t="shared" si="11"/>
        <v/>
      </c>
      <c r="J77" s="31">
        <f t="shared" si="12"/>
        <v>2.25</v>
      </c>
    </row>
    <row r="78" spans="1:11" s="7" customFormat="1" ht="16.5" customHeight="1" x14ac:dyDescent="0.25">
      <c r="A78" s="4"/>
      <c r="B78" s="5"/>
      <c r="C78" s="21"/>
      <c r="D78" s="6"/>
      <c r="E78" s="6" t="b">
        <f t="shared" si="10"/>
        <v>0</v>
      </c>
      <c r="F78" s="6">
        <f t="shared" si="10"/>
        <v>9</v>
      </c>
      <c r="H78" s="27"/>
      <c r="I78" s="31" t="str">
        <f t="shared" si="11"/>
        <v/>
      </c>
      <c r="J78" s="31" t="str">
        <f t="shared" si="12"/>
        <v/>
      </c>
    </row>
    <row r="79" spans="1:11" s="7" customFormat="1" ht="15" customHeight="1" x14ac:dyDescent="0.25">
      <c r="A79" s="4"/>
      <c r="B79" s="5"/>
      <c r="C79" s="21"/>
      <c r="D79" s="6"/>
      <c r="E79" s="6" t="b">
        <f t="shared" si="10"/>
        <v>0</v>
      </c>
      <c r="F79" s="6" t="b">
        <f t="shared" si="10"/>
        <v>0</v>
      </c>
      <c r="H79" s="28"/>
      <c r="I79" s="31" t="str">
        <f t="shared" si="11"/>
        <v/>
      </c>
      <c r="J79" s="31" t="str">
        <f t="shared" si="12"/>
        <v/>
      </c>
    </row>
    <row r="80" spans="1:11" s="7" customFormat="1" ht="15" customHeight="1" x14ac:dyDescent="0.25">
      <c r="A80" s="4"/>
      <c r="B80" s="5"/>
      <c r="C80" s="21"/>
      <c r="D80" s="6"/>
      <c r="E80" s="6" t="b">
        <f t="shared" si="10"/>
        <v>0</v>
      </c>
      <c r="F80" s="6" t="b">
        <f t="shared" si="10"/>
        <v>0</v>
      </c>
      <c r="G80" s="29"/>
      <c r="H80" s="30"/>
      <c r="I80" s="31" t="str">
        <f t="shared" si="11"/>
        <v/>
      </c>
      <c r="J80" s="31" t="str">
        <f t="shared" si="12"/>
        <v/>
      </c>
    </row>
    <row r="81" spans="1:11" s="7" customFormat="1" ht="15" customHeight="1" x14ac:dyDescent="0.25">
      <c r="A81" s="4"/>
      <c r="B81" s="5"/>
      <c r="C81" s="21"/>
      <c r="D81" s="6"/>
      <c r="E81" s="6" t="b">
        <f t="shared" si="10"/>
        <v>0</v>
      </c>
      <c r="F81" s="6" t="b">
        <f t="shared" si="10"/>
        <v>0</v>
      </c>
      <c r="G81" s="29"/>
      <c r="H81" s="30"/>
      <c r="I81" s="31" t="str">
        <f t="shared" si="11"/>
        <v/>
      </c>
      <c r="J81" s="31" t="str">
        <f t="shared" si="12"/>
        <v/>
      </c>
    </row>
    <row r="82" spans="1:11" s="7" customFormat="1" ht="15" customHeight="1" x14ac:dyDescent="0.25">
      <c r="A82" s="4"/>
      <c r="B82" s="5"/>
      <c r="C82" s="21"/>
      <c r="D82" s="6"/>
      <c r="E82" s="6" t="b">
        <f t="shared" si="10"/>
        <v>0</v>
      </c>
      <c r="F82" s="6" t="b">
        <f t="shared" si="10"/>
        <v>0</v>
      </c>
      <c r="G82" s="29"/>
      <c r="H82" s="30"/>
      <c r="I82" s="31" t="str">
        <f t="shared" si="11"/>
        <v/>
      </c>
      <c r="J82" s="31" t="str">
        <f t="shared" si="12"/>
        <v/>
      </c>
    </row>
    <row r="83" spans="1:11" s="7" customFormat="1" ht="15" customHeight="1" x14ac:dyDescent="0.25">
      <c r="A83" s="4"/>
      <c r="B83" s="5"/>
      <c r="C83" s="21"/>
      <c r="D83" s="6"/>
      <c r="E83" s="6" t="b">
        <f t="shared" si="10"/>
        <v>0</v>
      </c>
      <c r="F83" s="6" t="b">
        <f t="shared" si="10"/>
        <v>0</v>
      </c>
      <c r="G83" s="29"/>
      <c r="H83" s="30"/>
      <c r="I83" s="31" t="str">
        <f t="shared" si="11"/>
        <v/>
      </c>
      <c r="J83" s="31" t="str">
        <f t="shared" si="12"/>
        <v/>
      </c>
    </row>
    <row r="84" spans="1:11" s="7" customFormat="1" ht="15" customHeight="1" x14ac:dyDescent="0.25">
      <c r="A84" s="4"/>
      <c r="B84" s="5"/>
      <c r="C84" s="21"/>
      <c r="D84" s="6"/>
      <c r="E84" s="6" t="b">
        <f t="shared" si="10"/>
        <v>0</v>
      </c>
      <c r="F84" s="6" t="b">
        <f t="shared" si="10"/>
        <v>0</v>
      </c>
      <c r="G84" s="29"/>
      <c r="H84" s="30"/>
      <c r="I84" s="31" t="str">
        <f t="shared" si="11"/>
        <v/>
      </c>
      <c r="J84" s="31" t="str">
        <f t="shared" si="12"/>
        <v/>
      </c>
    </row>
    <row r="85" spans="1:11" s="7" customFormat="1" ht="15" customHeight="1" x14ac:dyDescent="0.25">
      <c r="A85" s="4"/>
      <c r="B85" s="5"/>
      <c r="C85" s="21"/>
      <c r="D85" s="6"/>
      <c r="E85" s="6" t="b">
        <f t="shared" si="10"/>
        <v>0</v>
      </c>
      <c r="F85" s="6" t="b">
        <f t="shared" si="10"/>
        <v>0</v>
      </c>
      <c r="G85" s="29"/>
      <c r="H85" s="30"/>
      <c r="I85" s="31" t="str">
        <f t="shared" si="11"/>
        <v/>
      </c>
      <c r="J85" s="31" t="str">
        <f t="shared" si="12"/>
        <v/>
      </c>
    </row>
    <row r="86" spans="1:11" s="7" customFormat="1" ht="15" customHeight="1" x14ac:dyDescent="0.25">
      <c r="A86" s="4"/>
      <c r="B86" s="5"/>
      <c r="C86" s="21"/>
      <c r="D86" s="6"/>
      <c r="E86" s="6" t="b">
        <f t="shared" si="10"/>
        <v>0</v>
      </c>
      <c r="F86" s="6" t="b">
        <f t="shared" si="10"/>
        <v>0</v>
      </c>
      <c r="G86" s="29"/>
      <c r="H86" s="30"/>
      <c r="I86" s="31" t="str">
        <f t="shared" si="11"/>
        <v/>
      </c>
      <c r="J86" s="31" t="str">
        <f t="shared" si="12"/>
        <v/>
      </c>
    </row>
    <row r="87" spans="1:11" s="7" customFormat="1" ht="15" customHeight="1" x14ac:dyDescent="0.25">
      <c r="A87" s="4"/>
      <c r="B87" s="5"/>
      <c r="C87" s="21"/>
      <c r="D87" s="6"/>
      <c r="E87" s="6" t="b">
        <f t="shared" si="10"/>
        <v>0</v>
      </c>
      <c r="F87" s="6" t="b">
        <f t="shared" si="10"/>
        <v>0</v>
      </c>
      <c r="G87" s="29"/>
      <c r="H87" s="30"/>
      <c r="I87" s="31" t="str">
        <f t="shared" si="11"/>
        <v/>
      </c>
      <c r="J87" s="31" t="str">
        <f t="shared" si="12"/>
        <v/>
      </c>
    </row>
    <row r="88" spans="1:11" s="7" customFormat="1" ht="15" customHeight="1" x14ac:dyDescent="0.25">
      <c r="A88" s="4"/>
      <c r="B88" s="5"/>
      <c r="C88" s="21"/>
      <c r="D88" s="6"/>
      <c r="E88" s="6" t="b">
        <f t="shared" si="10"/>
        <v>0</v>
      </c>
      <c r="F88" s="6" t="b">
        <f t="shared" si="10"/>
        <v>0</v>
      </c>
      <c r="G88" s="29"/>
      <c r="H88" s="30"/>
      <c r="I88" s="31" t="str">
        <f t="shared" si="11"/>
        <v/>
      </c>
      <c r="J88" s="31" t="str">
        <f t="shared" si="12"/>
        <v/>
      </c>
    </row>
    <row r="89" spans="1:11" s="7" customFormat="1" ht="15" customHeight="1" x14ac:dyDescent="0.25">
      <c r="A89" s="4"/>
      <c r="B89" s="5"/>
      <c r="C89" s="21"/>
      <c r="D89" s="6"/>
      <c r="E89" s="6" t="b">
        <f t="shared" si="10"/>
        <v>0</v>
      </c>
      <c r="F89" s="6" t="b">
        <f t="shared" si="10"/>
        <v>0</v>
      </c>
      <c r="G89" s="29"/>
      <c r="H89" s="30"/>
      <c r="I89" s="31" t="str">
        <f t="shared" si="11"/>
        <v/>
      </c>
      <c r="J89" s="31" t="str">
        <f t="shared" si="12"/>
        <v/>
      </c>
    </row>
    <row r="90" spans="1:11" s="7" customFormat="1" ht="15" customHeight="1" x14ac:dyDescent="0.25">
      <c r="A90" s="4"/>
      <c r="B90" s="5"/>
      <c r="C90" s="21"/>
      <c r="D90" s="6"/>
      <c r="E90" s="6" t="b">
        <f t="shared" ref="E90:F93" si="13">IF(AND((E89+1)&lt;=F$73,E89),E89+1)</f>
        <v>0</v>
      </c>
      <c r="F90" s="6" t="b">
        <f t="shared" si="13"/>
        <v>0</v>
      </c>
      <c r="G90" s="29"/>
      <c r="H90" s="30"/>
      <c r="I90" s="31" t="str">
        <f t="shared" si="11"/>
        <v/>
      </c>
      <c r="J90" s="31" t="str">
        <f t="shared" si="12"/>
        <v/>
      </c>
    </row>
    <row r="91" spans="1:11" s="7" customFormat="1" ht="15" customHeight="1" x14ac:dyDescent="0.25">
      <c r="A91" s="4"/>
      <c r="B91" s="5"/>
      <c r="C91" s="21"/>
      <c r="D91" s="6"/>
      <c r="E91" s="6" t="b">
        <f t="shared" si="13"/>
        <v>0</v>
      </c>
      <c r="F91" s="6" t="b">
        <f t="shared" si="13"/>
        <v>0</v>
      </c>
      <c r="G91" s="29"/>
      <c r="H91" s="30"/>
      <c r="I91" s="31" t="str">
        <f t="shared" si="11"/>
        <v/>
      </c>
      <c r="J91" s="31" t="str">
        <f t="shared" si="12"/>
        <v/>
      </c>
    </row>
    <row r="92" spans="1:11" s="7" customFormat="1" ht="15" customHeight="1" x14ac:dyDescent="0.25">
      <c r="A92" s="4"/>
      <c r="B92" s="5"/>
      <c r="C92" s="21"/>
      <c r="D92" s="6"/>
      <c r="E92" s="6" t="b">
        <f t="shared" si="13"/>
        <v>0</v>
      </c>
      <c r="F92" s="6" t="b">
        <f t="shared" si="13"/>
        <v>0</v>
      </c>
      <c r="G92" s="29"/>
      <c r="H92" s="30"/>
      <c r="I92" s="31" t="str">
        <f t="shared" si="11"/>
        <v/>
      </c>
      <c r="J92" s="31" t="str">
        <f t="shared" si="12"/>
        <v/>
      </c>
    </row>
    <row r="93" spans="1:11" s="7" customFormat="1" ht="15" customHeight="1" x14ac:dyDescent="0.25">
      <c r="A93" s="4"/>
      <c r="B93" s="5"/>
      <c r="C93" s="21"/>
      <c r="D93" s="6"/>
      <c r="E93" s="6" t="b">
        <f t="shared" si="13"/>
        <v>0</v>
      </c>
      <c r="F93" s="6" t="b">
        <f t="shared" si="13"/>
        <v>0</v>
      </c>
      <c r="G93" s="29"/>
      <c r="H93" s="30"/>
      <c r="I93" s="31" t="str">
        <f t="shared" si="11"/>
        <v/>
      </c>
      <c r="J93" s="31" t="str">
        <f t="shared" si="12"/>
        <v/>
      </c>
    </row>
    <row r="94" spans="1:11" s="7" customFormat="1" ht="14.25" customHeight="1" x14ac:dyDescent="0.25">
      <c r="A94" s="4"/>
      <c r="B94" s="5"/>
      <c r="C94" s="21"/>
      <c r="D94" s="6"/>
      <c r="E94" s="6"/>
      <c r="F94" s="6"/>
      <c r="G94" s="29"/>
      <c r="H94" s="30"/>
      <c r="I94" s="33">
        <f>SUM(I72:I93)</f>
        <v>45</v>
      </c>
      <c r="J94" s="33">
        <f>SUM(J72:J93)</f>
        <v>14.435714285714287</v>
      </c>
      <c r="K94" s="7" t="s">
        <v>9</v>
      </c>
    </row>
    <row r="95" spans="1:11" s="7" customFormat="1" ht="45.75" customHeight="1" x14ac:dyDescent="0.25">
      <c r="A95" s="4"/>
      <c r="B95" s="5"/>
      <c r="C95" s="21"/>
      <c r="D95" s="6"/>
      <c r="E95" s="6"/>
      <c r="F95" s="6"/>
      <c r="H95" s="26"/>
      <c r="I95" s="34"/>
      <c r="J95" s="34"/>
    </row>
    <row r="96" spans="1:11" s="7" customFormat="1" ht="18.75" customHeight="1" x14ac:dyDescent="0.25">
      <c r="A96" s="4"/>
      <c r="B96" s="5"/>
      <c r="C96" s="21"/>
      <c r="D96" s="6"/>
      <c r="E96" s="6" t="s">
        <v>1</v>
      </c>
      <c r="F96" s="6" t="s">
        <v>2</v>
      </c>
      <c r="G96" s="6" t="s">
        <v>3</v>
      </c>
      <c r="I96" s="34"/>
      <c r="J96" s="34"/>
    </row>
    <row r="97" spans="1:10" s="7" customFormat="1" ht="20.100000000000001" customHeight="1" x14ac:dyDescent="0.25">
      <c r="A97" s="4"/>
      <c r="B97" s="10"/>
      <c r="C97" s="21">
        <f>SUM(I97:J127)</f>
        <v>-296.16666666666669</v>
      </c>
      <c r="D97" s="6"/>
      <c r="E97" s="6">
        <f>'ОБЩАЯ ТАБЛИЦА'!B5</f>
        <v>2</v>
      </c>
      <c r="F97" s="6">
        <f>'ОБЩАЯ ТАБЛИЦА'!C5</f>
        <v>4</v>
      </c>
      <c r="G97" s="6">
        <f>'ОБЩАЯ ТАБЛИЦА'!D5</f>
        <v>10</v>
      </c>
      <c r="I97" s="31">
        <f>IF(E97,E97/(E97-1),"")</f>
        <v>2</v>
      </c>
      <c r="J97" s="31">
        <f>IF(F97,(10-F97^2),"")</f>
        <v>-6</v>
      </c>
    </row>
    <row r="98" spans="1:10" s="7" customFormat="1" ht="20.100000000000001" customHeight="1" x14ac:dyDescent="0.25">
      <c r="A98" s="4"/>
      <c r="B98" s="5"/>
      <c r="C98" s="21"/>
      <c r="D98" s="6"/>
      <c r="E98" s="6">
        <f t="shared" ref="E98:F113" si="14">IF(AND((E97+1)&lt;=F$97,E97),E97+1)</f>
        <v>3</v>
      </c>
      <c r="F98" s="6">
        <f t="shared" si="14"/>
        <v>5</v>
      </c>
      <c r="I98" s="31">
        <f>IF(E98,E98/(E98-1),"")</f>
        <v>1.5</v>
      </c>
      <c r="J98" s="31">
        <f>IF(F98,(10-F98^2),"")</f>
        <v>-15</v>
      </c>
    </row>
    <row r="99" spans="1:10" s="7" customFormat="1" ht="20.100000000000001" customHeight="1" x14ac:dyDescent="0.25">
      <c r="A99" s="4"/>
      <c r="B99" s="5"/>
      <c r="C99" s="21"/>
      <c r="D99" s="6"/>
      <c r="E99" s="6">
        <f t="shared" si="14"/>
        <v>4</v>
      </c>
      <c r="F99" s="6">
        <f t="shared" si="14"/>
        <v>6</v>
      </c>
      <c r="I99" s="31">
        <f>IF(E99,E99/(E99-1),"")</f>
        <v>1.3333333333333333</v>
      </c>
      <c r="J99" s="31">
        <f>IF(F99,(10-F99^2),"")</f>
        <v>-26</v>
      </c>
    </row>
    <row r="100" spans="1:10" s="7" customFormat="1" ht="20.100000000000001" customHeight="1" x14ac:dyDescent="0.25">
      <c r="A100" s="4"/>
      <c r="B100" s="5"/>
      <c r="C100" s="21"/>
      <c r="D100" s="6"/>
      <c r="E100" s="6" t="b">
        <f t="shared" si="14"/>
        <v>0</v>
      </c>
      <c r="F100" s="6">
        <f t="shared" si="14"/>
        <v>7</v>
      </c>
      <c r="I100" s="31" t="str">
        <f t="shared" ref="I100:I115" si="15">IF(E100,E100/(E100-1),"")</f>
        <v/>
      </c>
      <c r="J100" s="35">
        <f>IF(F100,(10-F100^2),"")</f>
        <v>-39</v>
      </c>
    </row>
    <row r="101" spans="1:10" s="7" customFormat="1" ht="60" customHeight="1" x14ac:dyDescent="0.25">
      <c r="A101" s="4"/>
      <c r="B101" s="5"/>
      <c r="C101" s="21"/>
      <c r="D101" s="6"/>
      <c r="E101" s="6" t="b">
        <f t="shared" si="14"/>
        <v>0</v>
      </c>
      <c r="F101" s="6">
        <f t="shared" si="14"/>
        <v>8</v>
      </c>
      <c r="I101" s="31" t="str">
        <f t="shared" si="15"/>
        <v/>
      </c>
      <c r="J101" s="35">
        <f t="shared" ref="J101:J115" si="16">IF(F101,(10-F101^2),"")</f>
        <v>-54</v>
      </c>
    </row>
    <row r="102" spans="1:10" s="7" customFormat="1" ht="23.25" customHeight="1" x14ac:dyDescent="0.25">
      <c r="A102" s="4"/>
      <c r="B102" s="5"/>
      <c r="C102" s="21"/>
      <c r="D102" s="6"/>
      <c r="E102" s="6" t="b">
        <f t="shared" si="14"/>
        <v>0</v>
      </c>
      <c r="F102" s="6">
        <f t="shared" si="14"/>
        <v>9</v>
      </c>
      <c r="I102" s="31" t="str">
        <f t="shared" si="15"/>
        <v/>
      </c>
      <c r="J102" s="35">
        <f t="shared" si="16"/>
        <v>-71</v>
      </c>
    </row>
    <row r="103" spans="1:10" s="7" customFormat="1" ht="12.75" customHeight="1" x14ac:dyDescent="0.25">
      <c r="A103" s="4"/>
      <c r="B103" s="5"/>
      <c r="C103" s="21"/>
      <c r="D103" s="6"/>
      <c r="E103" s="6" t="b">
        <f t="shared" si="14"/>
        <v>0</v>
      </c>
      <c r="F103" s="6">
        <f t="shared" si="14"/>
        <v>10</v>
      </c>
      <c r="I103" s="31" t="str">
        <f t="shared" si="15"/>
        <v/>
      </c>
      <c r="J103" s="35">
        <f t="shared" si="16"/>
        <v>-90</v>
      </c>
    </row>
    <row r="104" spans="1:10" s="7" customFormat="1" ht="12.75" customHeight="1" x14ac:dyDescent="0.25">
      <c r="A104" s="4"/>
      <c r="B104" s="5"/>
      <c r="C104" s="21"/>
      <c r="D104" s="6"/>
      <c r="E104" s="6" t="b">
        <f t="shared" si="14"/>
        <v>0</v>
      </c>
      <c r="F104" s="6" t="b">
        <f t="shared" si="14"/>
        <v>0</v>
      </c>
      <c r="I104" s="31" t="str">
        <f t="shared" si="15"/>
        <v/>
      </c>
      <c r="J104" s="35" t="str">
        <f t="shared" si="16"/>
        <v/>
      </c>
    </row>
    <row r="105" spans="1:10" s="7" customFormat="1" ht="12.75" customHeight="1" x14ac:dyDescent="0.25">
      <c r="A105" s="4"/>
      <c r="B105" s="5"/>
      <c r="C105" s="21"/>
      <c r="D105" s="6"/>
      <c r="E105" s="6" t="b">
        <f t="shared" si="14"/>
        <v>0</v>
      </c>
      <c r="F105" s="6" t="b">
        <f t="shared" si="14"/>
        <v>0</v>
      </c>
      <c r="I105" s="31" t="str">
        <f t="shared" si="15"/>
        <v/>
      </c>
      <c r="J105" s="35" t="str">
        <f t="shared" si="16"/>
        <v/>
      </c>
    </row>
    <row r="106" spans="1:10" s="7" customFormat="1" ht="12.75" customHeight="1" x14ac:dyDescent="0.25">
      <c r="A106" s="4"/>
      <c r="B106" s="5"/>
      <c r="C106" s="21"/>
      <c r="D106" s="6"/>
      <c r="E106" s="6" t="b">
        <f t="shared" si="14"/>
        <v>0</v>
      </c>
      <c r="F106" s="6" t="b">
        <f t="shared" si="14"/>
        <v>0</v>
      </c>
      <c r="I106" s="31" t="str">
        <f t="shared" si="15"/>
        <v/>
      </c>
      <c r="J106" s="35" t="str">
        <f t="shared" si="16"/>
        <v/>
      </c>
    </row>
    <row r="107" spans="1:10" s="7" customFormat="1" ht="12.75" customHeight="1" x14ac:dyDescent="0.25">
      <c r="A107" s="4"/>
      <c r="B107" s="5"/>
      <c r="C107" s="21"/>
      <c r="D107" s="6"/>
      <c r="E107" s="6" t="b">
        <f t="shared" si="14"/>
        <v>0</v>
      </c>
      <c r="F107" s="6" t="b">
        <f t="shared" si="14"/>
        <v>0</v>
      </c>
      <c r="I107" s="31" t="str">
        <f t="shared" si="15"/>
        <v/>
      </c>
      <c r="J107" s="35" t="str">
        <f t="shared" si="16"/>
        <v/>
      </c>
    </row>
    <row r="108" spans="1:10" s="7" customFormat="1" ht="12.75" customHeight="1" x14ac:dyDescent="0.25">
      <c r="A108" s="4"/>
      <c r="B108" s="5"/>
      <c r="C108" s="21"/>
      <c r="D108" s="6"/>
      <c r="E108" s="6" t="b">
        <f t="shared" si="14"/>
        <v>0</v>
      </c>
      <c r="F108" s="6" t="b">
        <f t="shared" si="14"/>
        <v>0</v>
      </c>
      <c r="I108" s="31" t="str">
        <f t="shared" si="15"/>
        <v/>
      </c>
      <c r="J108" s="35" t="str">
        <f t="shared" si="16"/>
        <v/>
      </c>
    </row>
    <row r="109" spans="1:10" s="7" customFormat="1" ht="12.75" customHeight="1" x14ac:dyDescent="0.25">
      <c r="A109" s="4"/>
      <c r="B109" s="5"/>
      <c r="C109" s="21"/>
      <c r="D109" s="6"/>
      <c r="E109" s="6" t="b">
        <f t="shared" si="14"/>
        <v>0</v>
      </c>
      <c r="F109" s="6" t="b">
        <f t="shared" si="14"/>
        <v>0</v>
      </c>
      <c r="I109" s="31" t="str">
        <f t="shared" si="15"/>
        <v/>
      </c>
      <c r="J109" s="35" t="str">
        <f t="shared" si="16"/>
        <v/>
      </c>
    </row>
    <row r="110" spans="1:10" s="7" customFormat="1" ht="12.75" customHeight="1" x14ac:dyDescent="0.25">
      <c r="A110" s="4"/>
      <c r="B110" s="5"/>
      <c r="C110" s="21"/>
      <c r="D110" s="6"/>
      <c r="E110" s="6" t="b">
        <f t="shared" si="14"/>
        <v>0</v>
      </c>
      <c r="F110" s="6" t="b">
        <f t="shared" si="14"/>
        <v>0</v>
      </c>
      <c r="I110" s="31" t="str">
        <f t="shared" si="15"/>
        <v/>
      </c>
      <c r="J110" s="35" t="str">
        <f t="shared" si="16"/>
        <v/>
      </c>
    </row>
    <row r="111" spans="1:10" s="7" customFormat="1" ht="12.75" customHeight="1" x14ac:dyDescent="0.25">
      <c r="A111" s="4"/>
      <c r="B111" s="5"/>
      <c r="C111" s="21"/>
      <c r="D111" s="6"/>
      <c r="E111" s="6" t="b">
        <f t="shared" si="14"/>
        <v>0</v>
      </c>
      <c r="F111" s="6" t="b">
        <f t="shared" si="14"/>
        <v>0</v>
      </c>
      <c r="I111" s="31" t="str">
        <f t="shared" si="15"/>
        <v/>
      </c>
      <c r="J111" s="35" t="str">
        <f t="shared" si="16"/>
        <v/>
      </c>
    </row>
    <row r="112" spans="1:10" s="7" customFormat="1" ht="12.75" customHeight="1" x14ac:dyDescent="0.25">
      <c r="A112" s="4"/>
      <c r="B112" s="5"/>
      <c r="C112" s="21"/>
      <c r="D112" s="6"/>
      <c r="E112" s="6" t="b">
        <f t="shared" si="14"/>
        <v>0</v>
      </c>
      <c r="F112" s="6" t="b">
        <f t="shared" si="14"/>
        <v>0</v>
      </c>
      <c r="I112" s="31" t="str">
        <f t="shared" si="15"/>
        <v/>
      </c>
      <c r="J112" s="35" t="str">
        <f t="shared" si="16"/>
        <v/>
      </c>
    </row>
    <row r="113" spans="1:10" s="7" customFormat="1" ht="12.75" customHeight="1" x14ac:dyDescent="0.25">
      <c r="A113" s="4"/>
      <c r="B113" s="5"/>
      <c r="C113" s="21"/>
      <c r="D113" s="6"/>
      <c r="E113" s="6" t="b">
        <f t="shared" si="14"/>
        <v>0</v>
      </c>
      <c r="F113" s="6" t="b">
        <f t="shared" si="14"/>
        <v>0</v>
      </c>
      <c r="I113" s="31" t="str">
        <f t="shared" si="15"/>
        <v/>
      </c>
      <c r="J113" s="35" t="str">
        <f t="shared" si="16"/>
        <v/>
      </c>
    </row>
    <row r="114" spans="1:10" s="7" customFormat="1" ht="12.75" customHeight="1" x14ac:dyDescent="0.25">
      <c r="A114" s="4"/>
      <c r="B114" s="5"/>
      <c r="C114" s="21"/>
      <c r="D114" s="6"/>
      <c r="E114" s="6" t="b">
        <f t="shared" ref="E114:F127" si="17">IF(AND((E113+1)&lt;=F$97,E113),E113+1)</f>
        <v>0</v>
      </c>
      <c r="F114" s="6" t="b">
        <f t="shared" si="17"/>
        <v>0</v>
      </c>
      <c r="I114" s="31" t="str">
        <f t="shared" si="15"/>
        <v/>
      </c>
      <c r="J114" s="35" t="str">
        <f t="shared" si="16"/>
        <v/>
      </c>
    </row>
    <row r="115" spans="1:10" s="7" customFormat="1" ht="12.75" customHeight="1" x14ac:dyDescent="0.25">
      <c r="A115" s="4"/>
      <c r="B115" s="5"/>
      <c r="C115" s="21"/>
      <c r="D115" s="6"/>
      <c r="E115" s="6" t="b">
        <f t="shared" si="17"/>
        <v>0</v>
      </c>
      <c r="F115" s="6" t="b">
        <f t="shared" si="17"/>
        <v>0</v>
      </c>
      <c r="I115" s="31" t="str">
        <f t="shared" si="15"/>
        <v/>
      </c>
      <c r="J115" s="35" t="str">
        <f t="shared" si="16"/>
        <v/>
      </c>
    </row>
    <row r="116" spans="1:10" s="7" customFormat="1" ht="15.75" customHeight="1" x14ac:dyDescent="0.25">
      <c r="A116" s="4"/>
      <c r="B116" s="5"/>
      <c r="C116" s="21"/>
      <c r="D116" s="6"/>
      <c r="E116" s="6" t="b">
        <f t="shared" si="17"/>
        <v>0</v>
      </c>
      <c r="F116" s="6" t="b">
        <f t="shared" si="17"/>
        <v>0</v>
      </c>
      <c r="I116" s="31"/>
      <c r="J116" s="35"/>
    </row>
    <row r="117" spans="1:10" s="7" customFormat="1" ht="15.75" customHeight="1" x14ac:dyDescent="0.25">
      <c r="A117" s="4"/>
      <c r="B117" s="5"/>
      <c r="C117" s="21"/>
      <c r="D117" s="6"/>
      <c r="E117" s="6" t="b">
        <f t="shared" si="17"/>
        <v>0</v>
      </c>
      <c r="F117" s="6" t="b">
        <f t="shared" si="17"/>
        <v>0</v>
      </c>
      <c r="I117" s="31"/>
      <c r="J117" s="35"/>
    </row>
    <row r="118" spans="1:10" s="7" customFormat="1" ht="15.75" customHeight="1" x14ac:dyDescent="0.25">
      <c r="A118" s="4"/>
      <c r="B118" s="5"/>
      <c r="C118" s="21"/>
      <c r="D118" s="6"/>
      <c r="E118" s="6" t="b">
        <f t="shared" si="17"/>
        <v>0</v>
      </c>
      <c r="F118" s="6" t="b">
        <f t="shared" si="17"/>
        <v>0</v>
      </c>
      <c r="I118" s="31"/>
      <c r="J118" s="35"/>
    </row>
    <row r="119" spans="1:10" s="7" customFormat="1" ht="15.75" customHeight="1" x14ac:dyDescent="0.25">
      <c r="A119" s="4"/>
      <c r="B119" s="5"/>
      <c r="C119" s="21"/>
      <c r="D119" s="6"/>
      <c r="E119" s="6" t="b">
        <f t="shared" si="17"/>
        <v>0</v>
      </c>
      <c r="F119" s="6" t="b">
        <f t="shared" si="17"/>
        <v>0</v>
      </c>
      <c r="I119" s="31"/>
      <c r="J119" s="35"/>
    </row>
    <row r="120" spans="1:10" s="7" customFormat="1" ht="15.75" customHeight="1" x14ac:dyDescent="0.25">
      <c r="A120" s="4"/>
      <c r="B120" s="5"/>
      <c r="C120" s="21"/>
      <c r="D120" s="6"/>
      <c r="E120" s="6" t="b">
        <f t="shared" si="17"/>
        <v>0</v>
      </c>
      <c r="F120" s="6" t="b">
        <f t="shared" si="17"/>
        <v>0</v>
      </c>
      <c r="I120" s="31"/>
      <c r="J120" s="35"/>
    </row>
    <row r="121" spans="1:10" s="7" customFormat="1" ht="15.75" customHeight="1" x14ac:dyDescent="0.25">
      <c r="A121" s="4"/>
      <c r="B121" s="5"/>
      <c r="C121" s="21"/>
      <c r="D121" s="6"/>
      <c r="E121" s="6" t="b">
        <f t="shared" si="17"/>
        <v>0</v>
      </c>
      <c r="F121" s="6" t="b">
        <f t="shared" si="17"/>
        <v>0</v>
      </c>
      <c r="I121" s="31"/>
      <c r="J121" s="35"/>
    </row>
    <row r="122" spans="1:10" s="7" customFormat="1" ht="15.75" customHeight="1" x14ac:dyDescent="0.25">
      <c r="A122" s="4"/>
      <c r="B122" s="5"/>
      <c r="C122" s="21"/>
      <c r="D122" s="6"/>
      <c r="E122" s="6" t="b">
        <f t="shared" si="17"/>
        <v>0</v>
      </c>
      <c r="F122" s="6" t="b">
        <f t="shared" si="17"/>
        <v>0</v>
      </c>
      <c r="I122" s="31"/>
      <c r="J122" s="35"/>
    </row>
    <row r="123" spans="1:10" s="7" customFormat="1" ht="15.75" customHeight="1" x14ac:dyDescent="0.25">
      <c r="A123" s="4"/>
      <c r="B123" s="5"/>
      <c r="C123" s="21"/>
      <c r="D123" s="6"/>
      <c r="E123" s="6" t="b">
        <f t="shared" si="17"/>
        <v>0</v>
      </c>
      <c r="F123" s="6" t="b">
        <f t="shared" si="17"/>
        <v>0</v>
      </c>
      <c r="I123" s="31"/>
      <c r="J123" s="35"/>
    </row>
    <row r="124" spans="1:10" s="7" customFormat="1" ht="15.75" customHeight="1" x14ac:dyDescent="0.25">
      <c r="A124" s="4"/>
      <c r="B124" s="5"/>
      <c r="C124" s="21"/>
      <c r="D124" s="6"/>
      <c r="E124" s="6" t="b">
        <f t="shared" si="17"/>
        <v>0</v>
      </c>
      <c r="F124" s="6" t="b">
        <f t="shared" si="17"/>
        <v>0</v>
      </c>
      <c r="I124" s="31"/>
      <c r="J124" s="35"/>
    </row>
    <row r="125" spans="1:10" s="7" customFormat="1" ht="15.75" customHeight="1" x14ac:dyDescent="0.25">
      <c r="A125" s="4"/>
      <c r="B125" s="5"/>
      <c r="C125" s="21"/>
      <c r="D125" s="6"/>
      <c r="E125" s="6" t="b">
        <f t="shared" si="17"/>
        <v>0</v>
      </c>
      <c r="F125" s="6" t="b">
        <f t="shared" si="17"/>
        <v>0</v>
      </c>
      <c r="I125" s="31"/>
      <c r="J125" s="35"/>
    </row>
    <row r="126" spans="1:10" s="7" customFormat="1" ht="15.75" customHeight="1" x14ac:dyDescent="0.25">
      <c r="A126" s="4"/>
      <c r="B126" s="5"/>
      <c r="C126" s="21"/>
      <c r="D126" s="6"/>
      <c r="E126" s="6" t="b">
        <f t="shared" si="17"/>
        <v>0</v>
      </c>
      <c r="F126" s="6" t="b">
        <f t="shared" si="17"/>
        <v>0</v>
      </c>
      <c r="I126" s="31"/>
      <c r="J126" s="35"/>
    </row>
    <row r="127" spans="1:10" s="7" customFormat="1" ht="16.5" customHeight="1" x14ac:dyDescent="0.25">
      <c r="A127" s="4"/>
      <c r="B127" s="5"/>
      <c r="C127" s="21"/>
      <c r="D127" s="6"/>
      <c r="E127" s="6" t="b">
        <f t="shared" si="17"/>
        <v>0</v>
      </c>
      <c r="F127" s="6" t="b">
        <f t="shared" si="17"/>
        <v>0</v>
      </c>
      <c r="I127" s="32"/>
      <c r="J127" s="32"/>
    </row>
    <row r="128" spans="1:10" s="7" customFormat="1" ht="63" customHeight="1" x14ac:dyDescent="0.25">
      <c r="A128" s="4"/>
      <c r="B128" s="5"/>
      <c r="C128" s="21"/>
      <c r="D128" s="6"/>
      <c r="E128" s="6"/>
      <c r="F128" s="6"/>
      <c r="I128" s="32"/>
      <c r="J128" s="32"/>
    </row>
    <row r="129" spans="1:10" s="7" customFormat="1" ht="22.5" customHeight="1" x14ac:dyDescent="0.25">
      <c r="A129" s="4"/>
      <c r="B129" s="5"/>
      <c r="C129" s="21"/>
      <c r="D129" s="6"/>
      <c r="E129" s="6" t="s">
        <v>1</v>
      </c>
      <c r="F129" s="6" t="s">
        <v>2</v>
      </c>
      <c r="G129" s="6" t="s">
        <v>3</v>
      </c>
      <c r="I129" s="35"/>
      <c r="J129" s="35"/>
    </row>
    <row r="130" spans="1:10" s="7" customFormat="1" ht="20.100000000000001" customHeight="1" x14ac:dyDescent="0.25">
      <c r="A130" s="4"/>
      <c r="B130" s="10"/>
      <c r="C130" s="21">
        <f>SUM(I130:J154)</f>
        <v>124.50634920634921</v>
      </c>
      <c r="D130" s="6"/>
      <c r="E130" s="6">
        <f>'ОБЩАЯ ТАБЛИЦА'!B6</f>
        <v>2</v>
      </c>
      <c r="F130" s="6">
        <f>'ОБЩАЯ ТАБЛИЦА'!C6</f>
        <v>4</v>
      </c>
      <c r="G130" s="6">
        <f>'ОБЩАЯ ТАБЛИЦА'!D6</f>
        <v>7</v>
      </c>
      <c r="I130" s="31">
        <f>IF(E130,2^E130*(E130+1),"")</f>
        <v>12</v>
      </c>
      <c r="J130" s="31">
        <f>IF(F130,2/(3*F130),"")</f>
        <v>0.16666666666666666</v>
      </c>
    </row>
    <row r="131" spans="1:10" s="7" customFormat="1" ht="20.100000000000001" customHeight="1" x14ac:dyDescent="0.25">
      <c r="A131" s="4"/>
      <c r="B131" s="5"/>
      <c r="C131" s="21"/>
      <c r="D131" s="6"/>
      <c r="E131" s="6">
        <f t="shared" ref="E131:F146" si="18">IF(AND((E130+1)&lt;=F$130,E130),E130+1)</f>
        <v>3</v>
      </c>
      <c r="F131" s="6">
        <f t="shared" si="18"/>
        <v>5</v>
      </c>
      <c r="I131" s="31">
        <f>IF(E131,2^E131*(E131+1),"")</f>
        <v>32</v>
      </c>
      <c r="J131" s="31">
        <f>IF(F131,2/(3*F131),"")</f>
        <v>0.13333333333333333</v>
      </c>
    </row>
    <row r="132" spans="1:10" s="7" customFormat="1" ht="20.100000000000001" customHeight="1" x14ac:dyDescent="0.25">
      <c r="A132" s="4"/>
      <c r="B132" s="5"/>
      <c r="C132" s="21"/>
      <c r="D132" s="6"/>
      <c r="E132" s="6">
        <f t="shared" si="18"/>
        <v>4</v>
      </c>
      <c r="F132" s="6">
        <f t="shared" si="18"/>
        <v>6</v>
      </c>
      <c r="I132" s="31">
        <f>IF(E132,2^E132*(E132+1),"")</f>
        <v>80</v>
      </c>
      <c r="J132" s="31">
        <f>IF(F132,2/(3*F132),"")</f>
        <v>0.1111111111111111</v>
      </c>
    </row>
    <row r="133" spans="1:10" s="7" customFormat="1" ht="20.100000000000001" customHeight="1" x14ac:dyDescent="0.25">
      <c r="A133" s="4"/>
      <c r="B133" s="5"/>
      <c r="C133" s="21"/>
      <c r="D133" s="6"/>
      <c r="E133" s="6" t="b">
        <f t="shared" si="18"/>
        <v>0</v>
      </c>
      <c r="F133" s="6">
        <f t="shared" si="18"/>
        <v>7</v>
      </c>
      <c r="I133" s="31" t="str">
        <f t="shared" ref="I133:I145" si="19">IF(E133,2^E133*(E133+1),"")</f>
        <v/>
      </c>
      <c r="J133" s="35">
        <f>IF(F133,2/(3*F133),"")</f>
        <v>9.5238095238095233E-2</v>
      </c>
    </row>
    <row r="134" spans="1:10" s="7" customFormat="1" ht="14.25" customHeight="1" x14ac:dyDescent="0.25">
      <c r="A134" s="4"/>
      <c r="B134" s="11"/>
      <c r="C134" s="21"/>
      <c r="D134" s="6"/>
      <c r="E134" s="6" t="b">
        <f t="shared" si="18"/>
        <v>0</v>
      </c>
      <c r="F134" s="6" t="b">
        <f t="shared" si="18"/>
        <v>0</v>
      </c>
      <c r="I134" s="31" t="str">
        <f t="shared" si="19"/>
        <v/>
      </c>
      <c r="J134" s="35" t="str">
        <f t="shared" ref="J134:J145" si="20">IF(F134,2/(3*F134),"")</f>
        <v/>
      </c>
    </row>
    <row r="135" spans="1:10" s="7" customFormat="1" ht="14.25" customHeight="1" x14ac:dyDescent="0.25">
      <c r="A135" s="4"/>
      <c r="B135" s="11"/>
      <c r="C135" s="21"/>
      <c r="D135" s="6"/>
      <c r="E135" s="6" t="b">
        <f t="shared" si="18"/>
        <v>0</v>
      </c>
      <c r="F135" s="6" t="b">
        <f t="shared" si="18"/>
        <v>0</v>
      </c>
      <c r="I135" s="31" t="str">
        <f t="shared" si="19"/>
        <v/>
      </c>
      <c r="J135" s="35" t="str">
        <f t="shared" si="20"/>
        <v/>
      </c>
    </row>
    <row r="136" spans="1:10" s="7" customFormat="1" ht="14.25" customHeight="1" x14ac:dyDescent="0.25">
      <c r="A136" s="4"/>
      <c r="B136" s="11"/>
      <c r="C136" s="21"/>
      <c r="D136" s="6"/>
      <c r="E136" s="6" t="b">
        <f t="shared" si="18"/>
        <v>0</v>
      </c>
      <c r="F136" s="6" t="b">
        <f t="shared" si="18"/>
        <v>0</v>
      </c>
      <c r="I136" s="31" t="str">
        <f t="shared" si="19"/>
        <v/>
      </c>
      <c r="J136" s="35" t="str">
        <f t="shared" si="20"/>
        <v/>
      </c>
    </row>
    <row r="137" spans="1:10" s="7" customFormat="1" ht="14.25" customHeight="1" x14ac:dyDescent="0.25">
      <c r="A137" s="4"/>
      <c r="B137" s="11"/>
      <c r="C137" s="21"/>
      <c r="D137" s="6"/>
      <c r="E137" s="6" t="b">
        <f t="shared" si="18"/>
        <v>0</v>
      </c>
      <c r="F137" s="6" t="b">
        <f t="shared" si="18"/>
        <v>0</v>
      </c>
      <c r="I137" s="31" t="str">
        <f t="shared" si="19"/>
        <v/>
      </c>
      <c r="J137" s="35" t="str">
        <f t="shared" si="20"/>
        <v/>
      </c>
    </row>
    <row r="138" spans="1:10" s="7" customFormat="1" ht="14.25" customHeight="1" x14ac:dyDescent="0.25">
      <c r="A138" s="4"/>
      <c r="B138" s="11"/>
      <c r="C138" s="21"/>
      <c r="D138" s="6"/>
      <c r="E138" s="6" t="b">
        <f t="shared" si="18"/>
        <v>0</v>
      </c>
      <c r="F138" s="6" t="b">
        <f t="shared" si="18"/>
        <v>0</v>
      </c>
      <c r="I138" s="31" t="str">
        <f t="shared" si="19"/>
        <v/>
      </c>
      <c r="J138" s="35" t="str">
        <f t="shared" si="20"/>
        <v/>
      </c>
    </row>
    <row r="139" spans="1:10" s="7" customFormat="1" ht="14.25" customHeight="1" x14ac:dyDescent="0.25">
      <c r="A139" s="4"/>
      <c r="B139" s="11"/>
      <c r="C139" s="21"/>
      <c r="D139" s="6"/>
      <c r="E139" s="6" t="b">
        <f t="shared" si="18"/>
        <v>0</v>
      </c>
      <c r="F139" s="6" t="b">
        <f t="shared" si="18"/>
        <v>0</v>
      </c>
      <c r="I139" s="31" t="str">
        <f t="shared" si="19"/>
        <v/>
      </c>
      <c r="J139" s="35" t="str">
        <f t="shared" si="20"/>
        <v/>
      </c>
    </row>
    <row r="140" spans="1:10" s="7" customFormat="1" ht="14.25" customHeight="1" x14ac:dyDescent="0.25">
      <c r="A140" s="4"/>
      <c r="B140" s="11"/>
      <c r="C140" s="21"/>
      <c r="D140" s="6"/>
      <c r="E140" s="6" t="b">
        <f t="shared" si="18"/>
        <v>0</v>
      </c>
      <c r="F140" s="6" t="b">
        <f t="shared" si="18"/>
        <v>0</v>
      </c>
      <c r="I140" s="31" t="str">
        <f t="shared" si="19"/>
        <v/>
      </c>
      <c r="J140" s="35" t="str">
        <f t="shared" si="20"/>
        <v/>
      </c>
    </row>
    <row r="141" spans="1:10" s="7" customFormat="1" ht="14.25" customHeight="1" x14ac:dyDescent="0.25">
      <c r="A141" s="4"/>
      <c r="B141" s="11"/>
      <c r="C141" s="21"/>
      <c r="D141" s="6"/>
      <c r="E141" s="6" t="b">
        <f t="shared" si="18"/>
        <v>0</v>
      </c>
      <c r="F141" s="6" t="b">
        <f t="shared" si="18"/>
        <v>0</v>
      </c>
      <c r="I141" s="31" t="str">
        <f t="shared" si="19"/>
        <v/>
      </c>
      <c r="J141" s="35" t="str">
        <f t="shared" si="20"/>
        <v/>
      </c>
    </row>
    <row r="142" spans="1:10" s="7" customFormat="1" ht="14.25" customHeight="1" x14ac:dyDescent="0.25">
      <c r="A142" s="4"/>
      <c r="B142" s="11"/>
      <c r="C142" s="21"/>
      <c r="D142" s="6"/>
      <c r="E142" s="6" t="b">
        <f t="shared" si="18"/>
        <v>0</v>
      </c>
      <c r="F142" s="6" t="b">
        <f t="shared" si="18"/>
        <v>0</v>
      </c>
      <c r="I142" s="31" t="str">
        <f t="shared" si="19"/>
        <v/>
      </c>
      <c r="J142" s="35" t="str">
        <f t="shared" si="20"/>
        <v/>
      </c>
    </row>
    <row r="143" spans="1:10" s="7" customFormat="1" ht="14.25" customHeight="1" x14ac:dyDescent="0.25">
      <c r="A143" s="4"/>
      <c r="B143" s="11"/>
      <c r="C143" s="21"/>
      <c r="D143" s="6"/>
      <c r="E143" s="6" t="b">
        <f t="shared" si="18"/>
        <v>0</v>
      </c>
      <c r="F143" s="6" t="b">
        <f t="shared" si="18"/>
        <v>0</v>
      </c>
      <c r="I143" s="31" t="str">
        <f t="shared" si="19"/>
        <v/>
      </c>
      <c r="J143" s="35" t="str">
        <f t="shared" si="20"/>
        <v/>
      </c>
    </row>
    <row r="144" spans="1:10" s="7" customFormat="1" ht="14.25" customHeight="1" x14ac:dyDescent="0.25">
      <c r="A144" s="4"/>
      <c r="B144" s="11"/>
      <c r="C144" s="21"/>
      <c r="D144" s="6"/>
      <c r="E144" s="6" t="b">
        <f t="shared" si="18"/>
        <v>0</v>
      </c>
      <c r="F144" s="6" t="b">
        <f t="shared" si="18"/>
        <v>0</v>
      </c>
      <c r="I144" s="31" t="str">
        <f t="shared" si="19"/>
        <v/>
      </c>
      <c r="J144" s="35" t="str">
        <f t="shared" si="20"/>
        <v/>
      </c>
    </row>
    <row r="145" spans="1:10" s="7" customFormat="1" ht="14.25" customHeight="1" x14ac:dyDescent="0.25">
      <c r="A145" s="4"/>
      <c r="B145" s="11"/>
      <c r="C145" s="21"/>
      <c r="D145" s="6"/>
      <c r="E145" s="6" t="b">
        <f t="shared" si="18"/>
        <v>0</v>
      </c>
      <c r="F145" s="6" t="b">
        <f t="shared" si="18"/>
        <v>0</v>
      </c>
      <c r="I145" s="31" t="str">
        <f t="shared" si="19"/>
        <v/>
      </c>
      <c r="J145" s="35" t="str">
        <f t="shared" si="20"/>
        <v/>
      </c>
    </row>
    <row r="146" spans="1:10" s="7" customFormat="1" ht="14.25" customHeight="1" x14ac:dyDescent="0.25">
      <c r="A146" s="4"/>
      <c r="B146" s="11"/>
      <c r="C146" s="21"/>
      <c r="D146" s="6"/>
      <c r="E146" s="6" t="b">
        <f t="shared" si="18"/>
        <v>0</v>
      </c>
      <c r="F146" s="6" t="b">
        <f t="shared" si="18"/>
        <v>0</v>
      </c>
      <c r="I146" s="31"/>
      <c r="J146" s="35"/>
    </row>
    <row r="147" spans="1:10" s="7" customFormat="1" ht="14.25" customHeight="1" x14ac:dyDescent="0.25">
      <c r="A147" s="4"/>
      <c r="B147" s="11"/>
      <c r="C147" s="21"/>
      <c r="D147" s="6"/>
      <c r="E147" s="6" t="b">
        <f t="shared" ref="E147:F154" si="21">IF(AND((E146+1)&lt;=F$130,E146),E146+1)</f>
        <v>0</v>
      </c>
      <c r="F147" s="6" t="b">
        <f t="shared" si="21"/>
        <v>0</v>
      </c>
      <c r="I147" s="31"/>
      <c r="J147" s="35"/>
    </row>
    <row r="148" spans="1:10" s="7" customFormat="1" ht="14.25" customHeight="1" x14ac:dyDescent="0.25">
      <c r="A148" s="4"/>
      <c r="B148" s="11"/>
      <c r="C148" s="21"/>
      <c r="D148" s="6"/>
      <c r="E148" s="6" t="b">
        <f t="shared" si="21"/>
        <v>0</v>
      </c>
      <c r="F148" s="6" t="b">
        <f t="shared" si="21"/>
        <v>0</v>
      </c>
      <c r="I148" s="31"/>
      <c r="J148" s="35"/>
    </row>
    <row r="149" spans="1:10" s="7" customFormat="1" ht="14.25" customHeight="1" x14ac:dyDescent="0.25">
      <c r="A149" s="4"/>
      <c r="B149" s="11"/>
      <c r="C149" s="21"/>
      <c r="D149" s="6"/>
      <c r="E149" s="6" t="b">
        <f t="shared" si="21"/>
        <v>0</v>
      </c>
      <c r="F149" s="6" t="b">
        <f t="shared" si="21"/>
        <v>0</v>
      </c>
      <c r="I149" s="31"/>
      <c r="J149" s="35"/>
    </row>
    <row r="150" spans="1:10" s="7" customFormat="1" ht="14.25" customHeight="1" x14ac:dyDescent="0.25">
      <c r="A150" s="4"/>
      <c r="B150" s="11"/>
      <c r="C150" s="21"/>
      <c r="D150" s="6"/>
      <c r="E150" s="6" t="b">
        <f t="shared" si="21"/>
        <v>0</v>
      </c>
      <c r="F150" s="6" t="b">
        <f t="shared" si="21"/>
        <v>0</v>
      </c>
      <c r="I150" s="31"/>
      <c r="J150" s="35"/>
    </row>
    <row r="151" spans="1:10" s="7" customFormat="1" ht="14.25" customHeight="1" x14ac:dyDescent="0.25">
      <c r="A151" s="4"/>
      <c r="B151" s="11"/>
      <c r="C151" s="21"/>
      <c r="D151" s="6"/>
      <c r="E151" s="6" t="b">
        <f t="shared" si="21"/>
        <v>0</v>
      </c>
      <c r="F151" s="6" t="b">
        <f t="shared" si="21"/>
        <v>0</v>
      </c>
      <c r="I151" s="31"/>
      <c r="J151" s="35"/>
    </row>
    <row r="152" spans="1:10" s="7" customFormat="1" ht="14.25" customHeight="1" x14ac:dyDescent="0.25">
      <c r="A152" s="4"/>
      <c r="B152" s="11"/>
      <c r="C152" s="21"/>
      <c r="D152" s="6"/>
      <c r="E152" s="6" t="b">
        <f t="shared" si="21"/>
        <v>0</v>
      </c>
      <c r="F152" s="6" t="b">
        <f t="shared" si="21"/>
        <v>0</v>
      </c>
      <c r="I152" s="31"/>
      <c r="J152" s="35"/>
    </row>
    <row r="153" spans="1:10" s="7" customFormat="1" ht="14.25" customHeight="1" x14ac:dyDescent="0.25">
      <c r="A153" s="4"/>
      <c r="B153" s="11"/>
      <c r="C153" s="21"/>
      <c r="D153" s="6"/>
      <c r="E153" s="6" t="b">
        <f t="shared" si="21"/>
        <v>0</v>
      </c>
      <c r="F153" s="6" t="b">
        <f t="shared" si="21"/>
        <v>0</v>
      </c>
      <c r="I153" s="31"/>
      <c r="J153" s="35"/>
    </row>
    <row r="154" spans="1:10" s="7" customFormat="1" ht="14.25" customHeight="1" x14ac:dyDescent="0.25">
      <c r="A154" s="4"/>
      <c r="B154" s="11"/>
      <c r="C154" s="21"/>
      <c r="D154" s="6"/>
      <c r="E154" s="6" t="b">
        <f t="shared" si="21"/>
        <v>0</v>
      </c>
      <c r="F154" s="6" t="b">
        <f t="shared" si="21"/>
        <v>0</v>
      </c>
      <c r="I154" s="31"/>
      <c r="J154" s="35"/>
    </row>
    <row r="155" spans="1:10" s="7" customFormat="1" ht="59.25" customHeight="1" x14ac:dyDescent="0.25">
      <c r="A155" s="4"/>
      <c r="B155" s="11"/>
      <c r="C155" s="21"/>
      <c r="D155" s="6"/>
      <c r="E155" s="6"/>
      <c r="F155" s="6"/>
      <c r="I155" s="32"/>
      <c r="J155" s="32"/>
    </row>
    <row r="156" spans="1:10" s="7" customFormat="1" ht="26.25" customHeight="1" x14ac:dyDescent="0.25">
      <c r="A156" s="4"/>
      <c r="B156" s="11"/>
      <c r="C156" s="21"/>
      <c r="D156" s="6"/>
      <c r="E156" s="6" t="s">
        <v>1</v>
      </c>
      <c r="F156" s="6" t="s">
        <v>2</v>
      </c>
      <c r="G156" s="6" t="s">
        <v>3</v>
      </c>
      <c r="I156" s="35"/>
      <c r="J156" s="35"/>
    </row>
    <row r="157" spans="1:10" ht="26.25" customHeight="1" x14ac:dyDescent="0.25">
      <c r="A157" s="14"/>
      <c r="B157" s="15"/>
      <c r="C157" s="22">
        <f>I184-J184</f>
        <v>138.87430682271767</v>
      </c>
      <c r="E157" s="3">
        <f>'ОБЩАЯ ТАБЛИЦА'!B7</f>
        <v>2</v>
      </c>
      <c r="F157" s="3">
        <f>'ОБЩАЯ ТАБЛИЦА'!C7</f>
        <v>8</v>
      </c>
      <c r="G157" s="3">
        <f>'ОБЩАЯ ТАБЛИЦА'!D7</f>
        <v>11</v>
      </c>
      <c r="I157" s="36">
        <f>IF(E157,((E157-1)^2),"")</f>
        <v>1</v>
      </c>
      <c r="J157" s="37">
        <f>IF(F157,2*F157/(7*F157+1),"")</f>
        <v>0.2807017543859649</v>
      </c>
    </row>
    <row r="158" spans="1:10" x14ac:dyDescent="0.25">
      <c r="A158" s="16"/>
      <c r="B158" s="17"/>
      <c r="C158" s="23"/>
      <c r="E158" s="3">
        <f t="shared" ref="E158:F173" si="22">IF(AND((E157+1)&lt;=F$157,E157),E157+1)</f>
        <v>3</v>
      </c>
      <c r="F158" s="3">
        <f t="shared" si="22"/>
        <v>9</v>
      </c>
      <c r="I158" s="36">
        <f>IF(E158,((E158-1)^2),"")</f>
        <v>4</v>
      </c>
      <c r="J158" s="37">
        <f>IF(F158,2*F158/(7*F158+1),"")</f>
        <v>0.28125</v>
      </c>
    </row>
    <row r="159" spans="1:10" x14ac:dyDescent="0.25">
      <c r="A159" s="16"/>
      <c r="B159" s="17"/>
      <c r="C159" s="23"/>
      <c r="E159" s="3">
        <f t="shared" si="22"/>
        <v>4</v>
      </c>
      <c r="F159" s="3">
        <f t="shared" si="22"/>
        <v>10</v>
      </c>
      <c r="I159" s="36">
        <f>IF(E159,((E159-1)^2),"")</f>
        <v>9</v>
      </c>
      <c r="J159" s="37">
        <f>IF(F159,2*F159/(7*F159+1),"")</f>
        <v>0.28169014084507044</v>
      </c>
    </row>
    <row r="160" spans="1:10" x14ac:dyDescent="0.25">
      <c r="A160" s="16"/>
      <c r="B160" s="17"/>
      <c r="C160" s="23"/>
      <c r="E160" s="3">
        <f t="shared" si="22"/>
        <v>5</v>
      </c>
      <c r="F160" s="3">
        <f t="shared" si="22"/>
        <v>11</v>
      </c>
      <c r="I160" s="36">
        <f t="shared" ref="I160:I183" si="23">IF(E160,((E160-1)^2),"")</f>
        <v>16</v>
      </c>
      <c r="J160" s="37">
        <f>IF(F160,2*F160/(7*F160+1),"")</f>
        <v>0.28205128205128205</v>
      </c>
    </row>
    <row r="161" spans="1:10" x14ac:dyDescent="0.25">
      <c r="A161" s="16"/>
      <c r="B161" s="17"/>
      <c r="C161" s="23"/>
      <c r="E161" s="3">
        <f t="shared" si="22"/>
        <v>6</v>
      </c>
      <c r="F161" s="3" t="b">
        <f t="shared" si="22"/>
        <v>0</v>
      </c>
      <c r="I161" s="36">
        <f t="shared" si="23"/>
        <v>25</v>
      </c>
      <c r="J161" s="37" t="str">
        <f t="shared" ref="J161:J183" si="24">IF(F161,2*F161/(7*F161+1),"")</f>
        <v/>
      </c>
    </row>
    <row r="162" spans="1:10" ht="21.75" customHeight="1" x14ac:dyDescent="0.25">
      <c r="A162" s="16"/>
      <c r="B162" s="17"/>
      <c r="C162" s="23"/>
      <c r="E162" s="3">
        <f t="shared" si="22"/>
        <v>7</v>
      </c>
      <c r="F162" s="3" t="b">
        <f t="shared" si="22"/>
        <v>0</v>
      </c>
      <c r="I162" s="36">
        <f t="shared" si="23"/>
        <v>36</v>
      </c>
      <c r="J162" s="37" t="str">
        <f t="shared" si="24"/>
        <v/>
      </c>
    </row>
    <row r="163" spans="1:10" ht="18" customHeight="1" x14ac:dyDescent="0.25">
      <c r="A163" s="16"/>
      <c r="B163" s="17"/>
      <c r="C163" s="23"/>
      <c r="E163" s="3">
        <f t="shared" si="22"/>
        <v>8</v>
      </c>
      <c r="F163" s="3" t="b">
        <f t="shared" si="22"/>
        <v>0</v>
      </c>
      <c r="I163" s="36">
        <f t="shared" si="23"/>
        <v>49</v>
      </c>
      <c r="J163" s="37" t="str">
        <f t="shared" si="24"/>
        <v/>
      </c>
    </row>
    <row r="164" spans="1:10" ht="13.5" customHeight="1" x14ac:dyDescent="0.25">
      <c r="A164" s="16"/>
      <c r="B164" s="17"/>
      <c r="C164" s="23"/>
      <c r="E164" s="3" t="b">
        <f t="shared" si="22"/>
        <v>0</v>
      </c>
      <c r="F164" s="3" t="b">
        <f t="shared" si="22"/>
        <v>0</v>
      </c>
      <c r="I164" s="36" t="str">
        <f t="shared" si="23"/>
        <v/>
      </c>
      <c r="J164" s="37" t="str">
        <f t="shared" si="24"/>
        <v/>
      </c>
    </row>
    <row r="165" spans="1:10" ht="13.5" customHeight="1" x14ac:dyDescent="0.25">
      <c r="A165" s="16"/>
      <c r="B165" s="17"/>
      <c r="C165" s="23"/>
      <c r="E165" s="3" t="b">
        <f t="shared" si="22"/>
        <v>0</v>
      </c>
      <c r="F165" s="3" t="b">
        <f t="shared" si="22"/>
        <v>0</v>
      </c>
      <c r="I165" s="36" t="str">
        <f t="shared" si="23"/>
        <v/>
      </c>
      <c r="J165" s="37" t="str">
        <f t="shared" si="24"/>
        <v/>
      </c>
    </row>
    <row r="166" spans="1:10" ht="13.5" customHeight="1" x14ac:dyDescent="0.25">
      <c r="A166" s="16"/>
      <c r="B166" s="17"/>
      <c r="C166" s="23"/>
      <c r="E166" s="3" t="b">
        <f t="shared" si="22"/>
        <v>0</v>
      </c>
      <c r="F166" s="3" t="b">
        <f t="shared" si="22"/>
        <v>0</v>
      </c>
      <c r="I166" s="36" t="str">
        <f t="shared" si="23"/>
        <v/>
      </c>
      <c r="J166" s="37" t="str">
        <f t="shared" si="24"/>
        <v/>
      </c>
    </row>
    <row r="167" spans="1:10" ht="13.5" customHeight="1" x14ac:dyDescent="0.25">
      <c r="A167" s="16"/>
      <c r="B167" s="17"/>
      <c r="C167" s="23"/>
      <c r="E167" s="3" t="b">
        <f t="shared" si="22"/>
        <v>0</v>
      </c>
      <c r="F167" s="3" t="b">
        <f t="shared" si="22"/>
        <v>0</v>
      </c>
      <c r="I167" s="36" t="str">
        <f t="shared" si="23"/>
        <v/>
      </c>
      <c r="J167" s="37" t="str">
        <f t="shared" si="24"/>
        <v/>
      </c>
    </row>
    <row r="168" spans="1:10" ht="13.5" customHeight="1" x14ac:dyDescent="0.25">
      <c r="A168" s="16"/>
      <c r="B168" s="17"/>
      <c r="C168" s="23"/>
      <c r="E168" s="3" t="b">
        <f t="shared" si="22"/>
        <v>0</v>
      </c>
      <c r="F168" s="3" t="b">
        <f t="shared" si="22"/>
        <v>0</v>
      </c>
      <c r="I168" s="36" t="str">
        <f t="shared" si="23"/>
        <v/>
      </c>
      <c r="J168" s="37" t="str">
        <f t="shared" si="24"/>
        <v/>
      </c>
    </row>
    <row r="169" spans="1:10" ht="13.5" customHeight="1" x14ac:dyDescent="0.25">
      <c r="A169" s="16"/>
      <c r="B169" s="17"/>
      <c r="C169" s="23"/>
      <c r="E169" s="3" t="b">
        <f t="shared" si="22"/>
        <v>0</v>
      </c>
      <c r="F169" s="3" t="b">
        <f t="shared" si="22"/>
        <v>0</v>
      </c>
      <c r="I169" s="36" t="str">
        <f t="shared" si="23"/>
        <v/>
      </c>
      <c r="J169" s="37" t="str">
        <f t="shared" si="24"/>
        <v/>
      </c>
    </row>
    <row r="170" spans="1:10" ht="13.5" customHeight="1" x14ac:dyDescent="0.25">
      <c r="A170" s="16"/>
      <c r="B170" s="17"/>
      <c r="C170" s="23"/>
      <c r="E170" s="3" t="b">
        <f t="shared" si="22"/>
        <v>0</v>
      </c>
      <c r="F170" s="3" t="b">
        <f t="shared" si="22"/>
        <v>0</v>
      </c>
      <c r="I170" s="36" t="str">
        <f t="shared" si="23"/>
        <v/>
      </c>
      <c r="J170" s="37" t="str">
        <f t="shared" si="24"/>
        <v/>
      </c>
    </row>
    <row r="171" spans="1:10" ht="13.5" customHeight="1" x14ac:dyDescent="0.25">
      <c r="A171" s="16"/>
      <c r="B171" s="17"/>
      <c r="C171" s="23"/>
      <c r="E171" s="3" t="b">
        <f t="shared" si="22"/>
        <v>0</v>
      </c>
      <c r="F171" s="3" t="b">
        <f t="shared" si="22"/>
        <v>0</v>
      </c>
      <c r="I171" s="36" t="str">
        <f t="shared" si="23"/>
        <v/>
      </c>
      <c r="J171" s="37" t="str">
        <f t="shared" si="24"/>
        <v/>
      </c>
    </row>
    <row r="172" spans="1:10" ht="13.5" customHeight="1" x14ac:dyDescent="0.25">
      <c r="A172" s="16"/>
      <c r="B172" s="17"/>
      <c r="C172" s="23"/>
      <c r="E172" s="3" t="b">
        <f t="shared" si="22"/>
        <v>0</v>
      </c>
      <c r="F172" s="3" t="b">
        <f t="shared" si="22"/>
        <v>0</v>
      </c>
      <c r="I172" s="36" t="str">
        <f t="shared" si="23"/>
        <v/>
      </c>
      <c r="J172" s="37" t="str">
        <f t="shared" si="24"/>
        <v/>
      </c>
    </row>
    <row r="173" spans="1:10" ht="13.5" customHeight="1" x14ac:dyDescent="0.25">
      <c r="A173" s="16"/>
      <c r="B173" s="17"/>
      <c r="C173" s="23"/>
      <c r="E173" s="3" t="b">
        <f t="shared" si="22"/>
        <v>0</v>
      </c>
      <c r="F173" s="3" t="b">
        <f t="shared" si="22"/>
        <v>0</v>
      </c>
      <c r="I173" s="36" t="str">
        <f t="shared" si="23"/>
        <v/>
      </c>
      <c r="J173" s="37" t="str">
        <f t="shared" si="24"/>
        <v/>
      </c>
    </row>
    <row r="174" spans="1:10" ht="13.5" customHeight="1" x14ac:dyDescent="0.25">
      <c r="A174" s="16"/>
      <c r="B174" s="17"/>
      <c r="C174" s="23"/>
      <c r="E174" s="3" t="b">
        <f t="shared" ref="E174:F183" si="25">IF(AND((E173+1)&lt;=F$157,E173),E173+1)</f>
        <v>0</v>
      </c>
      <c r="F174" s="3" t="b">
        <f t="shared" si="25"/>
        <v>0</v>
      </c>
      <c r="I174" s="36" t="str">
        <f t="shared" si="23"/>
        <v/>
      </c>
      <c r="J174" s="37" t="str">
        <f t="shared" si="24"/>
        <v/>
      </c>
    </row>
    <row r="175" spans="1:10" ht="13.5" customHeight="1" x14ac:dyDescent="0.25">
      <c r="A175" s="16"/>
      <c r="B175" s="17"/>
      <c r="C175" s="23"/>
      <c r="E175" s="3" t="b">
        <f t="shared" si="25"/>
        <v>0</v>
      </c>
      <c r="F175" s="3" t="b">
        <f t="shared" si="25"/>
        <v>0</v>
      </c>
      <c r="I175" s="36" t="str">
        <f t="shared" si="23"/>
        <v/>
      </c>
      <c r="J175" s="37" t="str">
        <f t="shared" si="24"/>
        <v/>
      </c>
    </row>
    <row r="176" spans="1:10" ht="13.5" customHeight="1" x14ac:dyDescent="0.25">
      <c r="A176" s="16"/>
      <c r="B176" s="17"/>
      <c r="C176" s="23"/>
      <c r="E176" s="3" t="b">
        <f t="shared" si="25"/>
        <v>0</v>
      </c>
      <c r="F176" s="3" t="b">
        <f t="shared" si="25"/>
        <v>0</v>
      </c>
      <c r="I176" s="36" t="str">
        <f t="shared" si="23"/>
        <v/>
      </c>
      <c r="J176" s="37" t="str">
        <f t="shared" si="24"/>
        <v/>
      </c>
    </row>
    <row r="177" spans="1:11" ht="13.5" customHeight="1" x14ac:dyDescent="0.25">
      <c r="A177" s="16"/>
      <c r="B177" s="17"/>
      <c r="C177" s="23"/>
      <c r="E177" s="3" t="b">
        <f t="shared" si="25"/>
        <v>0</v>
      </c>
      <c r="F177" s="3" t="b">
        <f t="shared" si="25"/>
        <v>0</v>
      </c>
      <c r="I177" s="36" t="str">
        <f t="shared" si="23"/>
        <v/>
      </c>
      <c r="J177" s="37" t="str">
        <f t="shared" si="24"/>
        <v/>
      </c>
    </row>
    <row r="178" spans="1:11" ht="13.5" customHeight="1" x14ac:dyDescent="0.25">
      <c r="A178" s="16"/>
      <c r="B178" s="17"/>
      <c r="C178" s="23"/>
      <c r="E178" s="3" t="b">
        <f t="shared" si="25"/>
        <v>0</v>
      </c>
      <c r="F178" s="3" t="b">
        <f t="shared" si="25"/>
        <v>0</v>
      </c>
      <c r="I178" s="36" t="str">
        <f t="shared" si="23"/>
        <v/>
      </c>
      <c r="J178" s="37" t="str">
        <f t="shared" si="24"/>
        <v/>
      </c>
    </row>
    <row r="179" spans="1:11" ht="13.5" customHeight="1" x14ac:dyDescent="0.25">
      <c r="A179" s="16"/>
      <c r="B179" s="17"/>
      <c r="C179" s="23"/>
      <c r="E179" s="3" t="b">
        <f t="shared" si="25"/>
        <v>0</v>
      </c>
      <c r="F179" s="3" t="b">
        <f t="shared" si="25"/>
        <v>0</v>
      </c>
      <c r="I179" s="36" t="str">
        <f t="shared" si="23"/>
        <v/>
      </c>
      <c r="J179" s="37" t="str">
        <f t="shared" si="24"/>
        <v/>
      </c>
    </row>
    <row r="180" spans="1:11" ht="13.5" customHeight="1" x14ac:dyDescent="0.25">
      <c r="A180" s="16"/>
      <c r="B180" s="17"/>
      <c r="C180" s="23"/>
      <c r="E180" s="3" t="b">
        <f t="shared" si="25"/>
        <v>0</v>
      </c>
      <c r="F180" s="3" t="b">
        <f t="shared" si="25"/>
        <v>0</v>
      </c>
      <c r="I180" s="36" t="str">
        <f t="shared" si="23"/>
        <v/>
      </c>
      <c r="J180" s="37" t="str">
        <f t="shared" si="24"/>
        <v/>
      </c>
    </row>
    <row r="181" spans="1:11" ht="13.5" customHeight="1" x14ac:dyDescent="0.25">
      <c r="A181" s="16"/>
      <c r="B181" s="17"/>
      <c r="C181" s="23"/>
      <c r="E181" s="3" t="b">
        <f t="shared" si="25"/>
        <v>0</v>
      </c>
      <c r="F181" s="3" t="b">
        <f t="shared" si="25"/>
        <v>0</v>
      </c>
      <c r="I181" s="36" t="str">
        <f t="shared" si="23"/>
        <v/>
      </c>
      <c r="J181" s="37" t="str">
        <f t="shared" si="24"/>
        <v/>
      </c>
    </row>
    <row r="182" spans="1:11" ht="13.5" customHeight="1" x14ac:dyDescent="0.25">
      <c r="A182" s="16"/>
      <c r="B182" s="17"/>
      <c r="C182" s="23"/>
      <c r="E182" s="3" t="b">
        <f t="shared" si="25"/>
        <v>0</v>
      </c>
      <c r="F182" s="3" t="b">
        <f t="shared" si="25"/>
        <v>0</v>
      </c>
      <c r="I182" s="36" t="str">
        <f t="shared" si="23"/>
        <v/>
      </c>
      <c r="J182" s="37" t="str">
        <f t="shared" si="24"/>
        <v/>
      </c>
    </row>
    <row r="183" spans="1:11" ht="13.5" customHeight="1" x14ac:dyDescent="0.25">
      <c r="A183" s="16"/>
      <c r="B183" s="17"/>
      <c r="C183" s="23"/>
      <c r="E183" s="3" t="b">
        <f t="shared" si="25"/>
        <v>0</v>
      </c>
      <c r="F183" s="3" t="b">
        <f t="shared" si="25"/>
        <v>0</v>
      </c>
      <c r="I183" s="36" t="str">
        <f t="shared" si="23"/>
        <v/>
      </c>
      <c r="J183" s="37" t="str">
        <f t="shared" si="24"/>
        <v/>
      </c>
    </row>
    <row r="184" spans="1:11" ht="22.5" customHeight="1" x14ac:dyDescent="0.25">
      <c r="A184" s="16"/>
      <c r="B184" s="17"/>
      <c r="C184" s="23"/>
      <c r="I184" s="38">
        <f>SUM(I157:I183)</f>
        <v>140</v>
      </c>
      <c r="J184" s="39">
        <f>SUM(J157:J183)</f>
        <v>1.1256931772823173</v>
      </c>
      <c r="K184" t="s">
        <v>10</v>
      </c>
    </row>
    <row r="185" spans="1:11" ht="63" customHeight="1" x14ac:dyDescent="0.25">
      <c r="A185" s="16"/>
      <c r="B185" s="17"/>
      <c r="C185" s="23"/>
      <c r="I185" s="36"/>
      <c r="J185" s="37"/>
    </row>
    <row r="186" spans="1:11" ht="22.5" customHeight="1" x14ac:dyDescent="0.25">
      <c r="A186" s="16"/>
      <c r="B186" s="17"/>
      <c r="C186" s="23"/>
      <c r="E186" s="3" t="s">
        <v>1</v>
      </c>
      <c r="F186" s="3" t="s">
        <v>2</v>
      </c>
      <c r="G186" s="3" t="s">
        <v>3</v>
      </c>
      <c r="I186" s="36"/>
      <c r="J186" s="37"/>
    </row>
    <row r="187" spans="1:11" ht="29.25" customHeight="1" x14ac:dyDescent="0.25">
      <c r="A187" s="16"/>
      <c r="B187" s="18"/>
      <c r="C187" s="23">
        <f>I215-J215</f>
        <v>19.100000000000001</v>
      </c>
      <c r="E187" s="3">
        <f>'ОБЩАЯ ТАБЛИЦА'!B8</f>
        <v>2</v>
      </c>
      <c r="F187" s="3">
        <f>'ОБЩАЯ ТАБЛИЦА'!C8</f>
        <v>4</v>
      </c>
      <c r="G187" s="3">
        <f>'ОБЩАЯ ТАБЛИЦА'!D8</f>
        <v>7</v>
      </c>
      <c r="I187" s="36">
        <f>IF(E187,E187^2,"")</f>
        <v>4</v>
      </c>
      <c r="J187" s="37">
        <f>IF(F187,2*F187/(F187-1),"")</f>
        <v>2.6666666666666665</v>
      </c>
    </row>
    <row r="188" spans="1:11" x14ac:dyDescent="0.25">
      <c r="A188" s="16"/>
      <c r="B188" s="17"/>
      <c r="C188" s="23"/>
      <c r="E188" s="3">
        <f t="shared" ref="E188:F203" si="26">IF(AND((E187+1)&lt;=F$187,E187),E187+1)</f>
        <v>3</v>
      </c>
      <c r="F188" s="3">
        <f t="shared" si="26"/>
        <v>5</v>
      </c>
      <c r="I188" s="36">
        <f>IF(E188,E188^2,"")</f>
        <v>9</v>
      </c>
      <c r="J188" s="37">
        <f>IF(F188,2*F188/(F188-1),"")</f>
        <v>2.5</v>
      </c>
    </row>
    <row r="189" spans="1:11" x14ac:dyDescent="0.25">
      <c r="A189" s="16"/>
      <c r="B189" s="17"/>
      <c r="C189" s="23"/>
      <c r="E189" s="3">
        <f t="shared" si="26"/>
        <v>4</v>
      </c>
      <c r="F189" s="3">
        <f t="shared" si="26"/>
        <v>6</v>
      </c>
      <c r="I189" s="36">
        <f>IF(E189,E189^2,"")</f>
        <v>16</v>
      </c>
      <c r="J189" s="37">
        <f>IF(F189,2*F189/(F189-1),"")</f>
        <v>2.4</v>
      </c>
    </row>
    <row r="190" spans="1:11" x14ac:dyDescent="0.25">
      <c r="A190" s="16"/>
      <c r="B190" s="17"/>
      <c r="C190" s="23"/>
      <c r="E190" s="3" t="b">
        <f t="shared" si="26"/>
        <v>0</v>
      </c>
      <c r="F190" s="3">
        <f t="shared" si="26"/>
        <v>7</v>
      </c>
      <c r="I190" s="36" t="str">
        <f t="shared" ref="I190:I214" si="27">IF(E190,E190^2,"")</f>
        <v/>
      </c>
      <c r="J190" s="37">
        <f>IF(F190,2*F190/(F190-1),"")</f>
        <v>2.3333333333333335</v>
      </c>
    </row>
    <row r="191" spans="1:11" ht="12" customHeight="1" x14ac:dyDescent="0.25">
      <c r="A191" s="16"/>
      <c r="B191" s="17"/>
      <c r="C191" s="23"/>
      <c r="E191" s="3" t="b">
        <f t="shared" si="26"/>
        <v>0</v>
      </c>
      <c r="F191" s="3" t="b">
        <f t="shared" si="26"/>
        <v>0</v>
      </c>
      <c r="I191" s="36" t="str">
        <f t="shared" si="27"/>
        <v/>
      </c>
      <c r="J191" s="37" t="str">
        <f t="shared" ref="J191:J214" si="28">IF(F191,2*F191/(F191-1),"")</f>
        <v/>
      </c>
    </row>
    <row r="192" spans="1:11" ht="12" customHeight="1" x14ac:dyDescent="0.25">
      <c r="A192" s="16"/>
      <c r="B192" s="17"/>
      <c r="C192" s="23"/>
      <c r="E192" s="3" t="b">
        <f t="shared" si="26"/>
        <v>0</v>
      </c>
      <c r="F192" s="3" t="b">
        <f t="shared" si="26"/>
        <v>0</v>
      </c>
      <c r="I192" s="36" t="str">
        <f t="shared" si="27"/>
        <v/>
      </c>
      <c r="J192" s="37" t="str">
        <f t="shared" si="28"/>
        <v/>
      </c>
    </row>
    <row r="193" spans="1:10" ht="12" customHeight="1" x14ac:dyDescent="0.25">
      <c r="A193" s="16"/>
      <c r="B193" s="17"/>
      <c r="C193" s="23"/>
      <c r="E193" s="3" t="b">
        <f t="shared" si="26"/>
        <v>0</v>
      </c>
      <c r="F193" s="3" t="b">
        <f t="shared" si="26"/>
        <v>0</v>
      </c>
      <c r="I193" s="36" t="str">
        <f t="shared" si="27"/>
        <v/>
      </c>
      <c r="J193" s="37" t="str">
        <f t="shared" si="28"/>
        <v/>
      </c>
    </row>
    <row r="194" spans="1:10" ht="12" customHeight="1" x14ac:dyDescent="0.25">
      <c r="A194" s="16"/>
      <c r="B194" s="17"/>
      <c r="C194" s="23"/>
      <c r="E194" s="3" t="b">
        <f t="shared" si="26"/>
        <v>0</v>
      </c>
      <c r="F194" s="3" t="b">
        <f t="shared" si="26"/>
        <v>0</v>
      </c>
      <c r="I194" s="36" t="str">
        <f t="shared" si="27"/>
        <v/>
      </c>
      <c r="J194" s="37" t="str">
        <f t="shared" si="28"/>
        <v/>
      </c>
    </row>
    <row r="195" spans="1:10" ht="12" customHeight="1" x14ac:dyDescent="0.25">
      <c r="A195" s="16"/>
      <c r="B195" s="17"/>
      <c r="C195" s="23"/>
      <c r="E195" s="3" t="b">
        <f t="shared" si="26"/>
        <v>0</v>
      </c>
      <c r="F195" s="3" t="b">
        <f t="shared" si="26"/>
        <v>0</v>
      </c>
      <c r="I195" s="36" t="str">
        <f t="shared" si="27"/>
        <v/>
      </c>
      <c r="J195" s="37" t="str">
        <f t="shared" si="28"/>
        <v/>
      </c>
    </row>
    <row r="196" spans="1:10" ht="12" customHeight="1" x14ac:dyDescent="0.25">
      <c r="A196" s="16"/>
      <c r="B196" s="17"/>
      <c r="C196" s="23"/>
      <c r="E196" s="3" t="b">
        <f t="shared" si="26"/>
        <v>0</v>
      </c>
      <c r="F196" s="3" t="b">
        <f t="shared" si="26"/>
        <v>0</v>
      </c>
      <c r="I196" s="36" t="str">
        <f t="shared" si="27"/>
        <v/>
      </c>
      <c r="J196" s="37" t="str">
        <f t="shared" si="28"/>
        <v/>
      </c>
    </row>
    <row r="197" spans="1:10" ht="12" customHeight="1" x14ac:dyDescent="0.25">
      <c r="A197" s="16"/>
      <c r="B197" s="17"/>
      <c r="C197" s="23"/>
      <c r="E197" s="3" t="b">
        <f t="shared" si="26"/>
        <v>0</v>
      </c>
      <c r="F197" s="3" t="b">
        <f t="shared" si="26"/>
        <v>0</v>
      </c>
      <c r="I197" s="36" t="str">
        <f t="shared" si="27"/>
        <v/>
      </c>
      <c r="J197" s="37" t="str">
        <f t="shared" si="28"/>
        <v/>
      </c>
    </row>
    <row r="198" spans="1:10" ht="12" customHeight="1" x14ac:dyDescent="0.25">
      <c r="A198" s="16"/>
      <c r="B198" s="17"/>
      <c r="C198" s="23"/>
      <c r="E198" s="3" t="b">
        <f t="shared" si="26"/>
        <v>0</v>
      </c>
      <c r="F198" s="3" t="b">
        <f t="shared" si="26"/>
        <v>0</v>
      </c>
      <c r="I198" s="36" t="str">
        <f t="shared" si="27"/>
        <v/>
      </c>
      <c r="J198" s="37" t="str">
        <f t="shared" si="28"/>
        <v/>
      </c>
    </row>
    <row r="199" spans="1:10" ht="12" customHeight="1" x14ac:dyDescent="0.25">
      <c r="A199" s="16"/>
      <c r="B199" s="17"/>
      <c r="C199" s="23"/>
      <c r="E199" s="3" t="b">
        <f t="shared" si="26"/>
        <v>0</v>
      </c>
      <c r="F199" s="3" t="b">
        <f t="shared" si="26"/>
        <v>0</v>
      </c>
      <c r="I199" s="36" t="str">
        <f t="shared" si="27"/>
        <v/>
      </c>
      <c r="J199" s="37" t="str">
        <f t="shared" si="28"/>
        <v/>
      </c>
    </row>
    <row r="200" spans="1:10" ht="12" customHeight="1" x14ac:dyDescent="0.25">
      <c r="A200" s="16"/>
      <c r="B200" s="17"/>
      <c r="C200" s="23"/>
      <c r="E200" s="3" t="b">
        <f t="shared" si="26"/>
        <v>0</v>
      </c>
      <c r="F200" s="3" t="b">
        <f t="shared" si="26"/>
        <v>0</v>
      </c>
      <c r="I200" s="36" t="str">
        <f t="shared" si="27"/>
        <v/>
      </c>
      <c r="J200" s="37" t="str">
        <f t="shared" si="28"/>
        <v/>
      </c>
    </row>
    <row r="201" spans="1:10" ht="12" customHeight="1" x14ac:dyDescent="0.25">
      <c r="A201" s="16"/>
      <c r="B201" s="17"/>
      <c r="C201" s="23"/>
      <c r="E201" s="3" t="b">
        <f t="shared" si="26"/>
        <v>0</v>
      </c>
      <c r="F201" s="3" t="b">
        <f t="shared" si="26"/>
        <v>0</v>
      </c>
      <c r="I201" s="36" t="str">
        <f t="shared" si="27"/>
        <v/>
      </c>
      <c r="J201" s="37" t="str">
        <f t="shared" si="28"/>
        <v/>
      </c>
    </row>
    <row r="202" spans="1:10" ht="12" customHeight="1" x14ac:dyDescent="0.25">
      <c r="A202" s="16"/>
      <c r="B202" s="17"/>
      <c r="C202" s="23"/>
      <c r="E202" s="3" t="b">
        <f t="shared" si="26"/>
        <v>0</v>
      </c>
      <c r="F202" s="3" t="b">
        <f t="shared" si="26"/>
        <v>0</v>
      </c>
      <c r="I202" s="36" t="str">
        <f t="shared" si="27"/>
        <v/>
      </c>
      <c r="J202" s="37" t="str">
        <f t="shared" si="28"/>
        <v/>
      </c>
    </row>
    <row r="203" spans="1:10" ht="12" customHeight="1" x14ac:dyDescent="0.25">
      <c r="A203" s="16"/>
      <c r="B203" s="17"/>
      <c r="C203" s="23"/>
      <c r="E203" s="3" t="b">
        <f t="shared" si="26"/>
        <v>0</v>
      </c>
      <c r="F203" s="3" t="b">
        <f t="shared" si="26"/>
        <v>0</v>
      </c>
      <c r="I203" s="36" t="str">
        <f t="shared" si="27"/>
        <v/>
      </c>
      <c r="J203" s="37" t="str">
        <f t="shared" si="28"/>
        <v/>
      </c>
    </row>
    <row r="204" spans="1:10" ht="12" customHeight="1" x14ac:dyDescent="0.25">
      <c r="A204" s="16"/>
      <c r="B204" s="17"/>
      <c r="C204" s="23"/>
      <c r="E204" s="3" t="b">
        <f t="shared" ref="E204:F214" si="29">IF(AND((E203+1)&lt;=F$187,E203),E203+1)</f>
        <v>0</v>
      </c>
      <c r="F204" s="3" t="b">
        <f t="shared" si="29"/>
        <v>0</v>
      </c>
      <c r="I204" s="36" t="str">
        <f t="shared" si="27"/>
        <v/>
      </c>
      <c r="J204" s="37" t="str">
        <f t="shared" si="28"/>
        <v/>
      </c>
    </row>
    <row r="205" spans="1:10" ht="12" customHeight="1" x14ac:dyDescent="0.25">
      <c r="A205" s="16"/>
      <c r="B205" s="17"/>
      <c r="C205" s="23"/>
      <c r="E205" s="3" t="b">
        <f t="shared" si="29"/>
        <v>0</v>
      </c>
      <c r="F205" s="3" t="b">
        <f t="shared" si="29"/>
        <v>0</v>
      </c>
      <c r="I205" s="36" t="str">
        <f t="shared" si="27"/>
        <v/>
      </c>
      <c r="J205" s="37" t="str">
        <f t="shared" si="28"/>
        <v/>
      </c>
    </row>
    <row r="206" spans="1:10" ht="12" customHeight="1" x14ac:dyDescent="0.25">
      <c r="A206" s="16"/>
      <c r="B206" s="17"/>
      <c r="C206" s="23"/>
      <c r="E206" s="3" t="b">
        <f t="shared" si="29"/>
        <v>0</v>
      </c>
      <c r="F206" s="3" t="b">
        <f t="shared" si="29"/>
        <v>0</v>
      </c>
      <c r="I206" s="36" t="str">
        <f t="shared" si="27"/>
        <v/>
      </c>
      <c r="J206" s="37" t="str">
        <f t="shared" si="28"/>
        <v/>
      </c>
    </row>
    <row r="207" spans="1:10" ht="12" customHeight="1" x14ac:dyDescent="0.25">
      <c r="A207" s="16"/>
      <c r="B207" s="17"/>
      <c r="C207" s="23"/>
      <c r="E207" s="3" t="b">
        <f t="shared" si="29"/>
        <v>0</v>
      </c>
      <c r="F207" s="3" t="b">
        <f t="shared" si="29"/>
        <v>0</v>
      </c>
      <c r="I207" s="36" t="str">
        <f t="shared" si="27"/>
        <v/>
      </c>
      <c r="J207" s="37" t="str">
        <f t="shared" si="28"/>
        <v/>
      </c>
    </row>
    <row r="208" spans="1:10" ht="12" customHeight="1" x14ac:dyDescent="0.25">
      <c r="A208" s="16"/>
      <c r="B208" s="17"/>
      <c r="C208" s="23"/>
      <c r="E208" s="3" t="b">
        <f t="shared" si="29"/>
        <v>0</v>
      </c>
      <c r="F208" s="3" t="b">
        <f t="shared" si="29"/>
        <v>0</v>
      </c>
      <c r="I208" s="36" t="str">
        <f t="shared" si="27"/>
        <v/>
      </c>
      <c r="J208" s="37" t="str">
        <f t="shared" si="28"/>
        <v/>
      </c>
    </row>
    <row r="209" spans="1:11" ht="12" customHeight="1" x14ac:dyDescent="0.25">
      <c r="A209" s="16"/>
      <c r="B209" s="17"/>
      <c r="C209" s="23"/>
      <c r="E209" s="3" t="b">
        <f t="shared" si="29"/>
        <v>0</v>
      </c>
      <c r="F209" s="3" t="b">
        <f t="shared" si="29"/>
        <v>0</v>
      </c>
      <c r="I209" s="36" t="str">
        <f t="shared" si="27"/>
        <v/>
      </c>
      <c r="J209" s="37" t="str">
        <f t="shared" si="28"/>
        <v/>
      </c>
    </row>
    <row r="210" spans="1:11" ht="12" customHeight="1" x14ac:dyDescent="0.25">
      <c r="A210" s="16"/>
      <c r="B210" s="17"/>
      <c r="C210" s="23"/>
      <c r="E210" s="3" t="b">
        <f t="shared" si="29"/>
        <v>0</v>
      </c>
      <c r="F210" s="3" t="b">
        <f t="shared" si="29"/>
        <v>0</v>
      </c>
      <c r="I210" s="36" t="str">
        <f t="shared" si="27"/>
        <v/>
      </c>
      <c r="J210" s="37" t="str">
        <f t="shared" si="28"/>
        <v/>
      </c>
    </row>
    <row r="211" spans="1:11" ht="12" customHeight="1" x14ac:dyDescent="0.25">
      <c r="A211" s="16"/>
      <c r="B211" s="17"/>
      <c r="C211" s="23"/>
      <c r="E211" s="3" t="b">
        <f t="shared" si="29"/>
        <v>0</v>
      </c>
      <c r="F211" s="3" t="b">
        <f t="shared" si="29"/>
        <v>0</v>
      </c>
      <c r="I211" s="36" t="str">
        <f t="shared" si="27"/>
        <v/>
      </c>
      <c r="J211" s="37" t="str">
        <f t="shared" si="28"/>
        <v/>
      </c>
    </row>
    <row r="212" spans="1:11" ht="12" customHeight="1" x14ac:dyDescent="0.25">
      <c r="A212" s="16"/>
      <c r="B212" s="17"/>
      <c r="C212" s="23"/>
      <c r="E212" s="3" t="b">
        <f t="shared" si="29"/>
        <v>0</v>
      </c>
      <c r="F212" s="3" t="b">
        <f t="shared" si="29"/>
        <v>0</v>
      </c>
      <c r="I212" s="36" t="str">
        <f t="shared" si="27"/>
        <v/>
      </c>
      <c r="J212" s="37" t="str">
        <f t="shared" si="28"/>
        <v/>
      </c>
    </row>
    <row r="213" spans="1:11" ht="12" customHeight="1" x14ac:dyDescent="0.25">
      <c r="A213" s="16"/>
      <c r="B213" s="17"/>
      <c r="C213" s="23"/>
      <c r="E213" s="3" t="b">
        <f t="shared" si="29"/>
        <v>0</v>
      </c>
      <c r="F213" s="3" t="b">
        <f t="shared" si="29"/>
        <v>0</v>
      </c>
      <c r="I213" s="36" t="str">
        <f t="shared" si="27"/>
        <v/>
      </c>
      <c r="J213" s="37" t="str">
        <f t="shared" si="28"/>
        <v/>
      </c>
    </row>
    <row r="214" spans="1:11" ht="12" customHeight="1" x14ac:dyDescent="0.25">
      <c r="A214" s="16"/>
      <c r="B214" s="17"/>
      <c r="C214" s="23"/>
      <c r="E214" s="3" t="b">
        <f t="shared" si="29"/>
        <v>0</v>
      </c>
      <c r="F214" s="3" t="b">
        <f t="shared" si="29"/>
        <v>0</v>
      </c>
      <c r="I214" s="36" t="str">
        <f t="shared" si="27"/>
        <v/>
      </c>
      <c r="J214" s="37" t="str">
        <f t="shared" si="28"/>
        <v/>
      </c>
    </row>
    <row r="215" spans="1:11" ht="20.25" customHeight="1" x14ac:dyDescent="0.25">
      <c r="A215" s="16"/>
      <c r="B215" s="17"/>
      <c r="C215" s="23"/>
      <c r="I215" s="38">
        <f>SUM(I187:I214)</f>
        <v>29</v>
      </c>
      <c r="J215" s="39">
        <f>SUM(J187:J214)</f>
        <v>9.9</v>
      </c>
      <c r="K215" t="s">
        <v>10</v>
      </c>
    </row>
    <row r="216" spans="1:11" ht="43.5" customHeight="1" x14ac:dyDescent="0.25">
      <c r="A216" s="16"/>
      <c r="B216" s="17"/>
      <c r="C216" s="23"/>
      <c r="I216" s="36"/>
      <c r="J216" s="37"/>
    </row>
    <row r="217" spans="1:11" x14ac:dyDescent="0.25">
      <c r="A217" s="16"/>
      <c r="B217" s="17"/>
      <c r="C217" s="23"/>
      <c r="E217" s="3" t="s">
        <v>1</v>
      </c>
      <c r="F217" s="3" t="s">
        <v>2</v>
      </c>
      <c r="G217" s="3" t="s">
        <v>3</v>
      </c>
      <c r="I217" s="36"/>
      <c r="J217" s="37"/>
    </row>
    <row r="218" spans="1:11" ht="30.75" customHeight="1" x14ac:dyDescent="0.25">
      <c r="A218" s="16"/>
      <c r="B218" s="18"/>
      <c r="C218" s="23">
        <f>SUM(I218:J248)</f>
        <v>221.81904761904764</v>
      </c>
      <c r="E218" s="3">
        <f>'ОБЩАЯ ТАБЛИЦА'!B9</f>
        <v>2</v>
      </c>
      <c r="F218" s="3">
        <f>'ОБЩАЯ ТАБЛИЦА'!C9</f>
        <v>4</v>
      </c>
      <c r="G218" s="3">
        <f>'ОБЩАЯ ТАБЛИЦА'!D9</f>
        <v>7</v>
      </c>
      <c r="I218" s="36">
        <f>IF(E218,E218*3/(2*E218+1),"")</f>
        <v>1.2</v>
      </c>
      <c r="J218" s="40">
        <f>IF(F218,(F218^2+4*F218+1),"")</f>
        <v>33</v>
      </c>
    </row>
    <row r="219" spans="1:11" x14ac:dyDescent="0.25">
      <c r="A219" s="16"/>
      <c r="B219" s="17"/>
      <c r="C219" s="23"/>
      <c r="E219" s="3">
        <f t="shared" ref="E219:F234" si="30">IF(AND((E218+1)&lt;=F$218,E218),E218+1)</f>
        <v>3</v>
      </c>
      <c r="F219" s="3">
        <f t="shared" si="30"/>
        <v>5</v>
      </c>
      <c r="I219" s="36">
        <f>IF(E219,E219*3/(2*E219+1),"")</f>
        <v>1.2857142857142858</v>
      </c>
      <c r="J219" s="40">
        <f>IF(F219,(F219^2+4*F219+1),"")</f>
        <v>46</v>
      </c>
    </row>
    <row r="220" spans="1:11" x14ac:dyDescent="0.25">
      <c r="A220" s="16"/>
      <c r="B220" s="17"/>
      <c r="C220" s="23"/>
      <c r="E220" s="3">
        <f t="shared" si="30"/>
        <v>4</v>
      </c>
      <c r="F220" s="3">
        <f t="shared" si="30"/>
        <v>6</v>
      </c>
      <c r="I220" s="36">
        <f>IF(E220,E220*3/(2*E220+1),"")</f>
        <v>1.3333333333333333</v>
      </c>
      <c r="J220" s="40">
        <f>IF(F220,(F220^2+4*F220+1),"")</f>
        <v>61</v>
      </c>
    </row>
    <row r="221" spans="1:11" x14ac:dyDescent="0.25">
      <c r="A221" s="16"/>
      <c r="B221" s="17"/>
      <c r="C221" s="23"/>
      <c r="E221" s="3" t="b">
        <f t="shared" si="30"/>
        <v>0</v>
      </c>
      <c r="F221" s="3">
        <f t="shared" si="30"/>
        <v>7</v>
      </c>
      <c r="I221" s="36" t="str">
        <f t="shared" ref="I221:I240" si="31">IF(E221,E221*3/(2*E221+1),"")</f>
        <v/>
      </c>
      <c r="J221" s="40">
        <f>IF(F221,(F221^2+4*F221+1),"")</f>
        <v>78</v>
      </c>
    </row>
    <row r="222" spans="1:11" ht="14.25" customHeight="1" x14ac:dyDescent="0.25">
      <c r="A222" s="16"/>
      <c r="B222" s="17"/>
      <c r="C222" s="23"/>
      <c r="E222" s="3" t="b">
        <f t="shared" si="30"/>
        <v>0</v>
      </c>
      <c r="F222" s="3" t="b">
        <f t="shared" si="30"/>
        <v>0</v>
      </c>
      <c r="I222" s="36" t="str">
        <f t="shared" si="31"/>
        <v/>
      </c>
      <c r="J222" s="37" t="str">
        <f>IF(F222,(F222^2+4*F222+1),"")</f>
        <v/>
      </c>
    </row>
    <row r="223" spans="1:11" ht="14.25" customHeight="1" x14ac:dyDescent="0.25">
      <c r="A223" s="16"/>
      <c r="B223" s="17"/>
      <c r="C223" s="23"/>
      <c r="E223" s="3" t="b">
        <f t="shared" si="30"/>
        <v>0</v>
      </c>
      <c r="F223" s="3" t="b">
        <f t="shared" si="30"/>
        <v>0</v>
      </c>
      <c r="I223" s="36" t="str">
        <f t="shared" si="31"/>
        <v/>
      </c>
      <c r="J223" s="37" t="str">
        <f t="shared" ref="J223:J240" si="32">IF(F223,(F223^2+4*F223+1),"")</f>
        <v/>
      </c>
    </row>
    <row r="224" spans="1:11" ht="14.25" customHeight="1" x14ac:dyDescent="0.25">
      <c r="A224" s="16"/>
      <c r="B224" s="17"/>
      <c r="C224" s="23"/>
      <c r="E224" s="3" t="b">
        <f t="shared" si="30"/>
        <v>0</v>
      </c>
      <c r="F224" s="3" t="b">
        <f t="shared" si="30"/>
        <v>0</v>
      </c>
      <c r="I224" s="36" t="str">
        <f t="shared" si="31"/>
        <v/>
      </c>
      <c r="J224" s="37" t="str">
        <f t="shared" si="32"/>
        <v/>
      </c>
    </row>
    <row r="225" spans="1:10" ht="14.25" customHeight="1" x14ac:dyDescent="0.25">
      <c r="A225" s="16"/>
      <c r="B225" s="17"/>
      <c r="C225" s="23"/>
      <c r="E225" s="3" t="b">
        <f t="shared" si="30"/>
        <v>0</v>
      </c>
      <c r="F225" s="3" t="b">
        <f t="shared" si="30"/>
        <v>0</v>
      </c>
      <c r="I225" s="36" t="str">
        <f t="shared" si="31"/>
        <v/>
      </c>
      <c r="J225" s="37" t="str">
        <f t="shared" si="32"/>
        <v/>
      </c>
    </row>
    <row r="226" spans="1:10" ht="14.25" customHeight="1" x14ac:dyDescent="0.25">
      <c r="A226" s="16"/>
      <c r="B226" s="17"/>
      <c r="C226" s="23"/>
      <c r="E226" s="3" t="b">
        <f t="shared" si="30"/>
        <v>0</v>
      </c>
      <c r="F226" s="3" t="b">
        <f t="shared" si="30"/>
        <v>0</v>
      </c>
      <c r="I226" s="36" t="str">
        <f t="shared" si="31"/>
        <v/>
      </c>
      <c r="J226" s="37" t="str">
        <f t="shared" si="32"/>
        <v/>
      </c>
    </row>
    <row r="227" spans="1:10" ht="14.25" customHeight="1" x14ac:dyDescent="0.25">
      <c r="A227" s="16"/>
      <c r="B227" s="17"/>
      <c r="C227" s="23"/>
      <c r="E227" s="3" t="b">
        <f t="shared" si="30"/>
        <v>0</v>
      </c>
      <c r="F227" s="3" t="b">
        <f t="shared" si="30"/>
        <v>0</v>
      </c>
      <c r="I227" s="36" t="str">
        <f t="shared" si="31"/>
        <v/>
      </c>
      <c r="J227" s="37" t="str">
        <f t="shared" si="32"/>
        <v/>
      </c>
    </row>
    <row r="228" spans="1:10" ht="14.25" customHeight="1" x14ac:dyDescent="0.25">
      <c r="A228" s="16"/>
      <c r="B228" s="17"/>
      <c r="C228" s="23"/>
      <c r="E228" s="3" t="b">
        <f t="shared" si="30"/>
        <v>0</v>
      </c>
      <c r="F228" s="3" t="b">
        <f t="shared" si="30"/>
        <v>0</v>
      </c>
      <c r="I228" s="36" t="str">
        <f t="shared" si="31"/>
        <v/>
      </c>
      <c r="J228" s="37" t="str">
        <f t="shared" si="32"/>
        <v/>
      </c>
    </row>
    <row r="229" spans="1:10" ht="14.25" customHeight="1" x14ac:dyDescent="0.25">
      <c r="A229" s="16"/>
      <c r="B229" s="17"/>
      <c r="C229" s="23"/>
      <c r="E229" s="3" t="b">
        <f>IF(AND((E228+1)&lt;=F$218,E228),E228+1)</f>
        <v>0</v>
      </c>
      <c r="F229" s="3" t="b">
        <f>IF(AND((F228+1)&lt;=G$218,F228),F228+1)</f>
        <v>0</v>
      </c>
      <c r="I229" s="36" t="str">
        <f t="shared" si="31"/>
        <v/>
      </c>
      <c r="J229" s="37" t="str">
        <f t="shared" si="32"/>
        <v/>
      </c>
    </row>
    <row r="230" spans="1:10" ht="14.25" customHeight="1" x14ac:dyDescent="0.25">
      <c r="A230" s="16"/>
      <c r="B230" s="17"/>
      <c r="C230" s="23"/>
      <c r="E230" s="3" t="b">
        <f t="shared" si="30"/>
        <v>0</v>
      </c>
      <c r="F230" s="3" t="b">
        <f t="shared" si="30"/>
        <v>0</v>
      </c>
      <c r="I230" s="36" t="str">
        <f t="shared" si="31"/>
        <v/>
      </c>
      <c r="J230" s="37" t="str">
        <f t="shared" si="32"/>
        <v/>
      </c>
    </row>
    <row r="231" spans="1:10" ht="14.25" customHeight="1" x14ac:dyDescent="0.25">
      <c r="A231" s="16"/>
      <c r="B231" s="17"/>
      <c r="C231" s="23"/>
      <c r="E231" s="3" t="b">
        <f t="shared" si="30"/>
        <v>0</v>
      </c>
      <c r="F231" s="3" t="b">
        <f t="shared" si="30"/>
        <v>0</v>
      </c>
      <c r="I231" s="36" t="str">
        <f t="shared" si="31"/>
        <v/>
      </c>
      <c r="J231" s="37" t="str">
        <f t="shared" si="32"/>
        <v/>
      </c>
    </row>
    <row r="232" spans="1:10" ht="14.25" customHeight="1" x14ac:dyDescent="0.25">
      <c r="A232" s="16"/>
      <c r="B232" s="17"/>
      <c r="C232" s="23"/>
      <c r="E232" s="3" t="b">
        <f t="shared" si="30"/>
        <v>0</v>
      </c>
      <c r="F232" s="3" t="b">
        <f t="shared" si="30"/>
        <v>0</v>
      </c>
      <c r="I232" s="36" t="str">
        <f t="shared" si="31"/>
        <v/>
      </c>
      <c r="J232" s="37" t="str">
        <f t="shared" si="32"/>
        <v/>
      </c>
    </row>
    <row r="233" spans="1:10" ht="14.25" customHeight="1" x14ac:dyDescent="0.25">
      <c r="A233" s="16"/>
      <c r="B233" s="17"/>
      <c r="C233" s="23"/>
      <c r="E233" s="3" t="b">
        <f t="shared" si="30"/>
        <v>0</v>
      </c>
      <c r="F233" s="3" t="b">
        <f t="shared" si="30"/>
        <v>0</v>
      </c>
      <c r="I233" s="36" t="str">
        <f t="shared" si="31"/>
        <v/>
      </c>
      <c r="J233" s="37" t="str">
        <f t="shared" si="32"/>
        <v/>
      </c>
    </row>
    <row r="234" spans="1:10" ht="14.25" customHeight="1" x14ac:dyDescent="0.25">
      <c r="A234" s="16"/>
      <c r="B234" s="17"/>
      <c r="C234" s="23"/>
      <c r="E234" s="3" t="b">
        <f t="shared" si="30"/>
        <v>0</v>
      </c>
      <c r="F234" s="3" t="b">
        <f t="shared" si="30"/>
        <v>0</v>
      </c>
      <c r="I234" s="36" t="str">
        <f t="shared" si="31"/>
        <v/>
      </c>
      <c r="J234" s="37" t="str">
        <f t="shared" si="32"/>
        <v/>
      </c>
    </row>
    <row r="235" spans="1:10" ht="14.25" customHeight="1" x14ac:dyDescent="0.25">
      <c r="A235" s="16"/>
      <c r="B235" s="17"/>
      <c r="C235" s="23"/>
      <c r="E235" s="3" t="b">
        <f t="shared" ref="E235:F248" si="33">IF(AND((E234+1)&lt;=F$218,E234),E234+1)</f>
        <v>0</v>
      </c>
      <c r="F235" s="3" t="b">
        <f t="shared" si="33"/>
        <v>0</v>
      </c>
      <c r="I235" s="36" t="str">
        <f t="shared" si="31"/>
        <v/>
      </c>
      <c r="J235" s="37" t="str">
        <f t="shared" si="32"/>
        <v/>
      </c>
    </row>
    <row r="236" spans="1:10" ht="14.25" customHeight="1" x14ac:dyDescent="0.25">
      <c r="A236" s="16"/>
      <c r="B236" s="17"/>
      <c r="C236" s="23"/>
      <c r="E236" s="3" t="b">
        <f t="shared" si="33"/>
        <v>0</v>
      </c>
      <c r="F236" s="3" t="b">
        <f t="shared" si="33"/>
        <v>0</v>
      </c>
      <c r="I236" s="36" t="str">
        <f t="shared" si="31"/>
        <v/>
      </c>
      <c r="J236" s="37" t="str">
        <f t="shared" si="32"/>
        <v/>
      </c>
    </row>
    <row r="237" spans="1:10" ht="14.25" customHeight="1" x14ac:dyDescent="0.25">
      <c r="A237" s="16"/>
      <c r="B237" s="17"/>
      <c r="C237" s="23"/>
      <c r="E237" s="3" t="b">
        <f t="shared" si="33"/>
        <v>0</v>
      </c>
      <c r="F237" s="3" t="b">
        <f t="shared" si="33"/>
        <v>0</v>
      </c>
      <c r="I237" s="36" t="str">
        <f t="shared" si="31"/>
        <v/>
      </c>
      <c r="J237" s="37" t="str">
        <f t="shared" si="32"/>
        <v/>
      </c>
    </row>
    <row r="238" spans="1:10" ht="14.25" customHeight="1" x14ac:dyDescent="0.25">
      <c r="A238" s="16"/>
      <c r="B238" s="17"/>
      <c r="C238" s="23"/>
      <c r="E238" s="3" t="b">
        <f t="shared" si="33"/>
        <v>0</v>
      </c>
      <c r="F238" s="3" t="b">
        <f t="shared" si="33"/>
        <v>0</v>
      </c>
      <c r="I238" s="36" t="str">
        <f t="shared" si="31"/>
        <v/>
      </c>
      <c r="J238" s="37" t="str">
        <f t="shared" si="32"/>
        <v/>
      </c>
    </row>
    <row r="239" spans="1:10" ht="14.25" customHeight="1" x14ac:dyDescent="0.25">
      <c r="A239" s="16"/>
      <c r="B239" s="17"/>
      <c r="C239" s="23"/>
      <c r="E239" s="3" t="b">
        <f t="shared" si="33"/>
        <v>0</v>
      </c>
      <c r="F239" s="3" t="b">
        <f t="shared" si="33"/>
        <v>0</v>
      </c>
      <c r="I239" s="36" t="str">
        <f t="shared" si="31"/>
        <v/>
      </c>
      <c r="J239" s="37" t="str">
        <f t="shared" si="32"/>
        <v/>
      </c>
    </row>
    <row r="240" spans="1:10" ht="14.25" customHeight="1" x14ac:dyDescent="0.25">
      <c r="A240" s="16"/>
      <c r="B240" s="17"/>
      <c r="C240" s="23"/>
      <c r="E240" s="3" t="b">
        <f t="shared" si="33"/>
        <v>0</v>
      </c>
      <c r="F240" s="3" t="b">
        <f t="shared" si="33"/>
        <v>0</v>
      </c>
      <c r="I240" s="36" t="str">
        <f t="shared" si="31"/>
        <v/>
      </c>
      <c r="J240" s="37" t="str">
        <f t="shared" si="32"/>
        <v/>
      </c>
    </row>
    <row r="241" spans="1:10" ht="14.25" customHeight="1" x14ac:dyDescent="0.25">
      <c r="A241" s="16"/>
      <c r="B241" s="17"/>
      <c r="C241" s="23"/>
      <c r="E241" s="3" t="b">
        <f t="shared" si="33"/>
        <v>0</v>
      </c>
      <c r="F241" s="3" t="b">
        <f t="shared" si="33"/>
        <v>0</v>
      </c>
      <c r="I241" s="36"/>
      <c r="J241" s="37"/>
    </row>
    <row r="242" spans="1:10" ht="14.25" customHeight="1" x14ac:dyDescent="0.25">
      <c r="A242" s="16"/>
      <c r="B242" s="17"/>
      <c r="C242" s="23"/>
      <c r="E242" s="3" t="b">
        <f t="shared" si="33"/>
        <v>0</v>
      </c>
      <c r="F242" s="3" t="b">
        <f t="shared" si="33"/>
        <v>0</v>
      </c>
      <c r="I242" s="36"/>
      <c r="J242" s="37"/>
    </row>
    <row r="243" spans="1:10" ht="14.25" customHeight="1" x14ac:dyDescent="0.25">
      <c r="A243" s="16"/>
      <c r="B243" s="17"/>
      <c r="C243" s="23"/>
      <c r="E243" s="3" t="b">
        <f t="shared" si="33"/>
        <v>0</v>
      </c>
      <c r="F243" s="3" t="b">
        <f t="shared" si="33"/>
        <v>0</v>
      </c>
      <c r="I243" s="36"/>
      <c r="J243" s="37"/>
    </row>
    <row r="244" spans="1:10" ht="14.25" customHeight="1" x14ac:dyDescent="0.25">
      <c r="A244" s="16"/>
      <c r="B244" s="17"/>
      <c r="C244" s="23"/>
      <c r="E244" s="3" t="b">
        <f t="shared" si="33"/>
        <v>0</v>
      </c>
      <c r="F244" s="3" t="b">
        <f t="shared" si="33"/>
        <v>0</v>
      </c>
      <c r="I244" s="36"/>
      <c r="J244" s="37"/>
    </row>
    <row r="245" spans="1:10" ht="14.25" customHeight="1" x14ac:dyDescent="0.25">
      <c r="A245" s="16"/>
      <c r="B245" s="17"/>
      <c r="C245" s="23"/>
      <c r="E245" s="3" t="b">
        <f t="shared" si="33"/>
        <v>0</v>
      </c>
      <c r="F245" s="3" t="b">
        <f t="shared" si="33"/>
        <v>0</v>
      </c>
      <c r="I245" s="36"/>
      <c r="J245" s="37"/>
    </row>
    <row r="246" spans="1:10" ht="14.25" customHeight="1" x14ac:dyDescent="0.25">
      <c r="A246" s="16"/>
      <c r="B246" s="17"/>
      <c r="C246" s="23"/>
      <c r="E246" s="3" t="b">
        <f t="shared" si="33"/>
        <v>0</v>
      </c>
      <c r="F246" s="3" t="b">
        <f t="shared" si="33"/>
        <v>0</v>
      </c>
      <c r="I246" s="36"/>
      <c r="J246" s="37"/>
    </row>
    <row r="247" spans="1:10" ht="14.25" customHeight="1" x14ac:dyDescent="0.25">
      <c r="A247" s="16"/>
      <c r="B247" s="17"/>
      <c r="C247" s="23"/>
      <c r="E247" s="3" t="b">
        <f t="shared" si="33"/>
        <v>0</v>
      </c>
      <c r="F247" s="3" t="b">
        <f t="shared" si="33"/>
        <v>0</v>
      </c>
      <c r="I247" s="36"/>
      <c r="J247" s="37"/>
    </row>
    <row r="248" spans="1:10" ht="14.25" customHeight="1" x14ac:dyDescent="0.25">
      <c r="A248" s="16"/>
      <c r="B248" s="17"/>
      <c r="C248" s="23"/>
      <c r="E248" s="3" t="b">
        <f t="shared" si="33"/>
        <v>0</v>
      </c>
      <c r="F248" s="3" t="b">
        <f t="shared" si="33"/>
        <v>0</v>
      </c>
      <c r="I248" s="36"/>
      <c r="J248" s="37"/>
    </row>
    <row r="249" spans="1:10" ht="43.5" customHeight="1" x14ac:dyDescent="0.25">
      <c r="A249" s="16"/>
      <c r="B249" s="17"/>
      <c r="C249" s="23"/>
      <c r="I249" s="36"/>
      <c r="J249" s="37"/>
    </row>
    <row r="250" spans="1:10" x14ac:dyDescent="0.25">
      <c r="A250" s="16"/>
      <c r="B250" s="17"/>
      <c r="C250" s="23"/>
      <c r="E250" s="3" t="s">
        <v>1</v>
      </c>
      <c r="F250" s="3" t="s">
        <v>2</v>
      </c>
      <c r="G250" s="3" t="s">
        <v>3</v>
      </c>
      <c r="I250" s="36"/>
      <c r="J250" s="37"/>
    </row>
    <row r="251" spans="1:10" ht="24.75" customHeight="1" x14ac:dyDescent="0.25">
      <c r="A251" s="16"/>
      <c r="B251" s="18"/>
      <c r="C251" s="23">
        <f>SUM(I251:J282)</f>
        <v>21226.433333333334</v>
      </c>
      <c r="E251" s="3">
        <f>'ОБЩАЯ ТАБЛИЦА'!B10</f>
        <v>2</v>
      </c>
      <c r="F251" s="3">
        <f>'ОБЩАЯ ТАБЛИЦА'!C10</f>
        <v>4</v>
      </c>
      <c r="G251" s="3">
        <f>'ОБЩАЯ ТАБЛИЦА'!D10</f>
        <v>7</v>
      </c>
      <c r="I251" s="36">
        <f>IF(E251,E251*2/(E251+1),"")</f>
        <v>1.3333333333333333</v>
      </c>
      <c r="J251" s="36">
        <f>IF(F251,((3^F251)*F251),"")</f>
        <v>324</v>
      </c>
    </row>
    <row r="252" spans="1:10" x14ac:dyDescent="0.25">
      <c r="A252" s="16"/>
      <c r="B252" s="17"/>
      <c r="C252" s="23"/>
      <c r="E252" s="3">
        <f t="shared" ref="E252:F267" si="34">IF(AND((E251+1)&lt;=F$251,E251),E251+1)</f>
        <v>3</v>
      </c>
      <c r="F252" s="3">
        <f t="shared" si="34"/>
        <v>5</v>
      </c>
      <c r="I252" s="36">
        <f>IF(E252,E252*2/(E252+1),"")</f>
        <v>1.5</v>
      </c>
      <c r="J252" s="36">
        <f>IF(F252,((3^F252)*F252),"")</f>
        <v>1215</v>
      </c>
    </row>
    <row r="253" spans="1:10" x14ac:dyDescent="0.25">
      <c r="A253" s="16"/>
      <c r="B253" s="17"/>
      <c r="C253" s="23"/>
      <c r="E253" s="3">
        <f t="shared" si="34"/>
        <v>4</v>
      </c>
      <c r="F253" s="3">
        <f t="shared" si="34"/>
        <v>6</v>
      </c>
      <c r="I253" s="36">
        <f>IF(E253,E253*2/(E253+1),"")</f>
        <v>1.6</v>
      </c>
      <c r="J253" s="36">
        <f>IF(F253,((3^F253)*F253),"")</f>
        <v>4374</v>
      </c>
    </row>
    <row r="254" spans="1:10" x14ac:dyDescent="0.25">
      <c r="A254" s="16"/>
      <c r="B254" s="17"/>
      <c r="C254" s="23"/>
      <c r="E254" s="3" t="b">
        <f t="shared" si="34"/>
        <v>0</v>
      </c>
      <c r="F254" s="3">
        <f t="shared" si="34"/>
        <v>7</v>
      </c>
      <c r="I254" s="36" t="str">
        <f t="shared" ref="I254:I276" si="35">IF(E254,E254*2/(E254+1),"")</f>
        <v/>
      </c>
      <c r="J254" s="36">
        <f>IF(F254,((3^F254)*F254),"")</f>
        <v>15309</v>
      </c>
    </row>
    <row r="255" spans="1:10" ht="12.75" customHeight="1" x14ac:dyDescent="0.25">
      <c r="A255" s="16"/>
      <c r="B255" s="17"/>
      <c r="C255" s="23"/>
      <c r="E255" s="3" t="b">
        <f t="shared" si="34"/>
        <v>0</v>
      </c>
      <c r="F255" s="3" t="b">
        <f t="shared" si="34"/>
        <v>0</v>
      </c>
      <c r="I255" s="36" t="str">
        <f t="shared" si="35"/>
        <v/>
      </c>
      <c r="J255" s="36" t="str">
        <f t="shared" ref="J255:J276" si="36">IF(F255,((3^F255)*F255),"")</f>
        <v/>
      </c>
    </row>
    <row r="256" spans="1:10" ht="12.75" customHeight="1" x14ac:dyDescent="0.25">
      <c r="A256" s="16"/>
      <c r="B256" s="17"/>
      <c r="C256" s="23"/>
      <c r="E256" s="3" t="b">
        <f t="shared" si="34"/>
        <v>0</v>
      </c>
      <c r="F256" s="3" t="b">
        <f t="shared" si="34"/>
        <v>0</v>
      </c>
      <c r="I256" s="36" t="str">
        <f t="shared" si="35"/>
        <v/>
      </c>
      <c r="J256" s="36" t="str">
        <f t="shared" si="36"/>
        <v/>
      </c>
    </row>
    <row r="257" spans="1:10" ht="12.75" customHeight="1" x14ac:dyDescent="0.25">
      <c r="A257" s="16"/>
      <c r="B257" s="17"/>
      <c r="C257" s="23"/>
      <c r="E257" s="3" t="b">
        <f t="shared" si="34"/>
        <v>0</v>
      </c>
      <c r="F257" s="3" t="b">
        <f t="shared" si="34"/>
        <v>0</v>
      </c>
      <c r="I257" s="36" t="str">
        <f t="shared" si="35"/>
        <v/>
      </c>
      <c r="J257" s="36" t="str">
        <f t="shared" si="36"/>
        <v/>
      </c>
    </row>
    <row r="258" spans="1:10" ht="12.75" customHeight="1" x14ac:dyDescent="0.25">
      <c r="A258" s="16"/>
      <c r="B258" s="17"/>
      <c r="C258" s="23"/>
      <c r="E258" s="3" t="b">
        <f t="shared" si="34"/>
        <v>0</v>
      </c>
      <c r="F258" s="3" t="b">
        <f t="shared" si="34"/>
        <v>0</v>
      </c>
      <c r="I258" s="36" t="str">
        <f t="shared" si="35"/>
        <v/>
      </c>
      <c r="J258" s="36" t="str">
        <f t="shared" si="36"/>
        <v/>
      </c>
    </row>
    <row r="259" spans="1:10" ht="12.75" customHeight="1" x14ac:dyDescent="0.25">
      <c r="A259" s="16"/>
      <c r="B259" s="17"/>
      <c r="C259" s="23"/>
      <c r="E259" s="3" t="b">
        <f t="shared" si="34"/>
        <v>0</v>
      </c>
      <c r="F259" s="3" t="b">
        <f t="shared" si="34"/>
        <v>0</v>
      </c>
      <c r="I259" s="36" t="str">
        <f t="shared" si="35"/>
        <v/>
      </c>
      <c r="J259" s="36" t="str">
        <f t="shared" si="36"/>
        <v/>
      </c>
    </row>
    <row r="260" spans="1:10" ht="12.75" customHeight="1" x14ac:dyDescent="0.25">
      <c r="A260" s="16"/>
      <c r="B260" s="17"/>
      <c r="C260" s="23"/>
      <c r="E260" s="3" t="b">
        <f t="shared" si="34"/>
        <v>0</v>
      </c>
      <c r="F260" s="3" t="b">
        <f t="shared" si="34"/>
        <v>0</v>
      </c>
      <c r="I260" s="36" t="str">
        <f t="shared" si="35"/>
        <v/>
      </c>
      <c r="J260" s="36" t="str">
        <f t="shared" si="36"/>
        <v/>
      </c>
    </row>
    <row r="261" spans="1:10" ht="12.75" customHeight="1" x14ac:dyDescent="0.25">
      <c r="A261" s="16"/>
      <c r="B261" s="17"/>
      <c r="C261" s="23"/>
      <c r="E261" s="3" t="b">
        <f t="shared" si="34"/>
        <v>0</v>
      </c>
      <c r="F261" s="3" t="b">
        <f t="shared" si="34"/>
        <v>0</v>
      </c>
      <c r="I261" s="36" t="str">
        <f t="shared" si="35"/>
        <v/>
      </c>
      <c r="J261" s="36" t="str">
        <f t="shared" si="36"/>
        <v/>
      </c>
    </row>
    <row r="262" spans="1:10" ht="12.75" customHeight="1" x14ac:dyDescent="0.25">
      <c r="A262" s="16"/>
      <c r="B262" s="17"/>
      <c r="C262" s="23"/>
      <c r="E262" s="3" t="b">
        <f t="shared" si="34"/>
        <v>0</v>
      </c>
      <c r="F262" s="3" t="b">
        <f t="shared" si="34"/>
        <v>0</v>
      </c>
      <c r="I262" s="36" t="str">
        <f t="shared" si="35"/>
        <v/>
      </c>
      <c r="J262" s="36" t="str">
        <f t="shared" si="36"/>
        <v/>
      </c>
    </row>
    <row r="263" spans="1:10" ht="12.75" customHeight="1" x14ac:dyDescent="0.25">
      <c r="A263" s="16"/>
      <c r="B263" s="17"/>
      <c r="C263" s="23"/>
      <c r="E263" s="3" t="b">
        <f t="shared" si="34"/>
        <v>0</v>
      </c>
      <c r="F263" s="3" t="b">
        <f t="shared" si="34"/>
        <v>0</v>
      </c>
      <c r="I263" s="36" t="str">
        <f t="shared" si="35"/>
        <v/>
      </c>
      <c r="J263" s="36" t="str">
        <f t="shared" si="36"/>
        <v/>
      </c>
    </row>
    <row r="264" spans="1:10" ht="12.75" customHeight="1" x14ac:dyDescent="0.25">
      <c r="A264" s="16"/>
      <c r="B264" s="17"/>
      <c r="C264" s="23"/>
      <c r="E264" s="3" t="b">
        <f t="shared" si="34"/>
        <v>0</v>
      </c>
      <c r="F264" s="3" t="b">
        <f t="shared" si="34"/>
        <v>0</v>
      </c>
      <c r="I264" s="36" t="str">
        <f t="shared" si="35"/>
        <v/>
      </c>
      <c r="J264" s="36" t="str">
        <f t="shared" si="36"/>
        <v/>
      </c>
    </row>
    <row r="265" spans="1:10" ht="12.75" customHeight="1" x14ac:dyDescent="0.25">
      <c r="A265" s="16"/>
      <c r="B265" s="17"/>
      <c r="C265" s="23"/>
      <c r="E265" s="3" t="b">
        <f t="shared" si="34"/>
        <v>0</v>
      </c>
      <c r="F265" s="3" t="b">
        <f t="shared" si="34"/>
        <v>0</v>
      </c>
      <c r="I265" s="36" t="str">
        <f t="shared" si="35"/>
        <v/>
      </c>
      <c r="J265" s="36" t="str">
        <f t="shared" si="36"/>
        <v/>
      </c>
    </row>
    <row r="266" spans="1:10" ht="12.75" customHeight="1" x14ac:dyDescent="0.25">
      <c r="A266" s="16"/>
      <c r="B266" s="17"/>
      <c r="C266" s="23"/>
      <c r="E266" s="3" t="b">
        <f t="shared" si="34"/>
        <v>0</v>
      </c>
      <c r="F266" s="3" t="b">
        <f t="shared" si="34"/>
        <v>0</v>
      </c>
      <c r="I266" s="36" t="str">
        <f t="shared" si="35"/>
        <v/>
      </c>
      <c r="J266" s="36" t="str">
        <f t="shared" si="36"/>
        <v/>
      </c>
    </row>
    <row r="267" spans="1:10" ht="12.75" customHeight="1" x14ac:dyDescent="0.25">
      <c r="A267" s="16"/>
      <c r="B267" s="17"/>
      <c r="C267" s="23"/>
      <c r="E267" s="3" t="b">
        <f t="shared" si="34"/>
        <v>0</v>
      </c>
      <c r="F267" s="3" t="b">
        <f t="shared" si="34"/>
        <v>0</v>
      </c>
      <c r="I267" s="36" t="str">
        <f t="shared" si="35"/>
        <v/>
      </c>
      <c r="J267" s="36" t="str">
        <f t="shared" si="36"/>
        <v/>
      </c>
    </row>
    <row r="268" spans="1:10" ht="12.75" customHeight="1" x14ac:dyDescent="0.25">
      <c r="A268" s="16"/>
      <c r="B268" s="17"/>
      <c r="C268" s="23"/>
      <c r="E268" s="3" t="b">
        <f t="shared" ref="E268:F282" si="37">IF(AND((E267+1)&lt;=F$251,E267),E267+1)</f>
        <v>0</v>
      </c>
      <c r="F268" s="3" t="b">
        <f t="shared" si="37"/>
        <v>0</v>
      </c>
      <c r="I268" s="36" t="str">
        <f t="shared" si="35"/>
        <v/>
      </c>
      <c r="J268" s="36" t="str">
        <f t="shared" si="36"/>
        <v/>
      </c>
    </row>
    <row r="269" spans="1:10" ht="12.75" customHeight="1" x14ac:dyDescent="0.25">
      <c r="A269" s="16"/>
      <c r="B269" s="17"/>
      <c r="C269" s="23"/>
      <c r="E269" s="3" t="b">
        <f t="shared" si="37"/>
        <v>0</v>
      </c>
      <c r="F269" s="3" t="b">
        <f t="shared" si="37"/>
        <v>0</v>
      </c>
      <c r="I269" s="36" t="str">
        <f t="shared" si="35"/>
        <v/>
      </c>
      <c r="J269" s="36" t="str">
        <f t="shared" si="36"/>
        <v/>
      </c>
    </row>
    <row r="270" spans="1:10" ht="12.75" customHeight="1" x14ac:dyDescent="0.25">
      <c r="A270" s="16"/>
      <c r="B270" s="17"/>
      <c r="C270" s="23"/>
      <c r="E270" s="3" t="b">
        <f t="shared" si="37"/>
        <v>0</v>
      </c>
      <c r="F270" s="3" t="b">
        <f t="shared" si="37"/>
        <v>0</v>
      </c>
      <c r="I270" s="36" t="str">
        <f t="shared" si="35"/>
        <v/>
      </c>
      <c r="J270" s="36" t="str">
        <f t="shared" si="36"/>
        <v/>
      </c>
    </row>
    <row r="271" spans="1:10" ht="12.75" customHeight="1" x14ac:dyDescent="0.25">
      <c r="A271" s="16"/>
      <c r="B271" s="17"/>
      <c r="C271" s="23"/>
      <c r="E271" s="3" t="b">
        <f t="shared" si="37"/>
        <v>0</v>
      </c>
      <c r="F271" s="3" t="b">
        <f t="shared" si="37"/>
        <v>0</v>
      </c>
      <c r="I271" s="36" t="str">
        <f t="shared" si="35"/>
        <v/>
      </c>
      <c r="J271" s="36" t="str">
        <f t="shared" si="36"/>
        <v/>
      </c>
    </row>
    <row r="272" spans="1:10" ht="12.75" customHeight="1" x14ac:dyDescent="0.25">
      <c r="A272" s="16"/>
      <c r="B272" s="17"/>
      <c r="C272" s="23"/>
      <c r="E272" s="3" t="b">
        <f t="shared" si="37"/>
        <v>0</v>
      </c>
      <c r="F272" s="3" t="b">
        <f t="shared" si="37"/>
        <v>0</v>
      </c>
      <c r="I272" s="36" t="str">
        <f t="shared" si="35"/>
        <v/>
      </c>
      <c r="J272" s="36" t="str">
        <f t="shared" si="36"/>
        <v/>
      </c>
    </row>
    <row r="273" spans="1:10" ht="12.75" customHeight="1" x14ac:dyDescent="0.25">
      <c r="A273" s="16"/>
      <c r="B273" s="17"/>
      <c r="C273" s="23"/>
      <c r="E273" s="3" t="b">
        <f t="shared" si="37"/>
        <v>0</v>
      </c>
      <c r="F273" s="3" t="b">
        <f t="shared" si="37"/>
        <v>0</v>
      </c>
      <c r="I273" s="36" t="str">
        <f t="shared" si="35"/>
        <v/>
      </c>
      <c r="J273" s="36" t="str">
        <f t="shared" si="36"/>
        <v/>
      </c>
    </row>
    <row r="274" spans="1:10" ht="12.75" customHeight="1" x14ac:dyDescent="0.25">
      <c r="A274" s="16"/>
      <c r="B274" s="17"/>
      <c r="C274" s="23"/>
      <c r="E274" s="3" t="b">
        <f t="shared" si="37"/>
        <v>0</v>
      </c>
      <c r="F274" s="3" t="b">
        <f t="shared" si="37"/>
        <v>0</v>
      </c>
      <c r="I274" s="36" t="str">
        <f t="shared" si="35"/>
        <v/>
      </c>
      <c r="J274" s="36" t="str">
        <f t="shared" si="36"/>
        <v/>
      </c>
    </row>
    <row r="275" spans="1:10" ht="12.75" customHeight="1" x14ac:dyDescent="0.25">
      <c r="A275" s="16"/>
      <c r="B275" s="17"/>
      <c r="C275" s="23"/>
      <c r="E275" s="3" t="b">
        <f t="shared" si="37"/>
        <v>0</v>
      </c>
      <c r="F275" s="3" t="b">
        <f t="shared" si="37"/>
        <v>0</v>
      </c>
      <c r="I275" s="36" t="str">
        <f t="shared" si="35"/>
        <v/>
      </c>
      <c r="J275" s="36" t="str">
        <f t="shared" si="36"/>
        <v/>
      </c>
    </row>
    <row r="276" spans="1:10" ht="12.75" customHeight="1" x14ac:dyDescent="0.25">
      <c r="A276" s="16"/>
      <c r="B276" s="17"/>
      <c r="C276" s="23"/>
      <c r="E276" s="3" t="b">
        <f t="shared" si="37"/>
        <v>0</v>
      </c>
      <c r="F276" s="3" t="b">
        <f t="shared" si="37"/>
        <v>0</v>
      </c>
      <c r="I276" s="36" t="str">
        <f t="shared" si="35"/>
        <v/>
      </c>
      <c r="J276" s="36" t="str">
        <f t="shared" si="36"/>
        <v/>
      </c>
    </row>
    <row r="277" spans="1:10" ht="12.75" customHeight="1" x14ac:dyDescent="0.25">
      <c r="A277" s="16"/>
      <c r="B277" s="17"/>
      <c r="C277" s="23"/>
      <c r="E277" s="3" t="b">
        <f t="shared" si="37"/>
        <v>0</v>
      </c>
      <c r="F277" s="3" t="b">
        <f t="shared" si="37"/>
        <v>0</v>
      </c>
      <c r="I277" s="36"/>
      <c r="J277" s="36"/>
    </row>
    <row r="278" spans="1:10" ht="12.75" customHeight="1" x14ac:dyDescent="0.25">
      <c r="A278" s="16"/>
      <c r="B278" s="17"/>
      <c r="C278" s="23"/>
      <c r="E278" s="3" t="b">
        <f t="shared" si="37"/>
        <v>0</v>
      </c>
      <c r="F278" s="3" t="b">
        <f t="shared" si="37"/>
        <v>0</v>
      </c>
      <c r="I278" s="36"/>
      <c r="J278" s="36"/>
    </row>
    <row r="279" spans="1:10" ht="12.75" customHeight="1" x14ac:dyDescent="0.25">
      <c r="A279" s="16"/>
      <c r="B279" s="17"/>
      <c r="C279" s="23"/>
      <c r="E279" s="3" t="b">
        <f t="shared" si="37"/>
        <v>0</v>
      </c>
      <c r="F279" s="3" t="b">
        <f t="shared" si="37"/>
        <v>0</v>
      </c>
      <c r="I279" s="36"/>
      <c r="J279" s="36"/>
    </row>
    <row r="280" spans="1:10" ht="12.75" customHeight="1" x14ac:dyDescent="0.25">
      <c r="A280" s="16"/>
      <c r="B280" s="17"/>
      <c r="C280" s="23"/>
      <c r="E280" s="3" t="b">
        <f t="shared" si="37"/>
        <v>0</v>
      </c>
      <c r="F280" s="3" t="b">
        <f t="shared" si="37"/>
        <v>0</v>
      </c>
      <c r="I280" s="36"/>
      <c r="J280" s="36"/>
    </row>
    <row r="281" spans="1:10" ht="12.75" customHeight="1" x14ac:dyDescent="0.25">
      <c r="A281" s="16"/>
      <c r="B281" s="17"/>
      <c r="C281" s="23"/>
      <c r="E281" s="3" t="b">
        <f t="shared" si="37"/>
        <v>0</v>
      </c>
      <c r="F281" s="3" t="b">
        <f t="shared" si="37"/>
        <v>0</v>
      </c>
      <c r="I281" s="36"/>
      <c r="J281" s="36"/>
    </row>
    <row r="282" spans="1:10" ht="12.75" customHeight="1" x14ac:dyDescent="0.25">
      <c r="A282" s="16"/>
      <c r="B282" s="17"/>
      <c r="C282" s="23"/>
      <c r="E282" s="3" t="b">
        <f t="shared" si="37"/>
        <v>0</v>
      </c>
      <c r="F282" s="3" t="b">
        <f t="shared" si="37"/>
        <v>0</v>
      </c>
      <c r="I282" s="36"/>
      <c r="J282" s="36"/>
    </row>
    <row r="283" spans="1:10" ht="47.25" customHeight="1" x14ac:dyDescent="0.25">
      <c r="A283" s="16"/>
      <c r="B283" s="17"/>
      <c r="C283" s="23"/>
      <c r="I283" s="36"/>
      <c r="J283" s="37"/>
    </row>
    <row r="284" spans="1:10" x14ac:dyDescent="0.25">
      <c r="A284" s="16"/>
      <c r="B284" s="17"/>
      <c r="C284" s="23"/>
      <c r="E284" s="3" t="s">
        <v>1</v>
      </c>
      <c r="F284" s="3" t="s">
        <v>2</v>
      </c>
      <c r="G284" s="3" t="s">
        <v>3</v>
      </c>
      <c r="I284" s="36"/>
      <c r="J284" s="37"/>
    </row>
    <row r="285" spans="1:10" x14ac:dyDescent="0.25">
      <c r="A285" s="16"/>
      <c r="B285" s="17"/>
      <c r="C285" s="23">
        <f>I310-J310</f>
        <v>33.812453993375044</v>
      </c>
      <c r="E285" s="3">
        <f>'ОБЩАЯ ТАБЛИЦА'!B11</f>
        <v>2</v>
      </c>
      <c r="F285" s="3">
        <f>'ОБЩАЯ ТАБЛИЦА'!C11</f>
        <v>4</v>
      </c>
      <c r="G285" s="3">
        <f>'ОБЩАЯ ТАБЛИЦА'!D11</f>
        <v>7</v>
      </c>
      <c r="I285" s="36">
        <f>IF(E285,(E285^2+E285-1),"")</f>
        <v>5</v>
      </c>
      <c r="J285" s="37">
        <f>IF(F285,5/(F285*3+1),"")</f>
        <v>0.38461538461538464</v>
      </c>
    </row>
    <row r="286" spans="1:10" x14ac:dyDescent="0.25">
      <c r="A286" s="16"/>
      <c r="B286" s="17"/>
      <c r="C286" s="23"/>
      <c r="E286" s="3">
        <f t="shared" ref="E286:F301" si="38">IF(AND((E285+1)&lt;=F$285,E285),E285+1)</f>
        <v>3</v>
      </c>
      <c r="F286" s="3">
        <f t="shared" si="38"/>
        <v>5</v>
      </c>
      <c r="I286" s="36">
        <f>IF(E286,(E286^2+E286-1),"")</f>
        <v>11</v>
      </c>
      <c r="J286" s="37">
        <f>IF(F286,5/(F286*3+1),"")</f>
        <v>0.3125</v>
      </c>
    </row>
    <row r="287" spans="1:10" x14ac:dyDescent="0.25">
      <c r="A287" s="16"/>
      <c r="B287" s="17"/>
      <c r="C287" s="23"/>
      <c r="E287" s="3">
        <f t="shared" si="38"/>
        <v>4</v>
      </c>
      <c r="F287" s="3">
        <f t="shared" si="38"/>
        <v>6</v>
      </c>
      <c r="I287" s="36">
        <f>IF(E287,(E287^2+E287-1),"")</f>
        <v>19</v>
      </c>
      <c r="J287" s="37">
        <f>IF(F287,5/(F287*3+1),"")</f>
        <v>0.26315789473684209</v>
      </c>
    </row>
    <row r="288" spans="1:10" x14ac:dyDescent="0.25">
      <c r="A288" s="16"/>
      <c r="B288" s="17"/>
      <c r="C288" s="23"/>
      <c r="E288" s="3" t="b">
        <f t="shared" si="38"/>
        <v>0</v>
      </c>
      <c r="F288" s="3">
        <f t="shared" si="38"/>
        <v>7</v>
      </c>
      <c r="I288" s="36" t="str">
        <f t="shared" ref="I288:I309" si="39">IF(E288,(E288^2+E288-1),"")</f>
        <v/>
      </c>
      <c r="J288" s="37">
        <f>IF(F288,5/(F288*3+1),"")</f>
        <v>0.22727272727272727</v>
      </c>
    </row>
    <row r="289" spans="1:10" ht="13.5" customHeight="1" x14ac:dyDescent="0.25">
      <c r="A289" s="16"/>
      <c r="B289" s="17"/>
      <c r="C289" s="23"/>
      <c r="E289" s="3" t="b">
        <f t="shared" si="38"/>
        <v>0</v>
      </c>
      <c r="F289" s="3" t="b">
        <f t="shared" si="38"/>
        <v>0</v>
      </c>
      <c r="I289" s="36" t="str">
        <f t="shared" si="39"/>
        <v/>
      </c>
      <c r="J289" s="37" t="str">
        <f t="shared" ref="J289:J309" si="40">IF(F289,5/(F289*3+1),"")</f>
        <v/>
      </c>
    </row>
    <row r="290" spans="1:10" ht="13.5" customHeight="1" x14ac:dyDescent="0.25">
      <c r="A290" s="16"/>
      <c r="B290" s="17"/>
      <c r="C290" s="23"/>
      <c r="E290" s="3" t="b">
        <f t="shared" si="38"/>
        <v>0</v>
      </c>
      <c r="F290" s="3" t="b">
        <f t="shared" si="38"/>
        <v>0</v>
      </c>
      <c r="I290" s="36" t="str">
        <f t="shared" si="39"/>
        <v/>
      </c>
      <c r="J290" s="37" t="str">
        <f t="shared" si="40"/>
        <v/>
      </c>
    </row>
    <row r="291" spans="1:10" ht="13.5" customHeight="1" x14ac:dyDescent="0.25">
      <c r="A291" s="16"/>
      <c r="B291" s="17"/>
      <c r="C291" s="23"/>
      <c r="E291" s="3" t="b">
        <f t="shared" si="38"/>
        <v>0</v>
      </c>
      <c r="F291" s="3" t="b">
        <f t="shared" si="38"/>
        <v>0</v>
      </c>
      <c r="I291" s="36" t="str">
        <f t="shared" si="39"/>
        <v/>
      </c>
      <c r="J291" s="37" t="str">
        <f t="shared" si="40"/>
        <v/>
      </c>
    </row>
    <row r="292" spans="1:10" ht="13.5" customHeight="1" x14ac:dyDescent="0.25">
      <c r="A292" s="16"/>
      <c r="B292" s="17"/>
      <c r="C292" s="23"/>
      <c r="E292" s="3" t="b">
        <f t="shared" si="38"/>
        <v>0</v>
      </c>
      <c r="F292" s="3" t="b">
        <f t="shared" si="38"/>
        <v>0</v>
      </c>
      <c r="I292" s="36" t="str">
        <f t="shared" si="39"/>
        <v/>
      </c>
      <c r="J292" s="37" t="str">
        <f t="shared" si="40"/>
        <v/>
      </c>
    </row>
    <row r="293" spans="1:10" ht="13.5" customHeight="1" x14ac:dyDescent="0.25">
      <c r="A293" s="16"/>
      <c r="B293" s="17"/>
      <c r="C293" s="23"/>
      <c r="E293" s="3" t="b">
        <f t="shared" si="38"/>
        <v>0</v>
      </c>
      <c r="F293" s="3" t="b">
        <f t="shared" si="38"/>
        <v>0</v>
      </c>
      <c r="I293" s="36" t="str">
        <f t="shared" si="39"/>
        <v/>
      </c>
      <c r="J293" s="37" t="str">
        <f t="shared" si="40"/>
        <v/>
      </c>
    </row>
    <row r="294" spans="1:10" ht="13.5" customHeight="1" x14ac:dyDescent="0.25">
      <c r="A294" s="16"/>
      <c r="B294" s="17"/>
      <c r="C294" s="23"/>
      <c r="E294" s="3" t="b">
        <f t="shared" si="38"/>
        <v>0</v>
      </c>
      <c r="F294" s="3" t="b">
        <f t="shared" si="38"/>
        <v>0</v>
      </c>
      <c r="I294" s="36" t="str">
        <f t="shared" si="39"/>
        <v/>
      </c>
      <c r="J294" s="37" t="str">
        <f t="shared" si="40"/>
        <v/>
      </c>
    </row>
    <row r="295" spans="1:10" ht="13.5" customHeight="1" x14ac:dyDescent="0.25">
      <c r="A295" s="16"/>
      <c r="B295" s="17"/>
      <c r="C295" s="23"/>
      <c r="E295" s="3" t="b">
        <f t="shared" si="38"/>
        <v>0</v>
      </c>
      <c r="F295" s="3" t="b">
        <f t="shared" si="38"/>
        <v>0</v>
      </c>
      <c r="I295" s="36" t="str">
        <f t="shared" si="39"/>
        <v/>
      </c>
      <c r="J295" s="37" t="str">
        <f t="shared" si="40"/>
        <v/>
      </c>
    </row>
    <row r="296" spans="1:10" ht="13.5" customHeight="1" x14ac:dyDescent="0.25">
      <c r="A296" s="16"/>
      <c r="B296" s="17"/>
      <c r="C296" s="23"/>
      <c r="E296" s="3" t="b">
        <f t="shared" si="38"/>
        <v>0</v>
      </c>
      <c r="F296" s="3" t="b">
        <f t="shared" si="38"/>
        <v>0</v>
      </c>
      <c r="I296" s="36" t="str">
        <f t="shared" si="39"/>
        <v/>
      </c>
      <c r="J296" s="37" t="str">
        <f t="shared" si="40"/>
        <v/>
      </c>
    </row>
    <row r="297" spans="1:10" ht="13.5" customHeight="1" x14ac:dyDescent="0.25">
      <c r="A297" s="16"/>
      <c r="B297" s="17"/>
      <c r="C297" s="23"/>
      <c r="E297" s="3" t="b">
        <f t="shared" si="38"/>
        <v>0</v>
      </c>
      <c r="F297" s="3" t="b">
        <f t="shared" si="38"/>
        <v>0</v>
      </c>
      <c r="I297" s="36" t="str">
        <f t="shared" si="39"/>
        <v/>
      </c>
      <c r="J297" s="37" t="str">
        <f t="shared" si="40"/>
        <v/>
      </c>
    </row>
    <row r="298" spans="1:10" ht="13.5" customHeight="1" x14ac:dyDescent="0.25">
      <c r="A298" s="16"/>
      <c r="B298" s="17"/>
      <c r="C298" s="23"/>
      <c r="E298" s="3" t="b">
        <f t="shared" si="38"/>
        <v>0</v>
      </c>
      <c r="F298" s="3" t="b">
        <f t="shared" si="38"/>
        <v>0</v>
      </c>
      <c r="I298" s="36" t="str">
        <f t="shared" si="39"/>
        <v/>
      </c>
      <c r="J298" s="37" t="str">
        <f t="shared" si="40"/>
        <v/>
      </c>
    </row>
    <row r="299" spans="1:10" ht="13.5" customHeight="1" x14ac:dyDescent="0.25">
      <c r="A299" s="16"/>
      <c r="B299" s="17"/>
      <c r="C299" s="23"/>
      <c r="E299" s="3" t="b">
        <f t="shared" si="38"/>
        <v>0</v>
      </c>
      <c r="F299" s="3" t="b">
        <f t="shared" si="38"/>
        <v>0</v>
      </c>
      <c r="I299" s="36" t="str">
        <f t="shared" si="39"/>
        <v/>
      </c>
      <c r="J299" s="37" t="str">
        <f t="shared" si="40"/>
        <v/>
      </c>
    </row>
    <row r="300" spans="1:10" ht="13.5" customHeight="1" x14ac:dyDescent="0.25">
      <c r="A300" s="16"/>
      <c r="B300" s="17"/>
      <c r="C300" s="23"/>
      <c r="E300" s="3" t="b">
        <f t="shared" si="38"/>
        <v>0</v>
      </c>
      <c r="F300" s="3" t="b">
        <f t="shared" si="38"/>
        <v>0</v>
      </c>
      <c r="I300" s="36" t="str">
        <f t="shared" si="39"/>
        <v/>
      </c>
      <c r="J300" s="37" t="str">
        <f t="shared" si="40"/>
        <v/>
      </c>
    </row>
    <row r="301" spans="1:10" ht="13.5" customHeight="1" x14ac:dyDescent="0.25">
      <c r="A301" s="16"/>
      <c r="B301" s="17"/>
      <c r="C301" s="23"/>
      <c r="E301" s="3" t="b">
        <f t="shared" si="38"/>
        <v>0</v>
      </c>
      <c r="F301" s="3" t="b">
        <f t="shared" si="38"/>
        <v>0</v>
      </c>
      <c r="I301" s="36" t="str">
        <f t="shared" si="39"/>
        <v/>
      </c>
      <c r="J301" s="37" t="str">
        <f t="shared" si="40"/>
        <v/>
      </c>
    </row>
    <row r="302" spans="1:10" ht="13.5" customHeight="1" x14ac:dyDescent="0.25">
      <c r="A302" s="16"/>
      <c r="B302" s="17"/>
      <c r="C302" s="23"/>
      <c r="E302" s="3" t="b">
        <f t="shared" ref="E302:F309" si="41">IF(AND((E301+1)&lt;=F$285,E301),E301+1)</f>
        <v>0</v>
      </c>
      <c r="F302" s="3" t="b">
        <f t="shared" si="41"/>
        <v>0</v>
      </c>
      <c r="I302" s="36" t="str">
        <f t="shared" si="39"/>
        <v/>
      </c>
      <c r="J302" s="37" t="str">
        <f t="shared" si="40"/>
        <v/>
      </c>
    </row>
    <row r="303" spans="1:10" ht="13.5" customHeight="1" x14ac:dyDescent="0.25">
      <c r="A303" s="16"/>
      <c r="B303" s="17"/>
      <c r="C303" s="23"/>
      <c r="E303" s="3" t="b">
        <f t="shared" si="41"/>
        <v>0</v>
      </c>
      <c r="F303" s="3" t="b">
        <f t="shared" si="41"/>
        <v>0</v>
      </c>
      <c r="I303" s="36" t="str">
        <f t="shared" si="39"/>
        <v/>
      </c>
      <c r="J303" s="37" t="str">
        <f t="shared" si="40"/>
        <v/>
      </c>
    </row>
    <row r="304" spans="1:10" ht="13.5" customHeight="1" x14ac:dyDescent="0.25">
      <c r="A304" s="16"/>
      <c r="B304" s="17"/>
      <c r="C304" s="23"/>
      <c r="E304" s="3" t="b">
        <f t="shared" si="41"/>
        <v>0</v>
      </c>
      <c r="F304" s="3" t="b">
        <f t="shared" si="41"/>
        <v>0</v>
      </c>
      <c r="I304" s="36" t="str">
        <f t="shared" si="39"/>
        <v/>
      </c>
      <c r="J304" s="37" t="str">
        <f t="shared" si="40"/>
        <v/>
      </c>
    </row>
    <row r="305" spans="1:11" ht="13.5" customHeight="1" x14ac:dyDescent="0.25">
      <c r="A305" s="16"/>
      <c r="B305" s="17"/>
      <c r="C305" s="23"/>
      <c r="E305" s="3" t="b">
        <f t="shared" si="41"/>
        <v>0</v>
      </c>
      <c r="F305" s="3" t="b">
        <f t="shared" si="41"/>
        <v>0</v>
      </c>
      <c r="I305" s="36" t="str">
        <f t="shared" si="39"/>
        <v/>
      </c>
      <c r="J305" s="37" t="str">
        <f t="shared" si="40"/>
        <v/>
      </c>
    </row>
    <row r="306" spans="1:11" ht="13.5" customHeight="1" x14ac:dyDescent="0.25">
      <c r="A306" s="16"/>
      <c r="B306" s="17"/>
      <c r="C306" s="23"/>
      <c r="E306" s="3" t="b">
        <f t="shared" si="41"/>
        <v>0</v>
      </c>
      <c r="F306" s="3" t="b">
        <f t="shared" si="41"/>
        <v>0</v>
      </c>
      <c r="I306" s="36" t="str">
        <f t="shared" si="39"/>
        <v/>
      </c>
      <c r="J306" s="37" t="str">
        <f t="shared" si="40"/>
        <v/>
      </c>
    </row>
    <row r="307" spans="1:11" ht="13.5" customHeight="1" x14ac:dyDescent="0.25">
      <c r="A307" s="16"/>
      <c r="B307" s="17"/>
      <c r="C307" s="23"/>
      <c r="E307" s="3" t="b">
        <f t="shared" si="41"/>
        <v>0</v>
      </c>
      <c r="F307" s="3" t="b">
        <f t="shared" si="41"/>
        <v>0</v>
      </c>
      <c r="I307" s="36" t="str">
        <f t="shared" si="39"/>
        <v/>
      </c>
      <c r="J307" s="37" t="str">
        <f t="shared" si="40"/>
        <v/>
      </c>
    </row>
    <row r="308" spans="1:11" ht="13.5" customHeight="1" x14ac:dyDescent="0.25">
      <c r="A308" s="16"/>
      <c r="B308" s="17"/>
      <c r="C308" s="23"/>
      <c r="E308" s="3" t="b">
        <f t="shared" si="41"/>
        <v>0</v>
      </c>
      <c r="F308" s="3" t="b">
        <f t="shared" si="41"/>
        <v>0</v>
      </c>
      <c r="I308" s="36" t="str">
        <f t="shared" si="39"/>
        <v/>
      </c>
      <c r="J308" s="37" t="str">
        <f t="shared" si="40"/>
        <v/>
      </c>
    </row>
    <row r="309" spans="1:11" ht="13.5" customHeight="1" x14ac:dyDescent="0.25">
      <c r="A309" s="16"/>
      <c r="B309" s="17"/>
      <c r="C309" s="23"/>
      <c r="E309" s="3" t="b">
        <f t="shared" si="41"/>
        <v>0</v>
      </c>
      <c r="F309" s="3" t="b">
        <f t="shared" si="41"/>
        <v>0</v>
      </c>
      <c r="I309" s="36" t="str">
        <f t="shared" si="39"/>
        <v/>
      </c>
      <c r="J309" s="37" t="str">
        <f t="shared" si="40"/>
        <v/>
      </c>
    </row>
    <row r="310" spans="1:11" ht="28.5" customHeight="1" x14ac:dyDescent="0.25">
      <c r="A310" s="16"/>
      <c r="B310" s="17"/>
      <c r="C310" s="23"/>
      <c r="I310" s="38">
        <f>SUM(I285:I309)</f>
        <v>35</v>
      </c>
      <c r="J310" s="43">
        <f>SUM(J285:J309)</f>
        <v>1.1875460066249539</v>
      </c>
      <c r="K310" t="s">
        <v>10</v>
      </c>
    </row>
    <row r="311" spans="1:11" ht="60.75" customHeight="1" x14ac:dyDescent="0.25">
      <c r="A311" s="16"/>
      <c r="B311" s="17"/>
      <c r="C311" s="23"/>
      <c r="I311" s="44"/>
      <c r="J311" s="45"/>
    </row>
    <row r="312" spans="1:11" ht="23.25" customHeight="1" x14ac:dyDescent="0.25">
      <c r="A312" s="16"/>
      <c r="B312" s="17"/>
      <c r="C312" s="23"/>
      <c r="E312" s="3" t="s">
        <v>1</v>
      </c>
      <c r="F312" s="3" t="s">
        <v>2</v>
      </c>
      <c r="G312" s="3" t="s">
        <v>3</v>
      </c>
      <c r="I312" s="41"/>
      <c r="J312" s="42"/>
    </row>
    <row r="313" spans="1:11" x14ac:dyDescent="0.25">
      <c r="A313" s="16"/>
      <c r="B313" s="17"/>
      <c r="C313" s="23">
        <f>I339-J339</f>
        <v>280.26904761904763</v>
      </c>
      <c r="E313" s="3">
        <f>'ОБЩАЯ ТАБЛИЦА'!B12</f>
        <v>2</v>
      </c>
      <c r="F313" s="3">
        <f>'ОБЩАЯ ТАБЛИЦА'!C12</f>
        <v>4</v>
      </c>
      <c r="G313" s="3">
        <f>'ОБЩАЯ ТАБЛИЦА'!D12</f>
        <v>7</v>
      </c>
      <c r="I313" s="36">
        <f>IF(E313,E313^E313,"")</f>
        <v>4</v>
      </c>
      <c r="J313" s="37">
        <f>IF(F313,2*F313/(F313+1),"")</f>
        <v>1.6</v>
      </c>
    </row>
    <row r="314" spans="1:11" x14ac:dyDescent="0.25">
      <c r="A314" s="16"/>
      <c r="B314" s="17"/>
      <c r="C314" s="23"/>
      <c r="E314" s="3">
        <f t="shared" ref="E314:F329" si="42">IF(AND((E313+1)&lt;=F$313,E313),E313+1)</f>
        <v>3</v>
      </c>
      <c r="F314" s="3">
        <f t="shared" si="42"/>
        <v>5</v>
      </c>
      <c r="I314" s="36">
        <f>IF(E314,E314^E314,"")</f>
        <v>27</v>
      </c>
      <c r="J314" s="37">
        <f>IF(F314,2*F314/(F314+1),"")</f>
        <v>1.6666666666666667</v>
      </c>
    </row>
    <row r="315" spans="1:11" x14ac:dyDescent="0.25">
      <c r="A315" s="16"/>
      <c r="B315" s="17"/>
      <c r="C315" s="23"/>
      <c r="E315" s="3">
        <f t="shared" si="42"/>
        <v>4</v>
      </c>
      <c r="F315" s="3">
        <f t="shared" si="42"/>
        <v>6</v>
      </c>
      <c r="I315" s="36">
        <f>IF(E315,E315^E315,"")</f>
        <v>256</v>
      </c>
      <c r="J315" s="37">
        <f>IF(F315,2*F315/(F315+1),"")</f>
        <v>1.7142857142857142</v>
      </c>
    </row>
    <row r="316" spans="1:11" ht="13.5" customHeight="1" x14ac:dyDescent="0.25">
      <c r="A316" s="16"/>
      <c r="B316" s="17"/>
      <c r="C316" s="23"/>
      <c r="E316" s="3" t="b">
        <f t="shared" si="42"/>
        <v>0</v>
      </c>
      <c r="F316" s="3">
        <f t="shared" si="42"/>
        <v>7</v>
      </c>
      <c r="I316" s="36" t="str">
        <f t="shared" ref="I316:I338" si="43">IF(E316,E316^E316,"")</f>
        <v/>
      </c>
      <c r="J316" s="37">
        <f>IF(F316,2*F316/(F316+1),"")</f>
        <v>1.75</v>
      </c>
    </row>
    <row r="317" spans="1:11" ht="13.5" customHeight="1" x14ac:dyDescent="0.25">
      <c r="A317" s="16"/>
      <c r="B317" s="17"/>
      <c r="C317" s="23"/>
      <c r="E317" s="3" t="b">
        <f t="shared" si="42"/>
        <v>0</v>
      </c>
      <c r="F317" s="3" t="b">
        <f t="shared" si="42"/>
        <v>0</v>
      </c>
      <c r="I317" s="36" t="str">
        <f t="shared" si="43"/>
        <v/>
      </c>
      <c r="J317" s="37" t="str">
        <f t="shared" ref="J317:J338" si="44">IF(F317,2*F317/(F317+1),"")</f>
        <v/>
      </c>
    </row>
    <row r="318" spans="1:11" ht="13.5" customHeight="1" x14ac:dyDescent="0.25">
      <c r="A318" s="16"/>
      <c r="B318" s="17"/>
      <c r="C318" s="23"/>
      <c r="E318" s="3" t="b">
        <f t="shared" si="42"/>
        <v>0</v>
      </c>
      <c r="F318" s="3" t="b">
        <f t="shared" si="42"/>
        <v>0</v>
      </c>
      <c r="I318" s="36" t="str">
        <f t="shared" si="43"/>
        <v/>
      </c>
      <c r="J318" s="37" t="str">
        <f t="shared" si="44"/>
        <v/>
      </c>
    </row>
    <row r="319" spans="1:11" ht="13.5" customHeight="1" x14ac:dyDescent="0.25">
      <c r="A319" s="16"/>
      <c r="B319" s="17"/>
      <c r="C319" s="23"/>
      <c r="E319" s="3" t="b">
        <f t="shared" si="42"/>
        <v>0</v>
      </c>
      <c r="F319" s="3" t="b">
        <f t="shared" si="42"/>
        <v>0</v>
      </c>
      <c r="I319" s="36" t="str">
        <f t="shared" si="43"/>
        <v/>
      </c>
      <c r="J319" s="37" t="str">
        <f t="shared" si="44"/>
        <v/>
      </c>
    </row>
    <row r="320" spans="1:11" ht="13.5" customHeight="1" x14ac:dyDescent="0.25">
      <c r="A320" s="16"/>
      <c r="B320" s="17"/>
      <c r="C320" s="23"/>
      <c r="E320" s="3" t="b">
        <f t="shared" si="42"/>
        <v>0</v>
      </c>
      <c r="F320" s="3" t="b">
        <f t="shared" si="42"/>
        <v>0</v>
      </c>
      <c r="I320" s="36" t="str">
        <f t="shared" si="43"/>
        <v/>
      </c>
      <c r="J320" s="37" t="str">
        <f t="shared" si="44"/>
        <v/>
      </c>
    </row>
    <row r="321" spans="1:10" ht="13.5" customHeight="1" x14ac:dyDescent="0.25">
      <c r="A321" s="16"/>
      <c r="B321" s="17"/>
      <c r="C321" s="23"/>
      <c r="E321" s="3" t="b">
        <f t="shared" si="42"/>
        <v>0</v>
      </c>
      <c r="F321" s="3" t="b">
        <f t="shared" si="42"/>
        <v>0</v>
      </c>
      <c r="I321" s="36" t="str">
        <f t="shared" si="43"/>
        <v/>
      </c>
      <c r="J321" s="37" t="str">
        <f t="shared" si="44"/>
        <v/>
      </c>
    </row>
    <row r="322" spans="1:10" ht="13.5" customHeight="1" x14ac:dyDescent="0.25">
      <c r="A322" s="16"/>
      <c r="B322" s="17"/>
      <c r="C322" s="23"/>
      <c r="E322" s="3" t="b">
        <f t="shared" si="42"/>
        <v>0</v>
      </c>
      <c r="F322" s="3" t="b">
        <f t="shared" si="42"/>
        <v>0</v>
      </c>
      <c r="I322" s="36" t="str">
        <f t="shared" si="43"/>
        <v/>
      </c>
      <c r="J322" s="37" t="str">
        <f t="shared" si="44"/>
        <v/>
      </c>
    </row>
    <row r="323" spans="1:10" ht="13.5" customHeight="1" x14ac:dyDescent="0.25">
      <c r="A323" s="16"/>
      <c r="B323" s="17"/>
      <c r="C323" s="23"/>
      <c r="E323" s="3" t="b">
        <f t="shared" si="42"/>
        <v>0</v>
      </c>
      <c r="F323" s="3" t="b">
        <f t="shared" si="42"/>
        <v>0</v>
      </c>
      <c r="I323" s="36" t="str">
        <f t="shared" si="43"/>
        <v/>
      </c>
      <c r="J323" s="37" t="str">
        <f t="shared" si="44"/>
        <v/>
      </c>
    </row>
    <row r="324" spans="1:10" ht="13.5" customHeight="1" x14ac:dyDescent="0.25">
      <c r="A324" s="16"/>
      <c r="B324" s="17"/>
      <c r="C324" s="23"/>
      <c r="E324" s="3" t="b">
        <f t="shared" si="42"/>
        <v>0</v>
      </c>
      <c r="F324" s="3" t="b">
        <f t="shared" si="42"/>
        <v>0</v>
      </c>
      <c r="I324" s="36" t="str">
        <f t="shared" si="43"/>
        <v/>
      </c>
      <c r="J324" s="37" t="str">
        <f t="shared" si="44"/>
        <v/>
      </c>
    </row>
    <row r="325" spans="1:10" ht="13.5" customHeight="1" x14ac:dyDescent="0.25">
      <c r="A325" s="16"/>
      <c r="B325" s="17"/>
      <c r="C325" s="23"/>
      <c r="E325" s="3" t="b">
        <f t="shared" si="42"/>
        <v>0</v>
      </c>
      <c r="F325" s="3" t="b">
        <f t="shared" si="42"/>
        <v>0</v>
      </c>
      <c r="I325" s="36" t="str">
        <f t="shared" si="43"/>
        <v/>
      </c>
      <c r="J325" s="37" t="str">
        <f t="shared" si="44"/>
        <v/>
      </c>
    </row>
    <row r="326" spans="1:10" ht="13.5" customHeight="1" x14ac:dyDescent="0.25">
      <c r="A326" s="16"/>
      <c r="B326" s="17"/>
      <c r="C326" s="23"/>
      <c r="E326" s="3" t="b">
        <f t="shared" si="42"/>
        <v>0</v>
      </c>
      <c r="F326" s="3" t="b">
        <f t="shared" si="42"/>
        <v>0</v>
      </c>
      <c r="I326" s="36" t="str">
        <f t="shared" si="43"/>
        <v/>
      </c>
      <c r="J326" s="37" t="str">
        <f t="shared" si="44"/>
        <v/>
      </c>
    </row>
    <row r="327" spans="1:10" ht="13.5" customHeight="1" x14ac:dyDescent="0.25">
      <c r="A327" s="16"/>
      <c r="B327" s="17"/>
      <c r="C327" s="23"/>
      <c r="E327" s="3" t="b">
        <f t="shared" si="42"/>
        <v>0</v>
      </c>
      <c r="F327" s="3" t="b">
        <f t="shared" si="42"/>
        <v>0</v>
      </c>
      <c r="I327" s="36" t="str">
        <f t="shared" si="43"/>
        <v/>
      </c>
      <c r="J327" s="37" t="str">
        <f t="shared" si="44"/>
        <v/>
      </c>
    </row>
    <row r="328" spans="1:10" ht="13.5" customHeight="1" x14ac:dyDescent="0.25">
      <c r="A328" s="16"/>
      <c r="B328" s="17"/>
      <c r="C328" s="23"/>
      <c r="E328" s="3" t="b">
        <f t="shared" si="42"/>
        <v>0</v>
      </c>
      <c r="F328" s="3" t="b">
        <f t="shared" si="42"/>
        <v>0</v>
      </c>
      <c r="I328" s="36" t="str">
        <f t="shared" si="43"/>
        <v/>
      </c>
      <c r="J328" s="37" t="str">
        <f t="shared" si="44"/>
        <v/>
      </c>
    </row>
    <row r="329" spans="1:10" ht="13.5" customHeight="1" x14ac:dyDescent="0.25">
      <c r="A329" s="16"/>
      <c r="B329" s="17"/>
      <c r="C329" s="23"/>
      <c r="E329" s="3" t="b">
        <f t="shared" si="42"/>
        <v>0</v>
      </c>
      <c r="F329" s="3" t="b">
        <f t="shared" si="42"/>
        <v>0</v>
      </c>
      <c r="I329" s="36" t="str">
        <f t="shared" si="43"/>
        <v/>
      </c>
      <c r="J329" s="37" t="str">
        <f t="shared" si="44"/>
        <v/>
      </c>
    </row>
    <row r="330" spans="1:10" ht="13.5" customHeight="1" x14ac:dyDescent="0.25">
      <c r="A330" s="16"/>
      <c r="B330" s="17"/>
      <c r="C330" s="23"/>
      <c r="E330" s="3" t="b">
        <f t="shared" ref="E330:F338" si="45">IF(AND((E329+1)&lt;=F$313,E329),E329+1)</f>
        <v>0</v>
      </c>
      <c r="F330" s="3" t="b">
        <f t="shared" si="45"/>
        <v>0</v>
      </c>
      <c r="I330" s="36" t="str">
        <f t="shared" si="43"/>
        <v/>
      </c>
      <c r="J330" s="37" t="str">
        <f t="shared" si="44"/>
        <v/>
      </c>
    </row>
    <row r="331" spans="1:10" ht="13.5" customHeight="1" x14ac:dyDescent="0.25">
      <c r="A331" s="16"/>
      <c r="B331" s="17"/>
      <c r="C331" s="23"/>
      <c r="E331" s="3" t="b">
        <f t="shared" si="45"/>
        <v>0</v>
      </c>
      <c r="F331" s="3" t="b">
        <f t="shared" si="45"/>
        <v>0</v>
      </c>
      <c r="I331" s="36" t="str">
        <f t="shared" si="43"/>
        <v/>
      </c>
      <c r="J331" s="37" t="str">
        <f t="shared" si="44"/>
        <v/>
      </c>
    </row>
    <row r="332" spans="1:10" ht="13.5" customHeight="1" x14ac:dyDescent="0.25">
      <c r="A332" s="16"/>
      <c r="B332" s="17"/>
      <c r="C332" s="23"/>
      <c r="E332" s="3" t="b">
        <f t="shared" si="45"/>
        <v>0</v>
      </c>
      <c r="F332" s="3" t="b">
        <f t="shared" si="45"/>
        <v>0</v>
      </c>
      <c r="I332" s="36" t="str">
        <f t="shared" si="43"/>
        <v/>
      </c>
      <c r="J332" s="37" t="str">
        <f t="shared" si="44"/>
        <v/>
      </c>
    </row>
    <row r="333" spans="1:10" ht="13.5" customHeight="1" x14ac:dyDescent="0.25">
      <c r="A333" s="16"/>
      <c r="B333" s="17"/>
      <c r="C333" s="23"/>
      <c r="E333" s="3" t="b">
        <f t="shared" si="45"/>
        <v>0</v>
      </c>
      <c r="F333" s="3" t="b">
        <f t="shared" si="45"/>
        <v>0</v>
      </c>
      <c r="I333" s="36" t="str">
        <f t="shared" si="43"/>
        <v/>
      </c>
      <c r="J333" s="37" t="str">
        <f t="shared" si="44"/>
        <v/>
      </c>
    </row>
    <row r="334" spans="1:10" ht="13.5" customHeight="1" x14ac:dyDescent="0.25">
      <c r="A334" s="16"/>
      <c r="B334" s="17"/>
      <c r="C334" s="23"/>
      <c r="E334" s="3" t="b">
        <f t="shared" si="45"/>
        <v>0</v>
      </c>
      <c r="F334" s="3" t="b">
        <f t="shared" si="45"/>
        <v>0</v>
      </c>
      <c r="I334" s="36" t="str">
        <f t="shared" si="43"/>
        <v/>
      </c>
      <c r="J334" s="37" t="str">
        <f t="shared" si="44"/>
        <v/>
      </c>
    </row>
    <row r="335" spans="1:10" ht="13.5" customHeight="1" x14ac:dyDescent="0.25">
      <c r="A335" s="16"/>
      <c r="B335" s="17"/>
      <c r="C335" s="23"/>
      <c r="E335" s="3" t="b">
        <f t="shared" si="45"/>
        <v>0</v>
      </c>
      <c r="F335" s="3" t="b">
        <f t="shared" si="45"/>
        <v>0</v>
      </c>
      <c r="I335" s="36" t="str">
        <f t="shared" si="43"/>
        <v/>
      </c>
      <c r="J335" s="37" t="str">
        <f t="shared" si="44"/>
        <v/>
      </c>
    </row>
    <row r="336" spans="1:10" ht="13.5" customHeight="1" x14ac:dyDescent="0.25">
      <c r="A336" s="16"/>
      <c r="B336" s="17"/>
      <c r="C336" s="23"/>
      <c r="E336" s="3" t="b">
        <f t="shared" si="45"/>
        <v>0</v>
      </c>
      <c r="F336" s="3" t="b">
        <f t="shared" si="45"/>
        <v>0</v>
      </c>
      <c r="I336" s="36" t="str">
        <f t="shared" si="43"/>
        <v/>
      </c>
      <c r="J336" s="37" t="str">
        <f t="shared" si="44"/>
        <v/>
      </c>
    </row>
    <row r="337" spans="1:11" ht="13.5" customHeight="1" x14ac:dyDescent="0.25">
      <c r="A337" s="16"/>
      <c r="B337" s="17"/>
      <c r="C337" s="23"/>
      <c r="E337" s="3" t="b">
        <f t="shared" si="45"/>
        <v>0</v>
      </c>
      <c r="F337" s="3" t="b">
        <f t="shared" si="45"/>
        <v>0</v>
      </c>
      <c r="I337" s="36" t="str">
        <f t="shared" si="43"/>
        <v/>
      </c>
      <c r="J337" s="37" t="str">
        <f t="shared" si="44"/>
        <v/>
      </c>
    </row>
    <row r="338" spans="1:11" ht="13.5" customHeight="1" x14ac:dyDescent="0.25">
      <c r="A338" s="16"/>
      <c r="B338" s="17"/>
      <c r="C338" s="23"/>
      <c r="E338" s="3" t="b">
        <f t="shared" si="45"/>
        <v>0</v>
      </c>
      <c r="F338" s="3" t="b">
        <f t="shared" si="45"/>
        <v>0</v>
      </c>
      <c r="I338" s="36" t="str">
        <f t="shared" si="43"/>
        <v/>
      </c>
      <c r="J338" s="37" t="str">
        <f t="shared" si="44"/>
        <v/>
      </c>
    </row>
    <row r="339" spans="1:11" ht="13.5" customHeight="1" x14ac:dyDescent="0.25">
      <c r="A339" s="16"/>
      <c r="B339" s="17"/>
      <c r="C339" s="23"/>
      <c r="I339" s="38">
        <f>SUM(I313:I338)</f>
        <v>287</v>
      </c>
      <c r="J339" s="39">
        <f>SUM(J313:J338)</f>
        <v>6.730952380952381</v>
      </c>
      <c r="K339" t="s">
        <v>10</v>
      </c>
    </row>
    <row r="340" spans="1:11" ht="61.5" customHeight="1" x14ac:dyDescent="0.25">
      <c r="A340" s="16"/>
      <c r="B340" s="17"/>
      <c r="C340" s="23"/>
      <c r="I340" s="36"/>
      <c r="J340" s="37"/>
    </row>
    <row r="341" spans="1:11" x14ac:dyDescent="0.25">
      <c r="A341" s="16"/>
      <c r="B341" s="17"/>
      <c r="C341" s="23"/>
      <c r="E341" s="3" t="s">
        <v>1</v>
      </c>
      <c r="F341" s="3" t="s">
        <v>2</v>
      </c>
      <c r="G341" s="3" t="s">
        <v>3</v>
      </c>
      <c r="I341" s="36"/>
      <c r="J341" s="37"/>
    </row>
    <row r="342" spans="1:11" x14ac:dyDescent="0.25">
      <c r="A342" s="16"/>
      <c r="B342" s="17"/>
      <c r="C342" s="23">
        <f>SUM(I342:J372)</f>
        <v>106.88325358851674</v>
      </c>
      <c r="E342" s="3">
        <f>'ОБЩАЯ ТАБЛИЦА'!B13</f>
        <v>2</v>
      </c>
      <c r="F342" s="3">
        <f>'ОБЩАЯ ТАБЛИЦА'!C13</f>
        <v>4</v>
      </c>
      <c r="G342" s="3">
        <f>'ОБЩАЯ ТАБЛИЦА'!D13</f>
        <v>7</v>
      </c>
      <c r="I342" s="36">
        <f>IF(E342,E342/(E342^2+E342-1),"")</f>
        <v>0.4</v>
      </c>
      <c r="J342" s="37">
        <f>IF(F342,(F342^2-5),"")</f>
        <v>11</v>
      </c>
    </row>
    <row r="343" spans="1:11" x14ac:dyDescent="0.25">
      <c r="A343" s="16"/>
      <c r="B343" s="17"/>
      <c r="C343" s="23"/>
      <c r="E343" s="3">
        <f t="shared" ref="E343:F358" si="46">IF(AND((E342+1)&lt;=F$342,E342),E342+1)</f>
        <v>3</v>
      </c>
      <c r="F343" s="3">
        <f t="shared" si="46"/>
        <v>5</v>
      </c>
      <c r="I343" s="36">
        <f>IF(E343,E343/(E343^2+E343-1),"")</f>
        <v>0.27272727272727271</v>
      </c>
      <c r="J343" s="37">
        <f>IF(F343,(F343^2-5),"")</f>
        <v>20</v>
      </c>
    </row>
    <row r="344" spans="1:11" x14ac:dyDescent="0.25">
      <c r="A344" s="16"/>
      <c r="B344" s="17"/>
      <c r="C344" s="23"/>
      <c r="E344" s="3">
        <f t="shared" si="46"/>
        <v>4</v>
      </c>
      <c r="F344" s="3">
        <f t="shared" si="46"/>
        <v>6</v>
      </c>
      <c r="I344" s="36">
        <f>IF(E344,E344/(E344^2+E344-1),"")</f>
        <v>0.21052631578947367</v>
      </c>
      <c r="J344" s="37">
        <f>IF(F344,(F344^2-5),"")</f>
        <v>31</v>
      </c>
    </row>
    <row r="345" spans="1:11" x14ac:dyDescent="0.25">
      <c r="A345" s="16"/>
      <c r="B345" s="17"/>
      <c r="C345" s="23"/>
      <c r="E345" s="3" t="b">
        <f t="shared" si="46"/>
        <v>0</v>
      </c>
      <c r="F345" s="3">
        <f t="shared" si="46"/>
        <v>7</v>
      </c>
      <c r="I345" s="36" t="str">
        <f t="shared" ref="I345:I372" si="47">IF(E345,E345/(E345^2+E345-1),"")</f>
        <v/>
      </c>
      <c r="J345" s="37">
        <f>IF(F345,(F345^2-5),"")</f>
        <v>44</v>
      </c>
    </row>
    <row r="346" spans="1:11" ht="13.5" customHeight="1" x14ac:dyDescent="0.25">
      <c r="A346" s="16"/>
      <c r="B346" s="17"/>
      <c r="C346" s="23"/>
      <c r="E346" s="3" t="b">
        <f t="shared" si="46"/>
        <v>0</v>
      </c>
      <c r="F346" s="3" t="b">
        <f t="shared" si="46"/>
        <v>0</v>
      </c>
      <c r="I346" s="36" t="str">
        <f t="shared" si="47"/>
        <v/>
      </c>
      <c r="J346" s="37" t="str">
        <f t="shared" ref="J346:J372" si="48">IF(F346,(F346^2-5),"")</f>
        <v/>
      </c>
    </row>
    <row r="347" spans="1:11" ht="13.5" customHeight="1" x14ac:dyDescent="0.25">
      <c r="A347" s="16"/>
      <c r="B347" s="17"/>
      <c r="C347" s="23"/>
      <c r="E347" s="3" t="b">
        <f t="shared" si="46"/>
        <v>0</v>
      </c>
      <c r="F347" s="3" t="b">
        <f t="shared" si="46"/>
        <v>0</v>
      </c>
      <c r="I347" s="36" t="str">
        <f t="shared" si="47"/>
        <v/>
      </c>
      <c r="J347" s="37" t="str">
        <f t="shared" si="48"/>
        <v/>
      </c>
    </row>
    <row r="348" spans="1:11" ht="13.5" customHeight="1" x14ac:dyDescent="0.25">
      <c r="A348" s="16"/>
      <c r="B348" s="17"/>
      <c r="C348" s="23"/>
      <c r="E348" s="3" t="b">
        <f t="shared" si="46"/>
        <v>0</v>
      </c>
      <c r="F348" s="3" t="b">
        <f t="shared" si="46"/>
        <v>0</v>
      </c>
      <c r="I348" s="36" t="str">
        <f t="shared" si="47"/>
        <v/>
      </c>
      <c r="J348" s="37" t="str">
        <f t="shared" si="48"/>
        <v/>
      </c>
    </row>
    <row r="349" spans="1:11" ht="13.5" customHeight="1" x14ac:dyDescent="0.25">
      <c r="A349" s="16"/>
      <c r="B349" s="17"/>
      <c r="C349" s="23"/>
      <c r="E349" s="3" t="b">
        <f t="shared" si="46"/>
        <v>0</v>
      </c>
      <c r="F349" s="3" t="b">
        <f t="shared" si="46"/>
        <v>0</v>
      </c>
      <c r="I349" s="36" t="str">
        <f t="shared" si="47"/>
        <v/>
      </c>
      <c r="J349" s="37" t="str">
        <f t="shared" si="48"/>
        <v/>
      </c>
    </row>
    <row r="350" spans="1:11" ht="13.5" customHeight="1" x14ac:dyDescent="0.25">
      <c r="A350" s="16"/>
      <c r="B350" s="17"/>
      <c r="C350" s="23"/>
      <c r="E350" s="3" t="b">
        <f t="shared" si="46"/>
        <v>0</v>
      </c>
      <c r="F350" s="3" t="b">
        <f t="shared" si="46"/>
        <v>0</v>
      </c>
      <c r="I350" s="36" t="str">
        <f t="shared" si="47"/>
        <v/>
      </c>
      <c r="J350" s="37" t="str">
        <f t="shared" si="48"/>
        <v/>
      </c>
    </row>
    <row r="351" spans="1:11" ht="13.5" customHeight="1" x14ac:dyDescent="0.25">
      <c r="A351" s="16"/>
      <c r="B351" s="17"/>
      <c r="C351" s="23"/>
      <c r="E351" s="3" t="b">
        <f t="shared" si="46"/>
        <v>0</v>
      </c>
      <c r="F351" s="3" t="b">
        <f t="shared" si="46"/>
        <v>0</v>
      </c>
      <c r="I351" s="36" t="str">
        <f t="shared" si="47"/>
        <v/>
      </c>
      <c r="J351" s="37" t="str">
        <f t="shared" si="48"/>
        <v/>
      </c>
    </row>
    <row r="352" spans="1:11" ht="13.5" customHeight="1" x14ac:dyDescent="0.25">
      <c r="A352" s="16"/>
      <c r="B352" s="17"/>
      <c r="C352" s="23"/>
      <c r="E352" s="3" t="b">
        <f t="shared" si="46"/>
        <v>0</v>
      </c>
      <c r="F352" s="3" t="b">
        <f t="shared" si="46"/>
        <v>0</v>
      </c>
      <c r="I352" s="36" t="str">
        <f t="shared" si="47"/>
        <v/>
      </c>
      <c r="J352" s="37" t="str">
        <f t="shared" si="48"/>
        <v/>
      </c>
    </row>
    <row r="353" spans="1:10" ht="13.5" customHeight="1" x14ac:dyDescent="0.25">
      <c r="A353" s="16"/>
      <c r="B353" s="17"/>
      <c r="C353" s="23"/>
      <c r="E353" s="3" t="b">
        <f t="shared" si="46"/>
        <v>0</v>
      </c>
      <c r="F353" s="3" t="b">
        <f t="shared" si="46"/>
        <v>0</v>
      </c>
      <c r="I353" s="36" t="str">
        <f t="shared" si="47"/>
        <v/>
      </c>
      <c r="J353" s="37" t="str">
        <f t="shared" si="48"/>
        <v/>
      </c>
    </row>
    <row r="354" spans="1:10" ht="13.5" customHeight="1" x14ac:dyDescent="0.25">
      <c r="A354" s="16"/>
      <c r="B354" s="17"/>
      <c r="C354" s="23"/>
      <c r="E354" s="3" t="b">
        <f t="shared" si="46"/>
        <v>0</v>
      </c>
      <c r="F354" s="3" t="b">
        <f t="shared" si="46"/>
        <v>0</v>
      </c>
      <c r="I354" s="36" t="str">
        <f t="shared" si="47"/>
        <v/>
      </c>
      <c r="J354" s="37" t="str">
        <f t="shared" si="48"/>
        <v/>
      </c>
    </row>
    <row r="355" spans="1:10" ht="13.5" customHeight="1" x14ac:dyDescent="0.25">
      <c r="A355" s="16"/>
      <c r="B355" s="17"/>
      <c r="C355" s="23"/>
      <c r="E355" s="3" t="b">
        <f t="shared" si="46"/>
        <v>0</v>
      </c>
      <c r="F355" s="3" t="b">
        <f t="shared" si="46"/>
        <v>0</v>
      </c>
      <c r="I355" s="36" t="str">
        <f t="shared" si="47"/>
        <v/>
      </c>
      <c r="J355" s="37" t="str">
        <f t="shared" si="48"/>
        <v/>
      </c>
    </row>
    <row r="356" spans="1:10" ht="13.5" customHeight="1" x14ac:dyDescent="0.25">
      <c r="A356" s="16"/>
      <c r="B356" s="17"/>
      <c r="C356" s="23"/>
      <c r="E356" s="3" t="b">
        <f t="shared" si="46"/>
        <v>0</v>
      </c>
      <c r="F356" s="3" t="b">
        <f t="shared" si="46"/>
        <v>0</v>
      </c>
      <c r="I356" s="36" t="str">
        <f t="shared" si="47"/>
        <v/>
      </c>
      <c r="J356" s="37" t="str">
        <f t="shared" si="48"/>
        <v/>
      </c>
    </row>
    <row r="357" spans="1:10" ht="13.5" customHeight="1" x14ac:dyDescent="0.25">
      <c r="A357" s="16"/>
      <c r="B357" s="17"/>
      <c r="C357" s="23"/>
      <c r="E357" s="3" t="b">
        <f t="shared" si="46"/>
        <v>0</v>
      </c>
      <c r="F357" s="3" t="b">
        <f t="shared" si="46"/>
        <v>0</v>
      </c>
      <c r="I357" s="36" t="str">
        <f t="shared" si="47"/>
        <v/>
      </c>
      <c r="J357" s="37" t="str">
        <f t="shared" si="48"/>
        <v/>
      </c>
    </row>
    <row r="358" spans="1:10" ht="13.5" customHeight="1" x14ac:dyDescent="0.25">
      <c r="A358" s="16"/>
      <c r="B358" s="17"/>
      <c r="C358" s="23"/>
      <c r="E358" s="3" t="b">
        <f t="shared" si="46"/>
        <v>0</v>
      </c>
      <c r="F358" s="3" t="b">
        <f t="shared" si="46"/>
        <v>0</v>
      </c>
      <c r="I358" s="36" t="str">
        <f t="shared" si="47"/>
        <v/>
      </c>
      <c r="J358" s="37" t="str">
        <f t="shared" si="48"/>
        <v/>
      </c>
    </row>
    <row r="359" spans="1:10" ht="13.5" customHeight="1" x14ac:dyDescent="0.25">
      <c r="A359" s="16"/>
      <c r="B359" s="17"/>
      <c r="C359" s="23"/>
      <c r="E359" s="3" t="b">
        <f t="shared" ref="E359:F372" si="49">IF(AND((E358+1)&lt;=F$342,E358),E358+1)</f>
        <v>0</v>
      </c>
      <c r="F359" s="3" t="b">
        <f t="shared" si="49"/>
        <v>0</v>
      </c>
      <c r="I359" s="36" t="str">
        <f t="shared" si="47"/>
        <v/>
      </c>
      <c r="J359" s="37" t="str">
        <f t="shared" si="48"/>
        <v/>
      </c>
    </row>
    <row r="360" spans="1:10" ht="13.5" customHeight="1" x14ac:dyDescent="0.25">
      <c r="A360" s="16"/>
      <c r="B360" s="17"/>
      <c r="C360" s="23"/>
      <c r="E360" s="3" t="b">
        <f t="shared" si="49"/>
        <v>0</v>
      </c>
      <c r="F360" s="3" t="b">
        <f t="shared" si="49"/>
        <v>0</v>
      </c>
      <c r="I360" s="36" t="str">
        <f t="shared" si="47"/>
        <v/>
      </c>
      <c r="J360" s="37" t="str">
        <f t="shared" si="48"/>
        <v/>
      </c>
    </row>
    <row r="361" spans="1:10" ht="13.5" customHeight="1" x14ac:dyDescent="0.25">
      <c r="A361" s="16"/>
      <c r="B361" s="17"/>
      <c r="C361" s="23"/>
      <c r="E361" s="3" t="b">
        <f t="shared" si="49"/>
        <v>0</v>
      </c>
      <c r="F361" s="3" t="b">
        <f t="shared" si="49"/>
        <v>0</v>
      </c>
      <c r="I361" s="36" t="str">
        <f t="shared" si="47"/>
        <v/>
      </c>
      <c r="J361" s="37" t="str">
        <f t="shared" si="48"/>
        <v/>
      </c>
    </row>
    <row r="362" spans="1:10" ht="13.5" customHeight="1" x14ac:dyDescent="0.25">
      <c r="A362" s="16"/>
      <c r="B362" s="17"/>
      <c r="C362" s="23"/>
      <c r="E362" s="3" t="b">
        <f t="shared" si="49"/>
        <v>0</v>
      </c>
      <c r="F362" s="3" t="b">
        <f t="shared" si="49"/>
        <v>0</v>
      </c>
      <c r="I362" s="36" t="str">
        <f t="shared" si="47"/>
        <v/>
      </c>
      <c r="J362" s="37" t="str">
        <f t="shared" si="48"/>
        <v/>
      </c>
    </row>
    <row r="363" spans="1:10" ht="13.5" customHeight="1" x14ac:dyDescent="0.25">
      <c r="A363" s="16"/>
      <c r="B363" s="17"/>
      <c r="C363" s="23"/>
      <c r="E363" s="3" t="b">
        <f t="shared" si="49"/>
        <v>0</v>
      </c>
      <c r="F363" s="3" t="b">
        <f t="shared" si="49"/>
        <v>0</v>
      </c>
      <c r="I363" s="36" t="str">
        <f t="shared" si="47"/>
        <v/>
      </c>
      <c r="J363" s="37" t="str">
        <f t="shared" si="48"/>
        <v/>
      </c>
    </row>
    <row r="364" spans="1:10" ht="13.5" customHeight="1" x14ac:dyDescent="0.25">
      <c r="A364" s="16"/>
      <c r="B364" s="17"/>
      <c r="C364" s="23"/>
      <c r="E364" s="3" t="b">
        <f t="shared" si="49"/>
        <v>0</v>
      </c>
      <c r="F364" s="3" t="b">
        <f t="shared" si="49"/>
        <v>0</v>
      </c>
      <c r="I364" s="36" t="str">
        <f t="shared" si="47"/>
        <v/>
      </c>
      <c r="J364" s="37" t="str">
        <f t="shared" si="48"/>
        <v/>
      </c>
    </row>
    <row r="365" spans="1:10" ht="13.5" customHeight="1" x14ac:dyDescent="0.25">
      <c r="A365" s="16"/>
      <c r="B365" s="17"/>
      <c r="C365" s="23"/>
      <c r="E365" s="3" t="b">
        <f t="shared" si="49"/>
        <v>0</v>
      </c>
      <c r="F365" s="3" t="b">
        <f t="shared" si="49"/>
        <v>0</v>
      </c>
      <c r="I365" s="36" t="str">
        <f t="shared" si="47"/>
        <v/>
      </c>
      <c r="J365" s="37" t="str">
        <f t="shared" si="48"/>
        <v/>
      </c>
    </row>
    <row r="366" spans="1:10" ht="13.5" customHeight="1" x14ac:dyDescent="0.25">
      <c r="A366" s="16"/>
      <c r="B366" s="17"/>
      <c r="C366" s="23"/>
      <c r="E366" s="3" t="b">
        <f t="shared" si="49"/>
        <v>0</v>
      </c>
      <c r="F366" s="3" t="b">
        <f t="shared" si="49"/>
        <v>0</v>
      </c>
      <c r="I366" s="36" t="str">
        <f t="shared" si="47"/>
        <v/>
      </c>
      <c r="J366" s="37" t="str">
        <f t="shared" si="48"/>
        <v/>
      </c>
    </row>
    <row r="367" spans="1:10" ht="13.5" customHeight="1" x14ac:dyDescent="0.25">
      <c r="A367" s="16"/>
      <c r="B367" s="17"/>
      <c r="C367" s="23"/>
      <c r="E367" s="3" t="b">
        <f t="shared" si="49"/>
        <v>0</v>
      </c>
      <c r="F367" s="3" t="b">
        <f t="shared" si="49"/>
        <v>0</v>
      </c>
      <c r="I367" s="36" t="str">
        <f t="shared" si="47"/>
        <v/>
      </c>
      <c r="J367" s="37" t="str">
        <f t="shared" si="48"/>
        <v/>
      </c>
    </row>
    <row r="368" spans="1:10" ht="13.5" customHeight="1" x14ac:dyDescent="0.25">
      <c r="A368" s="16"/>
      <c r="B368" s="17"/>
      <c r="C368" s="23"/>
      <c r="E368" s="3" t="b">
        <f t="shared" si="49"/>
        <v>0</v>
      </c>
      <c r="F368" s="3" t="b">
        <f t="shared" si="49"/>
        <v>0</v>
      </c>
      <c r="I368" s="36" t="str">
        <f t="shared" si="47"/>
        <v/>
      </c>
      <c r="J368" s="37" t="str">
        <f t="shared" si="48"/>
        <v/>
      </c>
    </row>
    <row r="369" spans="1:10" ht="13.5" customHeight="1" x14ac:dyDescent="0.25">
      <c r="A369" s="16"/>
      <c r="B369" s="17"/>
      <c r="C369" s="23"/>
      <c r="E369" s="3" t="b">
        <f t="shared" si="49"/>
        <v>0</v>
      </c>
      <c r="F369" s="3" t="b">
        <f t="shared" si="49"/>
        <v>0</v>
      </c>
      <c r="I369" s="36" t="str">
        <f t="shared" si="47"/>
        <v/>
      </c>
      <c r="J369" s="37" t="str">
        <f t="shared" si="48"/>
        <v/>
      </c>
    </row>
    <row r="370" spans="1:10" ht="13.5" customHeight="1" x14ac:dyDescent="0.25">
      <c r="A370" s="16"/>
      <c r="B370" s="17"/>
      <c r="C370" s="23"/>
      <c r="E370" s="3" t="b">
        <f t="shared" si="49"/>
        <v>0</v>
      </c>
      <c r="F370" s="3" t="b">
        <f t="shared" si="49"/>
        <v>0</v>
      </c>
      <c r="I370" s="36" t="str">
        <f t="shared" si="47"/>
        <v/>
      </c>
      <c r="J370" s="37" t="str">
        <f t="shared" si="48"/>
        <v/>
      </c>
    </row>
    <row r="371" spans="1:10" ht="13.5" customHeight="1" x14ac:dyDescent="0.25">
      <c r="A371" s="16"/>
      <c r="B371" s="17"/>
      <c r="C371" s="23"/>
      <c r="E371" s="3" t="b">
        <f t="shared" si="49"/>
        <v>0</v>
      </c>
      <c r="F371" s="3" t="b">
        <f t="shared" si="49"/>
        <v>0</v>
      </c>
      <c r="I371" s="36" t="str">
        <f t="shared" si="47"/>
        <v/>
      </c>
      <c r="J371" s="37" t="str">
        <f t="shared" si="48"/>
        <v/>
      </c>
    </row>
    <row r="372" spans="1:10" ht="13.5" customHeight="1" x14ac:dyDescent="0.25">
      <c r="A372" s="16"/>
      <c r="B372" s="17"/>
      <c r="C372" s="23"/>
      <c r="E372" s="3" t="b">
        <f t="shared" si="49"/>
        <v>0</v>
      </c>
      <c r="F372" s="3" t="b">
        <f t="shared" si="49"/>
        <v>0</v>
      </c>
      <c r="I372" s="36" t="str">
        <f t="shared" si="47"/>
        <v/>
      </c>
      <c r="J372" s="37" t="str">
        <f t="shared" si="48"/>
        <v/>
      </c>
    </row>
    <row r="373" spans="1:10" ht="13.5" customHeight="1" x14ac:dyDescent="0.25">
      <c r="A373" s="16"/>
      <c r="B373" s="17"/>
      <c r="C373" s="23"/>
      <c r="I373" s="36"/>
      <c r="J373" s="37"/>
    </row>
    <row r="374" spans="1:10" ht="57" customHeight="1" x14ac:dyDescent="0.25">
      <c r="A374" s="16"/>
      <c r="B374" s="17"/>
      <c r="C374" s="23"/>
      <c r="I374" s="36"/>
      <c r="J374" s="37"/>
    </row>
    <row r="375" spans="1:10" x14ac:dyDescent="0.25">
      <c r="A375" s="16"/>
      <c r="B375" s="17"/>
      <c r="C375" s="23"/>
      <c r="E375" s="3" t="s">
        <v>1</v>
      </c>
      <c r="F375" s="3" t="s">
        <v>2</v>
      </c>
      <c r="G375" s="3" t="s">
        <v>3</v>
      </c>
      <c r="I375" s="36"/>
      <c r="J375" s="37"/>
    </row>
    <row r="376" spans="1:10" x14ac:dyDescent="0.25">
      <c r="A376" s="16"/>
      <c r="B376" s="17"/>
      <c r="C376" s="23" t="e">
        <f>SUM(I376:J409)</f>
        <v>#DIV/0!</v>
      </c>
      <c r="E376" s="3">
        <f>'ОБЩАЯ ТАБЛИЦА'!B14</f>
        <v>2</v>
      </c>
      <c r="F376" s="3">
        <f>'ОБЩАЯ ТАБЛИЦА'!C14</f>
        <v>4</v>
      </c>
      <c r="G376" s="3">
        <f>'ОБЩАЯ ТАБЛИЦА'!D14</f>
        <v>7</v>
      </c>
      <c r="I376" s="36">
        <f>IF(E376,(E376+1)^2,"")</f>
        <v>9</v>
      </c>
      <c r="J376" s="37">
        <f>IF(F376,3*F376/(5-F376),"")</f>
        <v>12</v>
      </c>
    </row>
    <row r="377" spans="1:10" x14ac:dyDescent="0.25">
      <c r="A377" s="16"/>
      <c r="B377" s="17"/>
      <c r="C377" s="23"/>
      <c r="E377" s="3">
        <f t="shared" ref="E377:F392" si="50">IF(AND((E376+1)&lt;=F$376,E376),E376+1)</f>
        <v>3</v>
      </c>
      <c r="F377" s="3">
        <f t="shared" si="50"/>
        <v>5</v>
      </c>
      <c r="I377" s="36">
        <f>IF(E377,(E377+1)^2,"")</f>
        <v>16</v>
      </c>
      <c r="J377" s="37" t="e">
        <f>IF(F377,3*F377/(5-F377),"")</f>
        <v>#DIV/0!</v>
      </c>
    </row>
    <row r="378" spans="1:10" x14ac:dyDescent="0.25">
      <c r="A378" s="16"/>
      <c r="B378" s="17"/>
      <c r="C378" s="23"/>
      <c r="E378" s="3">
        <f t="shared" si="50"/>
        <v>4</v>
      </c>
      <c r="F378" s="3">
        <f t="shared" si="50"/>
        <v>6</v>
      </c>
      <c r="I378" s="36">
        <f>IF(E378,(E378+1)^2,"")</f>
        <v>25</v>
      </c>
      <c r="J378" s="37">
        <f>IF(F378,3*F378/(5-F378),"")</f>
        <v>-18</v>
      </c>
    </row>
    <row r="379" spans="1:10" ht="13.5" customHeight="1" x14ac:dyDescent="0.25">
      <c r="A379" s="16"/>
      <c r="B379" s="17"/>
      <c r="C379" s="23"/>
      <c r="E379" s="3" t="b">
        <f t="shared" si="50"/>
        <v>0</v>
      </c>
      <c r="F379" s="3">
        <f t="shared" si="50"/>
        <v>7</v>
      </c>
      <c r="I379" s="36" t="str">
        <f>IF(E379,(E379+1)^2,"")</f>
        <v/>
      </c>
      <c r="J379" s="37">
        <f>IF(F379,3*F379/(5-F379),"")</f>
        <v>-10.5</v>
      </c>
    </row>
    <row r="380" spans="1:10" ht="13.5" customHeight="1" x14ac:dyDescent="0.25">
      <c r="A380" s="16"/>
      <c r="B380" s="17"/>
      <c r="C380" s="23"/>
      <c r="E380" s="3" t="b">
        <f t="shared" si="50"/>
        <v>0</v>
      </c>
      <c r="F380" s="3" t="b">
        <f t="shared" si="50"/>
        <v>0</v>
      </c>
      <c r="I380" s="36"/>
      <c r="J380" s="37"/>
    </row>
    <row r="381" spans="1:10" ht="13.5" customHeight="1" x14ac:dyDescent="0.25">
      <c r="A381" s="16"/>
      <c r="B381" s="17"/>
      <c r="C381" s="23"/>
      <c r="E381" s="3" t="b">
        <f t="shared" si="50"/>
        <v>0</v>
      </c>
      <c r="F381" s="3" t="b">
        <f t="shared" si="50"/>
        <v>0</v>
      </c>
      <c r="I381" s="36"/>
      <c r="J381" s="37"/>
    </row>
    <row r="382" spans="1:10" ht="13.5" customHeight="1" x14ac:dyDescent="0.25">
      <c r="A382" s="16"/>
      <c r="B382" s="17"/>
      <c r="C382" s="23"/>
      <c r="E382" s="3" t="b">
        <f t="shared" si="50"/>
        <v>0</v>
      </c>
      <c r="F382" s="3" t="b">
        <f t="shared" si="50"/>
        <v>0</v>
      </c>
      <c r="I382" s="36"/>
      <c r="J382" s="37"/>
    </row>
    <row r="383" spans="1:10" ht="13.5" customHeight="1" x14ac:dyDescent="0.25">
      <c r="A383" s="16"/>
      <c r="B383" s="17"/>
      <c r="C383" s="23"/>
      <c r="E383" s="3" t="b">
        <f t="shared" si="50"/>
        <v>0</v>
      </c>
      <c r="F383" s="3" t="b">
        <f t="shared" si="50"/>
        <v>0</v>
      </c>
      <c r="I383" s="36"/>
      <c r="J383" s="37"/>
    </row>
    <row r="384" spans="1:10" ht="13.5" customHeight="1" x14ac:dyDescent="0.25">
      <c r="A384" s="16"/>
      <c r="B384" s="17"/>
      <c r="C384" s="23"/>
      <c r="E384" s="3" t="b">
        <f t="shared" si="50"/>
        <v>0</v>
      </c>
      <c r="F384" s="3" t="b">
        <f t="shared" si="50"/>
        <v>0</v>
      </c>
      <c r="I384" s="36"/>
      <c r="J384" s="37"/>
    </row>
    <row r="385" spans="1:10" ht="13.5" customHeight="1" x14ac:dyDescent="0.25">
      <c r="A385" s="16"/>
      <c r="B385" s="17"/>
      <c r="C385" s="23"/>
      <c r="E385" s="3" t="b">
        <f t="shared" si="50"/>
        <v>0</v>
      </c>
      <c r="F385" s="3" t="b">
        <f t="shared" si="50"/>
        <v>0</v>
      </c>
      <c r="I385" s="36"/>
      <c r="J385" s="37"/>
    </row>
    <row r="386" spans="1:10" ht="13.5" customHeight="1" x14ac:dyDescent="0.25">
      <c r="A386" s="16"/>
      <c r="B386" s="17"/>
      <c r="C386" s="23"/>
      <c r="E386" s="3" t="b">
        <f t="shared" si="50"/>
        <v>0</v>
      </c>
      <c r="F386" s="3" t="b">
        <f t="shared" si="50"/>
        <v>0</v>
      </c>
      <c r="I386" s="36"/>
      <c r="J386" s="37"/>
    </row>
    <row r="387" spans="1:10" ht="13.5" customHeight="1" x14ac:dyDescent="0.25">
      <c r="A387" s="16"/>
      <c r="B387" s="17"/>
      <c r="C387" s="23"/>
      <c r="E387" s="3" t="b">
        <f t="shared" si="50"/>
        <v>0</v>
      </c>
      <c r="F387" s="3" t="b">
        <f t="shared" si="50"/>
        <v>0</v>
      </c>
      <c r="I387" s="36"/>
      <c r="J387" s="37"/>
    </row>
    <row r="388" spans="1:10" ht="13.5" customHeight="1" x14ac:dyDescent="0.25">
      <c r="A388" s="16"/>
      <c r="B388" s="17"/>
      <c r="C388" s="23"/>
      <c r="E388" s="3" t="b">
        <f t="shared" si="50"/>
        <v>0</v>
      </c>
      <c r="F388" s="3" t="b">
        <f t="shared" si="50"/>
        <v>0</v>
      </c>
      <c r="I388" s="36"/>
      <c r="J388" s="37"/>
    </row>
    <row r="389" spans="1:10" ht="13.5" customHeight="1" x14ac:dyDescent="0.25">
      <c r="A389" s="16"/>
      <c r="B389" s="17"/>
      <c r="C389" s="23"/>
      <c r="E389" s="3" t="b">
        <f t="shared" si="50"/>
        <v>0</v>
      </c>
      <c r="F389" s="3" t="b">
        <f t="shared" si="50"/>
        <v>0</v>
      </c>
      <c r="I389" s="36"/>
      <c r="J389" s="37"/>
    </row>
    <row r="390" spans="1:10" ht="13.5" customHeight="1" x14ac:dyDescent="0.25">
      <c r="A390" s="16"/>
      <c r="B390" s="17"/>
      <c r="C390" s="23"/>
      <c r="E390" s="3" t="b">
        <f t="shared" si="50"/>
        <v>0</v>
      </c>
      <c r="F390" s="3" t="b">
        <f t="shared" si="50"/>
        <v>0</v>
      </c>
      <c r="I390" s="36"/>
      <c r="J390" s="37"/>
    </row>
    <row r="391" spans="1:10" ht="13.5" customHeight="1" x14ac:dyDescent="0.25">
      <c r="A391" s="16"/>
      <c r="B391" s="17"/>
      <c r="C391" s="23"/>
      <c r="E391" s="3" t="b">
        <f t="shared" si="50"/>
        <v>0</v>
      </c>
      <c r="F391" s="3" t="b">
        <f t="shared" si="50"/>
        <v>0</v>
      </c>
      <c r="I391" s="36"/>
      <c r="J391" s="37"/>
    </row>
    <row r="392" spans="1:10" ht="13.5" customHeight="1" x14ac:dyDescent="0.25">
      <c r="A392" s="16"/>
      <c r="B392" s="17"/>
      <c r="C392" s="23"/>
      <c r="E392" s="3" t="b">
        <f t="shared" si="50"/>
        <v>0</v>
      </c>
      <c r="F392" s="3" t="b">
        <f t="shared" si="50"/>
        <v>0</v>
      </c>
      <c r="I392" s="36"/>
      <c r="J392" s="37"/>
    </row>
    <row r="393" spans="1:10" ht="13.5" customHeight="1" x14ac:dyDescent="0.25">
      <c r="A393" s="16"/>
      <c r="B393" s="17"/>
      <c r="C393" s="23"/>
      <c r="E393" s="3" t="b">
        <f t="shared" ref="E393:F409" si="51">IF(AND((E392+1)&lt;=F$376,E392),E392+1)</f>
        <v>0</v>
      </c>
      <c r="F393" s="3" t="b">
        <f t="shared" si="51"/>
        <v>0</v>
      </c>
      <c r="I393" s="36"/>
      <c r="J393" s="37"/>
    </row>
    <row r="394" spans="1:10" ht="13.5" customHeight="1" x14ac:dyDescent="0.25">
      <c r="A394" s="16"/>
      <c r="B394" s="17"/>
      <c r="C394" s="23"/>
      <c r="E394" s="3" t="b">
        <f t="shared" si="51"/>
        <v>0</v>
      </c>
      <c r="F394" s="3" t="b">
        <f t="shared" si="51"/>
        <v>0</v>
      </c>
      <c r="I394" s="36"/>
      <c r="J394" s="37"/>
    </row>
    <row r="395" spans="1:10" ht="13.5" customHeight="1" x14ac:dyDescent="0.25">
      <c r="A395" s="16"/>
      <c r="B395" s="17"/>
      <c r="C395" s="23"/>
      <c r="E395" s="3" t="b">
        <f t="shared" si="51"/>
        <v>0</v>
      </c>
      <c r="F395" s="3" t="b">
        <f t="shared" si="51"/>
        <v>0</v>
      </c>
      <c r="I395" s="36"/>
      <c r="J395" s="37"/>
    </row>
    <row r="396" spans="1:10" ht="13.5" customHeight="1" x14ac:dyDescent="0.25">
      <c r="A396" s="16"/>
      <c r="B396" s="17"/>
      <c r="C396" s="23"/>
      <c r="E396" s="3" t="b">
        <f t="shared" si="51"/>
        <v>0</v>
      </c>
      <c r="F396" s="3" t="b">
        <f t="shared" si="51"/>
        <v>0</v>
      </c>
      <c r="I396" s="36"/>
      <c r="J396" s="37"/>
    </row>
    <row r="397" spans="1:10" ht="13.5" customHeight="1" x14ac:dyDescent="0.25">
      <c r="A397" s="16"/>
      <c r="B397" s="17"/>
      <c r="C397" s="23"/>
      <c r="E397" s="3" t="b">
        <f t="shared" si="51"/>
        <v>0</v>
      </c>
      <c r="F397" s="3" t="b">
        <f t="shared" si="51"/>
        <v>0</v>
      </c>
      <c r="I397" s="36"/>
      <c r="J397" s="37"/>
    </row>
    <row r="398" spans="1:10" ht="13.5" customHeight="1" x14ac:dyDescent="0.25">
      <c r="A398" s="16"/>
      <c r="B398" s="17"/>
      <c r="C398" s="23"/>
      <c r="E398" s="3" t="b">
        <f t="shared" si="51"/>
        <v>0</v>
      </c>
      <c r="F398" s="3" t="b">
        <f t="shared" si="51"/>
        <v>0</v>
      </c>
      <c r="I398" s="36"/>
      <c r="J398" s="37"/>
    </row>
    <row r="399" spans="1:10" ht="13.5" customHeight="1" x14ac:dyDescent="0.25">
      <c r="A399" s="16"/>
      <c r="B399" s="17"/>
      <c r="C399" s="23"/>
      <c r="E399" s="3" t="b">
        <f t="shared" si="51"/>
        <v>0</v>
      </c>
      <c r="F399" s="3" t="b">
        <f t="shared" si="51"/>
        <v>0</v>
      </c>
      <c r="I399" s="36"/>
      <c r="J399" s="37"/>
    </row>
    <row r="400" spans="1:10" ht="13.5" customHeight="1" x14ac:dyDescent="0.25">
      <c r="A400" s="16"/>
      <c r="B400" s="17"/>
      <c r="C400" s="23"/>
      <c r="E400" s="3" t="b">
        <f t="shared" si="51"/>
        <v>0</v>
      </c>
      <c r="F400" s="3" t="b">
        <f t="shared" si="51"/>
        <v>0</v>
      </c>
      <c r="I400" s="36"/>
      <c r="J400" s="37"/>
    </row>
    <row r="401" spans="1:10" ht="13.5" customHeight="1" x14ac:dyDescent="0.25">
      <c r="A401" s="16"/>
      <c r="B401" s="17"/>
      <c r="C401" s="23"/>
      <c r="E401" s="3" t="b">
        <f t="shared" si="51"/>
        <v>0</v>
      </c>
      <c r="F401" s="3" t="b">
        <f t="shared" si="51"/>
        <v>0</v>
      </c>
      <c r="I401" s="36"/>
      <c r="J401" s="37"/>
    </row>
    <row r="402" spans="1:10" ht="13.5" customHeight="1" x14ac:dyDescent="0.25">
      <c r="A402" s="16"/>
      <c r="B402" s="17"/>
      <c r="C402" s="23"/>
      <c r="E402" s="3" t="b">
        <f t="shared" si="51"/>
        <v>0</v>
      </c>
      <c r="F402" s="3" t="b">
        <f t="shared" si="51"/>
        <v>0</v>
      </c>
      <c r="I402" s="36"/>
      <c r="J402" s="37"/>
    </row>
    <row r="403" spans="1:10" ht="13.5" customHeight="1" x14ac:dyDescent="0.25">
      <c r="A403" s="16"/>
      <c r="B403" s="17"/>
      <c r="C403" s="23"/>
      <c r="E403" s="3" t="b">
        <f t="shared" si="51"/>
        <v>0</v>
      </c>
      <c r="F403" s="3" t="b">
        <f t="shared" si="51"/>
        <v>0</v>
      </c>
      <c r="I403" s="36"/>
      <c r="J403" s="37"/>
    </row>
    <row r="404" spans="1:10" ht="13.5" customHeight="1" x14ac:dyDescent="0.25">
      <c r="A404" s="16"/>
      <c r="B404" s="17"/>
      <c r="C404" s="23"/>
      <c r="E404" s="3" t="b">
        <f t="shared" si="51"/>
        <v>0</v>
      </c>
      <c r="F404" s="3" t="b">
        <f t="shared" si="51"/>
        <v>0</v>
      </c>
      <c r="I404" s="36"/>
      <c r="J404" s="37"/>
    </row>
    <row r="405" spans="1:10" ht="13.5" customHeight="1" x14ac:dyDescent="0.25">
      <c r="A405" s="16"/>
      <c r="B405" s="17"/>
      <c r="C405" s="23"/>
      <c r="E405" s="3" t="b">
        <f t="shared" si="51"/>
        <v>0</v>
      </c>
      <c r="F405" s="3" t="b">
        <f t="shared" si="51"/>
        <v>0</v>
      </c>
      <c r="I405" s="36"/>
      <c r="J405" s="37"/>
    </row>
    <row r="406" spans="1:10" ht="13.5" customHeight="1" x14ac:dyDescent="0.25">
      <c r="A406" s="16"/>
      <c r="B406" s="17"/>
      <c r="C406" s="23"/>
      <c r="E406" s="3" t="b">
        <f t="shared" si="51"/>
        <v>0</v>
      </c>
      <c r="F406" s="3" t="b">
        <f t="shared" si="51"/>
        <v>0</v>
      </c>
      <c r="I406" s="36"/>
      <c r="J406" s="37"/>
    </row>
    <row r="407" spans="1:10" ht="13.5" customHeight="1" x14ac:dyDescent="0.25">
      <c r="A407" s="16"/>
      <c r="B407" s="17"/>
      <c r="C407" s="23"/>
      <c r="E407" s="3" t="b">
        <f t="shared" si="51"/>
        <v>0</v>
      </c>
      <c r="F407" s="3" t="b">
        <f t="shared" si="51"/>
        <v>0</v>
      </c>
      <c r="I407" s="36"/>
      <c r="J407" s="37"/>
    </row>
    <row r="408" spans="1:10" ht="13.5" customHeight="1" x14ac:dyDescent="0.25">
      <c r="A408" s="16"/>
      <c r="B408" s="17"/>
      <c r="C408" s="23"/>
      <c r="E408" s="3" t="b">
        <f t="shared" si="51"/>
        <v>0</v>
      </c>
      <c r="F408" s="3" t="b">
        <f t="shared" si="51"/>
        <v>0</v>
      </c>
      <c r="I408" s="36"/>
      <c r="J408" s="37"/>
    </row>
    <row r="409" spans="1:10" ht="13.5" customHeight="1" x14ac:dyDescent="0.25">
      <c r="A409" s="16"/>
      <c r="B409" s="17"/>
      <c r="C409" s="23"/>
      <c r="E409" s="3" t="b">
        <f t="shared" si="51"/>
        <v>0</v>
      </c>
      <c r="F409" s="3" t="b">
        <f t="shared" si="51"/>
        <v>0</v>
      </c>
      <c r="I409" s="36"/>
      <c r="J409" s="37"/>
    </row>
    <row r="410" spans="1:10" ht="17.25" customHeight="1" x14ac:dyDescent="0.25">
      <c r="A410" s="16"/>
      <c r="B410" s="17"/>
      <c r="C410" s="23"/>
      <c r="I410" s="36"/>
      <c r="J410" s="37"/>
    </row>
    <row r="411" spans="1:10" ht="51.75" customHeight="1" x14ac:dyDescent="0.25">
      <c r="A411" s="16"/>
      <c r="B411" s="17"/>
      <c r="C411" s="23"/>
      <c r="I411" s="36"/>
      <c r="J411" s="37"/>
    </row>
    <row r="412" spans="1:10" x14ac:dyDescent="0.25">
      <c r="A412" s="16"/>
      <c r="B412" s="17"/>
      <c r="C412" s="23"/>
      <c r="E412" s="3" t="s">
        <v>1</v>
      </c>
      <c r="F412" s="3" t="s">
        <v>2</v>
      </c>
      <c r="G412" s="3" t="s">
        <v>3</v>
      </c>
      <c r="I412" s="36"/>
      <c r="J412" s="37"/>
    </row>
    <row r="413" spans="1:10" x14ac:dyDescent="0.25">
      <c r="A413" s="16"/>
      <c r="B413" s="17"/>
      <c r="C413" s="23">
        <f>I434-J434</f>
        <v>74.457223993045488</v>
      </c>
      <c r="E413" s="3">
        <f>'ОБЩАЯ ТАБЛИЦА'!B15</f>
        <v>2</v>
      </c>
      <c r="F413" s="3">
        <f>'ОБЩАЯ ТАБЛИЦА'!C15</f>
        <v>4</v>
      </c>
      <c r="G413" s="3">
        <f>'ОБЩАЯ ТАБЛИЦА'!D15</f>
        <v>7</v>
      </c>
      <c r="I413" s="36">
        <f>IF(E413,E413^(E413-1),"")</f>
        <v>2</v>
      </c>
      <c r="J413" s="37">
        <f>IF(F413,3/(F413*4+1),"")</f>
        <v>0.17647058823529413</v>
      </c>
    </row>
    <row r="414" spans="1:10" x14ac:dyDescent="0.25">
      <c r="A414" s="16"/>
      <c r="B414" s="17"/>
      <c r="C414" s="23"/>
      <c r="E414" s="3">
        <f t="shared" ref="E414:F429" si="52">IF(AND((E413+1)&lt;=F$413,E413),E413+1)</f>
        <v>3</v>
      </c>
      <c r="F414" s="3">
        <f t="shared" si="52"/>
        <v>5</v>
      </c>
      <c r="I414" s="36">
        <f>IF(E414,E414^(E414-1),"")</f>
        <v>9</v>
      </c>
      <c r="J414" s="37">
        <f>IF(F414,3/(F414*4+1),"")</f>
        <v>0.14285714285714285</v>
      </c>
    </row>
    <row r="415" spans="1:10" x14ac:dyDescent="0.25">
      <c r="A415" s="16"/>
      <c r="B415" s="17"/>
      <c r="C415" s="23"/>
      <c r="E415" s="3">
        <f t="shared" si="52"/>
        <v>4</v>
      </c>
      <c r="F415" s="3">
        <f t="shared" si="52"/>
        <v>6</v>
      </c>
      <c r="I415" s="36">
        <f>IF(E415,E415^(E415-1),"")</f>
        <v>64</v>
      </c>
      <c r="J415" s="37">
        <f>IF(F415,3/(F415*4+1),"")</f>
        <v>0.12</v>
      </c>
    </row>
    <row r="416" spans="1:10" ht="13.5" customHeight="1" x14ac:dyDescent="0.25">
      <c r="A416" s="16"/>
      <c r="B416" s="17"/>
      <c r="C416" s="23"/>
      <c r="E416" s="3" t="b">
        <f t="shared" si="52"/>
        <v>0</v>
      </c>
      <c r="F416" s="3">
        <f t="shared" si="52"/>
        <v>7</v>
      </c>
      <c r="I416" s="36" t="str">
        <f t="shared" ref="I416:I433" si="53">IF(E416,E416^(E416-1),"")</f>
        <v/>
      </c>
      <c r="J416" s="37">
        <f>IF(F416,3/(F416*4+1),"")</f>
        <v>0.10344827586206896</v>
      </c>
    </row>
    <row r="417" spans="1:10" ht="13.5" customHeight="1" x14ac:dyDescent="0.25">
      <c r="A417" s="16"/>
      <c r="B417" s="17"/>
      <c r="C417" s="23"/>
      <c r="E417" s="3" t="b">
        <f t="shared" si="52"/>
        <v>0</v>
      </c>
      <c r="F417" s="3" t="b">
        <f t="shared" si="52"/>
        <v>0</v>
      </c>
      <c r="I417" s="36" t="str">
        <f t="shared" si="53"/>
        <v/>
      </c>
      <c r="J417" s="37" t="str">
        <f t="shared" ref="J417:J433" si="54">IF(F417,3/(F417*4+1),"")</f>
        <v/>
      </c>
    </row>
    <row r="418" spans="1:10" ht="13.5" customHeight="1" x14ac:dyDescent="0.25">
      <c r="A418" s="16"/>
      <c r="B418" s="17"/>
      <c r="C418" s="23"/>
      <c r="E418" s="3" t="b">
        <f t="shared" si="52"/>
        <v>0</v>
      </c>
      <c r="F418" s="3" t="b">
        <f t="shared" si="52"/>
        <v>0</v>
      </c>
      <c r="G418" s="3"/>
      <c r="I418" s="36" t="str">
        <f t="shared" si="53"/>
        <v/>
      </c>
      <c r="J418" s="37" t="str">
        <f t="shared" si="54"/>
        <v/>
      </c>
    </row>
    <row r="419" spans="1:10" ht="13.5" customHeight="1" x14ac:dyDescent="0.25">
      <c r="A419" s="16"/>
      <c r="B419" s="17"/>
      <c r="C419" s="23"/>
      <c r="E419" s="3" t="b">
        <f t="shared" si="52"/>
        <v>0</v>
      </c>
      <c r="F419" s="3" t="b">
        <f t="shared" si="52"/>
        <v>0</v>
      </c>
      <c r="G419" s="3"/>
      <c r="I419" s="36" t="str">
        <f t="shared" si="53"/>
        <v/>
      </c>
      <c r="J419" s="37" t="str">
        <f t="shared" si="54"/>
        <v/>
      </c>
    </row>
    <row r="420" spans="1:10" ht="13.5" customHeight="1" x14ac:dyDescent="0.25">
      <c r="A420" s="16"/>
      <c r="B420" s="17"/>
      <c r="C420" s="23"/>
      <c r="E420" s="3" t="b">
        <f t="shared" si="52"/>
        <v>0</v>
      </c>
      <c r="F420" s="3" t="b">
        <f t="shared" si="52"/>
        <v>0</v>
      </c>
      <c r="G420" s="3"/>
      <c r="I420" s="36" t="str">
        <f t="shared" si="53"/>
        <v/>
      </c>
      <c r="J420" s="37" t="str">
        <f t="shared" si="54"/>
        <v/>
      </c>
    </row>
    <row r="421" spans="1:10" ht="13.5" customHeight="1" x14ac:dyDescent="0.25">
      <c r="A421" s="16"/>
      <c r="B421" s="17"/>
      <c r="C421" s="23"/>
      <c r="E421" s="3" t="b">
        <f t="shared" si="52"/>
        <v>0</v>
      </c>
      <c r="F421" s="3" t="b">
        <f t="shared" si="52"/>
        <v>0</v>
      </c>
      <c r="G421" s="3"/>
      <c r="I421" s="36" t="str">
        <f t="shared" si="53"/>
        <v/>
      </c>
      <c r="J421" s="37" t="str">
        <f t="shared" si="54"/>
        <v/>
      </c>
    </row>
    <row r="422" spans="1:10" ht="13.5" customHeight="1" x14ac:dyDescent="0.25">
      <c r="A422" s="16"/>
      <c r="B422" s="17"/>
      <c r="C422" s="23"/>
      <c r="E422" s="3" t="b">
        <f t="shared" si="52"/>
        <v>0</v>
      </c>
      <c r="F422" s="3" t="b">
        <f t="shared" si="52"/>
        <v>0</v>
      </c>
      <c r="G422" s="3"/>
      <c r="I422" s="36" t="str">
        <f t="shared" si="53"/>
        <v/>
      </c>
      <c r="J422" s="37" t="str">
        <f t="shared" si="54"/>
        <v/>
      </c>
    </row>
    <row r="423" spans="1:10" ht="13.5" customHeight="1" x14ac:dyDescent="0.25">
      <c r="A423" s="16"/>
      <c r="B423" s="17"/>
      <c r="C423" s="23"/>
      <c r="E423" s="3" t="b">
        <f t="shared" si="52"/>
        <v>0</v>
      </c>
      <c r="F423" s="3" t="b">
        <f t="shared" si="52"/>
        <v>0</v>
      </c>
      <c r="G423" s="3"/>
      <c r="I423" s="36" t="str">
        <f t="shared" si="53"/>
        <v/>
      </c>
      <c r="J423" s="37" t="str">
        <f t="shared" si="54"/>
        <v/>
      </c>
    </row>
    <row r="424" spans="1:10" ht="13.5" customHeight="1" x14ac:dyDescent="0.25">
      <c r="A424" s="16"/>
      <c r="B424" s="17"/>
      <c r="C424" s="23"/>
      <c r="E424" s="3" t="b">
        <f t="shared" si="52"/>
        <v>0</v>
      </c>
      <c r="F424" s="3" t="b">
        <f t="shared" si="52"/>
        <v>0</v>
      </c>
      <c r="G424" s="3"/>
      <c r="I424" s="36" t="str">
        <f t="shared" si="53"/>
        <v/>
      </c>
      <c r="J424" s="37" t="str">
        <f t="shared" si="54"/>
        <v/>
      </c>
    </row>
    <row r="425" spans="1:10" ht="13.5" customHeight="1" x14ac:dyDescent="0.25">
      <c r="A425" s="16"/>
      <c r="B425" s="17"/>
      <c r="C425" s="23"/>
      <c r="E425" s="3" t="b">
        <f t="shared" si="52"/>
        <v>0</v>
      </c>
      <c r="F425" s="3" t="b">
        <f t="shared" si="52"/>
        <v>0</v>
      </c>
      <c r="G425" s="3"/>
      <c r="I425" s="36" t="str">
        <f t="shared" si="53"/>
        <v/>
      </c>
      <c r="J425" s="37" t="str">
        <f t="shared" si="54"/>
        <v/>
      </c>
    </row>
    <row r="426" spans="1:10" ht="13.5" customHeight="1" x14ac:dyDescent="0.25">
      <c r="A426" s="16"/>
      <c r="B426" s="17"/>
      <c r="C426" s="23"/>
      <c r="E426" s="3" t="b">
        <f t="shared" si="52"/>
        <v>0</v>
      </c>
      <c r="F426" s="3" t="b">
        <f t="shared" si="52"/>
        <v>0</v>
      </c>
      <c r="G426" s="3"/>
      <c r="I426" s="36" t="str">
        <f t="shared" si="53"/>
        <v/>
      </c>
      <c r="J426" s="37" t="str">
        <f t="shared" si="54"/>
        <v/>
      </c>
    </row>
    <row r="427" spans="1:10" ht="13.5" customHeight="1" x14ac:dyDescent="0.25">
      <c r="A427" s="16"/>
      <c r="B427" s="17"/>
      <c r="C427" s="23"/>
      <c r="E427" s="3" t="b">
        <f t="shared" si="52"/>
        <v>0</v>
      </c>
      <c r="F427" s="3" t="b">
        <f t="shared" si="52"/>
        <v>0</v>
      </c>
      <c r="G427" s="3"/>
      <c r="I427" s="36" t="str">
        <f t="shared" si="53"/>
        <v/>
      </c>
      <c r="J427" s="37" t="str">
        <f t="shared" si="54"/>
        <v/>
      </c>
    </row>
    <row r="428" spans="1:10" ht="13.5" customHeight="1" x14ac:dyDescent="0.25">
      <c r="A428" s="16"/>
      <c r="B428" s="17"/>
      <c r="C428" s="23"/>
      <c r="E428" s="3" t="b">
        <f t="shared" si="52"/>
        <v>0</v>
      </c>
      <c r="F428" s="3" t="b">
        <f t="shared" si="52"/>
        <v>0</v>
      </c>
      <c r="G428" s="3"/>
      <c r="I428" s="36" t="str">
        <f t="shared" si="53"/>
        <v/>
      </c>
      <c r="J428" s="37" t="str">
        <f t="shared" si="54"/>
        <v/>
      </c>
    </row>
    <row r="429" spans="1:10" ht="13.5" customHeight="1" x14ac:dyDescent="0.25">
      <c r="A429" s="16"/>
      <c r="B429" s="17"/>
      <c r="C429" s="23"/>
      <c r="E429" s="3" t="b">
        <f t="shared" si="52"/>
        <v>0</v>
      </c>
      <c r="F429" s="3" t="b">
        <f t="shared" si="52"/>
        <v>0</v>
      </c>
      <c r="G429" s="3"/>
      <c r="I429" s="36" t="str">
        <f t="shared" si="53"/>
        <v/>
      </c>
      <c r="J429" s="37" t="str">
        <f t="shared" si="54"/>
        <v/>
      </c>
    </row>
    <row r="430" spans="1:10" ht="13.5" customHeight="1" x14ac:dyDescent="0.25">
      <c r="A430" s="16"/>
      <c r="B430" s="17"/>
      <c r="C430" s="23"/>
      <c r="E430" s="3" t="b">
        <f t="shared" ref="E430:F433" si="55">IF(AND((E429+1)&lt;=F$413,E429),E429+1)</f>
        <v>0</v>
      </c>
      <c r="F430" s="3" t="b">
        <f t="shared" si="55"/>
        <v>0</v>
      </c>
      <c r="G430" s="3"/>
      <c r="I430" s="36" t="str">
        <f t="shared" si="53"/>
        <v/>
      </c>
      <c r="J430" s="37" t="str">
        <f t="shared" si="54"/>
        <v/>
      </c>
    </row>
    <row r="431" spans="1:10" ht="13.5" customHeight="1" x14ac:dyDescent="0.25">
      <c r="A431" s="16"/>
      <c r="B431" s="17"/>
      <c r="C431" s="23"/>
      <c r="E431" s="3" t="b">
        <f t="shared" si="55"/>
        <v>0</v>
      </c>
      <c r="F431" s="3" t="b">
        <f t="shared" si="55"/>
        <v>0</v>
      </c>
      <c r="G431" s="3"/>
      <c r="I431" s="36" t="str">
        <f t="shared" si="53"/>
        <v/>
      </c>
      <c r="J431" s="37" t="str">
        <f t="shared" si="54"/>
        <v/>
      </c>
    </row>
    <row r="432" spans="1:10" ht="13.5" customHeight="1" x14ac:dyDescent="0.25">
      <c r="A432" s="16"/>
      <c r="B432" s="17"/>
      <c r="C432" s="23"/>
      <c r="E432" s="3" t="b">
        <f t="shared" si="55"/>
        <v>0</v>
      </c>
      <c r="F432" s="3" t="b">
        <f t="shared" si="55"/>
        <v>0</v>
      </c>
      <c r="G432" s="3"/>
      <c r="I432" s="36" t="str">
        <f t="shared" si="53"/>
        <v/>
      </c>
      <c r="J432" s="37" t="str">
        <f t="shared" si="54"/>
        <v/>
      </c>
    </row>
    <row r="433" spans="1:11" ht="13.5" customHeight="1" x14ac:dyDescent="0.25">
      <c r="A433" s="16"/>
      <c r="B433" s="17"/>
      <c r="C433" s="23"/>
      <c r="E433" s="3" t="b">
        <f t="shared" si="55"/>
        <v>0</v>
      </c>
      <c r="F433" s="3" t="b">
        <f t="shared" si="55"/>
        <v>0</v>
      </c>
      <c r="G433" s="3"/>
      <c r="I433" s="36" t="str">
        <f t="shared" si="53"/>
        <v/>
      </c>
      <c r="J433" s="37" t="str">
        <f t="shared" si="54"/>
        <v/>
      </c>
    </row>
    <row r="434" spans="1:11" ht="15.75" customHeight="1" x14ac:dyDescent="0.25">
      <c r="A434" s="16"/>
      <c r="B434" s="17"/>
      <c r="C434" s="23"/>
      <c r="G434" s="3"/>
      <c r="I434" s="38">
        <f>SUM(I413:I433)</f>
        <v>75</v>
      </c>
      <c r="J434" s="39">
        <f>SUM(J413:J433)</f>
        <v>0.5427760069545059</v>
      </c>
      <c r="K434" t="s">
        <v>10</v>
      </c>
    </row>
    <row r="435" spans="1:11" ht="60.75" customHeight="1" x14ac:dyDescent="0.25">
      <c r="A435" s="16"/>
      <c r="B435" s="17"/>
      <c r="C435" s="23"/>
      <c r="I435" s="36"/>
      <c r="J435" s="37"/>
    </row>
    <row r="436" spans="1:11" ht="21.75" customHeight="1" x14ac:dyDescent="0.25">
      <c r="E436" s="3" t="s">
        <v>1</v>
      </c>
      <c r="F436" s="3" t="s">
        <v>2</v>
      </c>
      <c r="G436" s="3" t="s">
        <v>3</v>
      </c>
    </row>
    <row r="437" spans="1:11" x14ac:dyDescent="0.25">
      <c r="A437" s="16"/>
      <c r="B437" s="17"/>
      <c r="C437" s="23">
        <f>I469-J469</f>
        <v>-84.604166666666671</v>
      </c>
      <c r="E437" s="3">
        <f>'ОБЩАЯ ТАБЛИЦА'!B16</f>
        <v>2</v>
      </c>
      <c r="F437" s="3">
        <f>'ОБЩАЯ ТАБЛИЦА'!C16</f>
        <v>4</v>
      </c>
      <c r="G437" s="3">
        <f>'ОБЩАЯ ТАБЛИЦА'!D16</f>
        <v>7</v>
      </c>
      <c r="I437" s="36">
        <f>IF(E437,E437^(2-E437),"")</f>
        <v>1</v>
      </c>
      <c r="J437" s="37">
        <f>IF(F437,(F437-1)^2,"")</f>
        <v>9</v>
      </c>
    </row>
    <row r="438" spans="1:11" x14ac:dyDescent="0.25">
      <c r="A438" s="16"/>
      <c r="B438" s="17"/>
      <c r="C438" s="23"/>
      <c r="E438" s="3">
        <f t="shared" ref="E438:F453" si="56">IF(AND((E437+1)&lt;=F$437,E437),E437+1)</f>
        <v>3</v>
      </c>
      <c r="F438" s="3">
        <f t="shared" si="56"/>
        <v>5</v>
      </c>
      <c r="I438" s="36">
        <f>IF(E438,E438^(2-E438),"")</f>
        <v>0.33333333333333331</v>
      </c>
      <c r="J438" s="37">
        <f>IF(F438,(F438-1)^2,"")</f>
        <v>16</v>
      </c>
    </row>
    <row r="439" spans="1:11" x14ac:dyDescent="0.25">
      <c r="A439" s="16"/>
      <c r="B439" s="17"/>
      <c r="C439" s="23"/>
      <c r="E439" s="3">
        <f t="shared" si="56"/>
        <v>4</v>
      </c>
      <c r="F439" s="3">
        <f t="shared" si="56"/>
        <v>6</v>
      </c>
      <c r="I439" s="36">
        <f>IF(E439,E439^(2-E439),"")</f>
        <v>6.25E-2</v>
      </c>
      <c r="J439" s="37">
        <f>IF(F439,(F439-1)^2,"")</f>
        <v>25</v>
      </c>
    </row>
    <row r="440" spans="1:11" x14ac:dyDescent="0.25">
      <c r="A440" s="16"/>
      <c r="B440" s="17"/>
      <c r="C440" s="23"/>
      <c r="E440" s="3" t="b">
        <f t="shared" si="56"/>
        <v>0</v>
      </c>
      <c r="F440" s="3">
        <f t="shared" si="56"/>
        <v>7</v>
      </c>
      <c r="I440" s="36" t="str">
        <f t="shared" ref="I440:I468" si="57">IF(E440,E440^(2-E440),"")</f>
        <v/>
      </c>
      <c r="J440" s="37">
        <f>IF(F440,(F440-1)^2,"")</f>
        <v>36</v>
      </c>
    </row>
    <row r="441" spans="1:11" x14ac:dyDescent="0.25">
      <c r="A441" s="16"/>
      <c r="B441" s="17"/>
      <c r="C441" s="23"/>
      <c r="E441" s="3" t="b">
        <f t="shared" si="56"/>
        <v>0</v>
      </c>
      <c r="F441" s="3" t="b">
        <f t="shared" si="56"/>
        <v>0</v>
      </c>
      <c r="I441" s="36" t="str">
        <f t="shared" si="57"/>
        <v/>
      </c>
      <c r="J441" s="37" t="str">
        <f t="shared" ref="J441:J468" si="58">IF(F441,(F441-1)^2,"")</f>
        <v/>
      </c>
    </row>
    <row r="442" spans="1:11" ht="12" customHeight="1" x14ac:dyDescent="0.25">
      <c r="E442" s="3" t="b">
        <f t="shared" si="56"/>
        <v>0</v>
      </c>
      <c r="F442" s="3" t="b">
        <f t="shared" si="56"/>
        <v>0</v>
      </c>
      <c r="I442" s="36" t="str">
        <f t="shared" si="57"/>
        <v/>
      </c>
      <c r="J442" s="37" t="str">
        <f t="shared" si="58"/>
        <v/>
      </c>
    </row>
    <row r="443" spans="1:11" ht="13.5" customHeight="1" x14ac:dyDescent="0.25">
      <c r="E443" s="3" t="b">
        <f t="shared" si="56"/>
        <v>0</v>
      </c>
      <c r="F443" s="3" t="b">
        <f t="shared" si="56"/>
        <v>0</v>
      </c>
      <c r="I443" s="36" t="str">
        <f t="shared" si="57"/>
        <v/>
      </c>
      <c r="J443" s="37" t="str">
        <f t="shared" si="58"/>
        <v/>
      </c>
    </row>
    <row r="444" spans="1:11" ht="13.5" customHeight="1" x14ac:dyDescent="0.25">
      <c r="E444" s="3" t="b">
        <f t="shared" si="56"/>
        <v>0</v>
      </c>
      <c r="F444" s="3" t="b">
        <f t="shared" si="56"/>
        <v>0</v>
      </c>
      <c r="I444" s="36" t="str">
        <f t="shared" si="57"/>
        <v/>
      </c>
      <c r="J444" s="37" t="str">
        <f t="shared" si="58"/>
        <v/>
      </c>
    </row>
    <row r="445" spans="1:11" ht="13.5" customHeight="1" x14ac:dyDescent="0.25">
      <c r="E445" s="3" t="b">
        <f t="shared" si="56"/>
        <v>0</v>
      </c>
      <c r="F445" s="3" t="b">
        <f t="shared" si="56"/>
        <v>0</v>
      </c>
      <c r="I445" s="36" t="str">
        <f t="shared" si="57"/>
        <v/>
      </c>
      <c r="J445" s="37" t="str">
        <f t="shared" si="58"/>
        <v/>
      </c>
    </row>
    <row r="446" spans="1:11" ht="13.5" customHeight="1" x14ac:dyDescent="0.25">
      <c r="E446" s="3" t="b">
        <f t="shared" si="56"/>
        <v>0</v>
      </c>
      <c r="F446" s="3" t="b">
        <f t="shared" si="56"/>
        <v>0</v>
      </c>
      <c r="I446" s="36" t="str">
        <f t="shared" si="57"/>
        <v/>
      </c>
      <c r="J446" s="37" t="str">
        <f t="shared" si="58"/>
        <v/>
      </c>
    </row>
    <row r="447" spans="1:11" ht="13.5" customHeight="1" x14ac:dyDescent="0.25">
      <c r="E447" s="3" t="b">
        <f t="shared" si="56"/>
        <v>0</v>
      </c>
      <c r="F447" s="3" t="b">
        <f t="shared" si="56"/>
        <v>0</v>
      </c>
      <c r="I447" s="36" t="str">
        <f t="shared" si="57"/>
        <v/>
      </c>
      <c r="J447" s="37" t="str">
        <f t="shared" si="58"/>
        <v/>
      </c>
    </row>
    <row r="448" spans="1:11" ht="13.5" customHeight="1" x14ac:dyDescent="0.25">
      <c r="E448" s="3" t="b">
        <f t="shared" si="56"/>
        <v>0</v>
      </c>
      <c r="F448" s="3" t="b">
        <f t="shared" si="56"/>
        <v>0</v>
      </c>
      <c r="I448" s="36" t="str">
        <f t="shared" si="57"/>
        <v/>
      </c>
      <c r="J448" s="37" t="str">
        <f t="shared" si="58"/>
        <v/>
      </c>
    </row>
    <row r="449" spans="5:10" ht="13.5" customHeight="1" x14ac:dyDescent="0.25">
      <c r="E449" s="3" t="b">
        <f t="shared" si="56"/>
        <v>0</v>
      </c>
      <c r="F449" s="3" t="b">
        <f t="shared" si="56"/>
        <v>0</v>
      </c>
      <c r="I449" s="36" t="str">
        <f t="shared" si="57"/>
        <v/>
      </c>
      <c r="J449" s="37" t="str">
        <f t="shared" si="58"/>
        <v/>
      </c>
    </row>
    <row r="450" spans="5:10" ht="13.5" customHeight="1" x14ac:dyDescent="0.25">
      <c r="E450" s="3" t="b">
        <f t="shared" si="56"/>
        <v>0</v>
      </c>
      <c r="F450" s="3" t="b">
        <f t="shared" si="56"/>
        <v>0</v>
      </c>
      <c r="I450" s="36" t="str">
        <f t="shared" si="57"/>
        <v/>
      </c>
      <c r="J450" s="37" t="str">
        <f t="shared" si="58"/>
        <v/>
      </c>
    </row>
    <row r="451" spans="5:10" ht="13.5" customHeight="1" x14ac:dyDescent="0.25">
      <c r="E451" s="3" t="b">
        <f t="shared" si="56"/>
        <v>0</v>
      </c>
      <c r="F451" s="3" t="b">
        <f t="shared" si="56"/>
        <v>0</v>
      </c>
      <c r="I451" s="36" t="str">
        <f t="shared" si="57"/>
        <v/>
      </c>
      <c r="J451" s="37" t="str">
        <f t="shared" si="58"/>
        <v/>
      </c>
    </row>
    <row r="452" spans="5:10" ht="13.5" customHeight="1" x14ac:dyDescent="0.25">
      <c r="E452" s="3" t="b">
        <f t="shared" si="56"/>
        <v>0</v>
      </c>
      <c r="F452" s="3" t="b">
        <f t="shared" si="56"/>
        <v>0</v>
      </c>
      <c r="I452" s="36" t="str">
        <f t="shared" si="57"/>
        <v/>
      </c>
      <c r="J452" s="37" t="str">
        <f t="shared" si="58"/>
        <v/>
      </c>
    </row>
    <row r="453" spans="5:10" ht="13.5" customHeight="1" x14ac:dyDescent="0.25">
      <c r="E453" s="3" t="b">
        <f t="shared" si="56"/>
        <v>0</v>
      </c>
      <c r="F453" s="3" t="b">
        <f t="shared" si="56"/>
        <v>0</v>
      </c>
      <c r="I453" s="36" t="str">
        <f t="shared" si="57"/>
        <v/>
      </c>
      <c r="J453" s="37" t="str">
        <f t="shared" si="58"/>
        <v/>
      </c>
    </row>
    <row r="454" spans="5:10" ht="13.5" customHeight="1" x14ac:dyDescent="0.25">
      <c r="E454" s="3" t="b">
        <f t="shared" ref="E454:F468" si="59">IF(AND((E453+1)&lt;=F$437,E453),E453+1)</f>
        <v>0</v>
      </c>
      <c r="F454" s="3" t="b">
        <f t="shared" si="59"/>
        <v>0</v>
      </c>
      <c r="I454" s="36" t="str">
        <f t="shared" si="57"/>
        <v/>
      </c>
      <c r="J454" s="37" t="str">
        <f t="shared" si="58"/>
        <v/>
      </c>
    </row>
    <row r="455" spans="5:10" ht="13.5" customHeight="1" x14ac:dyDescent="0.25">
      <c r="E455" s="3" t="b">
        <f t="shared" si="59"/>
        <v>0</v>
      </c>
      <c r="F455" s="3" t="b">
        <f t="shared" si="59"/>
        <v>0</v>
      </c>
      <c r="I455" s="36" t="str">
        <f t="shared" si="57"/>
        <v/>
      </c>
      <c r="J455" s="37" t="str">
        <f t="shared" si="58"/>
        <v/>
      </c>
    </row>
    <row r="456" spans="5:10" ht="13.5" customHeight="1" x14ac:dyDescent="0.25">
      <c r="E456" s="3" t="b">
        <f t="shared" si="59"/>
        <v>0</v>
      </c>
      <c r="F456" s="3" t="b">
        <f t="shared" si="59"/>
        <v>0</v>
      </c>
      <c r="I456" s="36" t="str">
        <f t="shared" si="57"/>
        <v/>
      </c>
      <c r="J456" s="37" t="str">
        <f t="shared" si="58"/>
        <v/>
      </c>
    </row>
    <row r="457" spans="5:10" ht="13.5" customHeight="1" x14ac:dyDescent="0.25">
      <c r="E457" s="3" t="b">
        <f t="shared" si="59"/>
        <v>0</v>
      </c>
      <c r="F457" s="3" t="b">
        <f t="shared" si="59"/>
        <v>0</v>
      </c>
      <c r="I457" s="36" t="str">
        <f t="shared" si="57"/>
        <v/>
      </c>
      <c r="J457" s="37" t="str">
        <f t="shared" si="58"/>
        <v/>
      </c>
    </row>
    <row r="458" spans="5:10" ht="13.5" customHeight="1" x14ac:dyDescent="0.25">
      <c r="E458" s="3" t="b">
        <f t="shared" si="59"/>
        <v>0</v>
      </c>
      <c r="F458" s="3" t="b">
        <f t="shared" si="59"/>
        <v>0</v>
      </c>
      <c r="I458" s="36" t="str">
        <f t="shared" si="57"/>
        <v/>
      </c>
      <c r="J458" s="37" t="str">
        <f t="shared" si="58"/>
        <v/>
      </c>
    </row>
    <row r="459" spans="5:10" ht="13.5" customHeight="1" x14ac:dyDescent="0.25">
      <c r="E459" s="3" t="b">
        <f t="shared" si="59"/>
        <v>0</v>
      </c>
      <c r="F459" s="3" t="b">
        <f t="shared" si="59"/>
        <v>0</v>
      </c>
      <c r="I459" s="36" t="str">
        <f t="shared" si="57"/>
        <v/>
      </c>
      <c r="J459" s="37" t="str">
        <f t="shared" si="58"/>
        <v/>
      </c>
    </row>
    <row r="460" spans="5:10" ht="13.5" customHeight="1" x14ac:dyDescent="0.25">
      <c r="E460" s="3" t="b">
        <f t="shared" si="59"/>
        <v>0</v>
      </c>
      <c r="F460" s="3" t="b">
        <f t="shared" si="59"/>
        <v>0</v>
      </c>
      <c r="I460" s="36" t="str">
        <f t="shared" si="57"/>
        <v/>
      </c>
      <c r="J460" s="37" t="str">
        <f t="shared" si="58"/>
        <v/>
      </c>
    </row>
    <row r="461" spans="5:10" ht="13.5" customHeight="1" x14ac:dyDescent="0.25">
      <c r="E461" s="3" t="b">
        <f t="shared" si="59"/>
        <v>0</v>
      </c>
      <c r="F461" s="3" t="b">
        <f t="shared" si="59"/>
        <v>0</v>
      </c>
      <c r="I461" s="36" t="str">
        <f t="shared" si="57"/>
        <v/>
      </c>
      <c r="J461" s="37" t="str">
        <f t="shared" si="58"/>
        <v/>
      </c>
    </row>
    <row r="462" spans="5:10" ht="13.5" customHeight="1" x14ac:dyDescent="0.25">
      <c r="E462" s="3" t="b">
        <f t="shared" si="59"/>
        <v>0</v>
      </c>
      <c r="F462" s="3" t="b">
        <f t="shared" si="59"/>
        <v>0</v>
      </c>
      <c r="I462" s="36" t="str">
        <f t="shared" si="57"/>
        <v/>
      </c>
      <c r="J462" s="37" t="str">
        <f t="shared" si="58"/>
        <v/>
      </c>
    </row>
    <row r="463" spans="5:10" ht="14.25" customHeight="1" x14ac:dyDescent="0.25">
      <c r="E463" s="3" t="b">
        <f t="shared" si="59"/>
        <v>0</v>
      </c>
      <c r="F463" s="3" t="b">
        <f t="shared" si="59"/>
        <v>0</v>
      </c>
      <c r="I463" s="36" t="str">
        <f t="shared" si="57"/>
        <v/>
      </c>
      <c r="J463" s="37" t="str">
        <f t="shared" si="58"/>
        <v/>
      </c>
    </row>
    <row r="464" spans="5:10" ht="14.25" customHeight="1" x14ac:dyDescent="0.25">
      <c r="E464" s="3" t="b">
        <f t="shared" si="59"/>
        <v>0</v>
      </c>
      <c r="F464" s="3" t="b">
        <f t="shared" si="59"/>
        <v>0</v>
      </c>
      <c r="I464" s="36" t="str">
        <f t="shared" si="57"/>
        <v/>
      </c>
      <c r="J464" s="37" t="str">
        <f t="shared" si="58"/>
        <v/>
      </c>
    </row>
    <row r="465" spans="5:11" ht="14.25" customHeight="1" x14ac:dyDescent="0.25">
      <c r="E465" s="3" t="b">
        <f t="shared" si="59"/>
        <v>0</v>
      </c>
      <c r="F465" s="3" t="b">
        <f t="shared" si="59"/>
        <v>0</v>
      </c>
      <c r="I465" s="36" t="str">
        <f t="shared" si="57"/>
        <v/>
      </c>
      <c r="J465" s="37" t="str">
        <f t="shared" si="58"/>
        <v/>
      </c>
    </row>
    <row r="466" spans="5:11" ht="14.25" customHeight="1" x14ac:dyDescent="0.25">
      <c r="E466" s="3" t="b">
        <f t="shared" si="59"/>
        <v>0</v>
      </c>
      <c r="F466" s="3" t="b">
        <f t="shared" si="59"/>
        <v>0</v>
      </c>
      <c r="I466" s="36" t="str">
        <f t="shared" si="57"/>
        <v/>
      </c>
      <c r="J466" s="37" t="str">
        <f t="shared" si="58"/>
        <v/>
      </c>
    </row>
    <row r="467" spans="5:11" ht="14.25" customHeight="1" x14ac:dyDescent="0.25">
      <c r="E467" s="3" t="b">
        <f t="shared" si="59"/>
        <v>0</v>
      </c>
      <c r="F467" s="3" t="b">
        <f t="shared" si="59"/>
        <v>0</v>
      </c>
      <c r="I467" s="36" t="str">
        <f t="shared" si="57"/>
        <v/>
      </c>
      <c r="J467" s="37" t="str">
        <f t="shared" si="58"/>
        <v/>
      </c>
    </row>
    <row r="468" spans="5:11" ht="14.25" customHeight="1" x14ac:dyDescent="0.25">
      <c r="E468" s="3" t="b">
        <f t="shared" si="59"/>
        <v>0</v>
      </c>
      <c r="F468" s="3" t="b">
        <f t="shared" si="59"/>
        <v>0</v>
      </c>
      <c r="I468" s="36" t="str">
        <f t="shared" si="57"/>
        <v/>
      </c>
      <c r="J468" s="37" t="str">
        <f t="shared" si="58"/>
        <v/>
      </c>
    </row>
    <row r="469" spans="5:11" x14ac:dyDescent="0.25">
      <c r="I469" s="38">
        <f>SUM(I437:I468)</f>
        <v>1.3958333333333333</v>
      </c>
      <c r="J469" s="39">
        <f>SUM(J437:J468)</f>
        <v>86</v>
      </c>
      <c r="K469" t="s">
        <v>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>
      <selection sqref="A1:J6"/>
    </sheetView>
  </sheetViews>
  <sheetFormatPr defaultRowHeight="15" x14ac:dyDescent="0.25"/>
  <cols>
    <col min="1" max="2" width="9.140625" customWidth="1"/>
    <col min="5" max="5" width="9.1406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B1:E17"/>
  <sheetViews>
    <sheetView tabSelected="1" workbookViewId="0">
      <selection activeCell="D9" sqref="D9"/>
    </sheetView>
  </sheetViews>
  <sheetFormatPr defaultRowHeight="15" x14ac:dyDescent="0.25"/>
  <cols>
    <col min="1" max="1" width="42.85546875" customWidth="1"/>
    <col min="2" max="2" width="9.5703125" customWidth="1"/>
    <col min="5" max="5" width="14.28515625" customWidth="1"/>
  </cols>
  <sheetData>
    <row r="1" spans="2:5" x14ac:dyDescent="0.25">
      <c r="B1" t="s">
        <v>5</v>
      </c>
      <c r="C1" t="s">
        <v>6</v>
      </c>
      <c r="D1" t="s">
        <v>7</v>
      </c>
      <c r="E1" t="s">
        <v>8</v>
      </c>
    </row>
    <row r="2" spans="2:5" ht="29.25" customHeight="1" x14ac:dyDescent="0.25">
      <c r="B2">
        <v>2</v>
      </c>
      <c r="C2">
        <v>20</v>
      </c>
      <c r="D2">
        <v>50</v>
      </c>
      <c r="E2" s="19">
        <f>'1'!C3</f>
        <v>6156.0315118679055</v>
      </c>
    </row>
    <row r="3" spans="2:5" ht="17.25" customHeight="1" x14ac:dyDescent="0.25">
      <c r="B3">
        <v>2</v>
      </c>
      <c r="C3">
        <v>4</v>
      </c>
      <c r="D3">
        <v>25</v>
      </c>
      <c r="E3" s="20">
        <f>'1'!C46</f>
        <v>18.228913617118288</v>
      </c>
    </row>
    <row r="4" spans="2:5" ht="29.25" customHeight="1" x14ac:dyDescent="0.25">
      <c r="B4">
        <v>2</v>
      </c>
      <c r="C4">
        <v>4</v>
      </c>
      <c r="D4">
        <v>9</v>
      </c>
      <c r="E4" s="19">
        <f>'1'!C72</f>
        <v>30.564285714285713</v>
      </c>
    </row>
    <row r="5" spans="2:5" ht="36.75" customHeight="1" x14ac:dyDescent="0.25">
      <c r="B5">
        <v>2</v>
      </c>
      <c r="C5">
        <v>4</v>
      </c>
      <c r="D5">
        <v>10</v>
      </c>
      <c r="E5" s="19">
        <f>'1'!C97</f>
        <v>-296.16666666666669</v>
      </c>
    </row>
    <row r="6" spans="2:5" ht="34.5" customHeight="1" x14ac:dyDescent="0.25">
      <c r="B6">
        <v>2</v>
      </c>
      <c r="C6">
        <v>4</v>
      </c>
      <c r="D6">
        <v>7</v>
      </c>
      <c r="E6" s="19">
        <f>'1'!C130</f>
        <v>124.50634920634921</v>
      </c>
    </row>
    <row r="7" spans="2:5" ht="30.75" customHeight="1" x14ac:dyDescent="0.25">
      <c r="B7">
        <v>2</v>
      </c>
      <c r="C7">
        <v>8</v>
      </c>
      <c r="D7">
        <v>11</v>
      </c>
      <c r="E7" s="19">
        <f>'1'!C157</f>
        <v>138.87430682271767</v>
      </c>
    </row>
    <row r="8" spans="2:5" ht="39" customHeight="1" x14ac:dyDescent="0.25">
      <c r="B8">
        <v>2</v>
      </c>
      <c r="C8">
        <v>4</v>
      </c>
      <c r="D8">
        <v>7</v>
      </c>
      <c r="E8" s="19">
        <f>'1'!C187</f>
        <v>19.100000000000001</v>
      </c>
    </row>
    <row r="9" spans="2:5" ht="36.75" customHeight="1" x14ac:dyDescent="0.25">
      <c r="B9">
        <v>2</v>
      </c>
      <c r="C9">
        <v>4</v>
      </c>
      <c r="D9">
        <v>7</v>
      </c>
      <c r="E9" s="19">
        <f>'1'!C218</f>
        <v>221.81904761904764</v>
      </c>
    </row>
    <row r="10" spans="2:5" ht="41.25" customHeight="1" x14ac:dyDescent="0.25">
      <c r="B10">
        <v>2</v>
      </c>
      <c r="C10">
        <v>4</v>
      </c>
      <c r="D10">
        <v>7</v>
      </c>
      <c r="E10" s="19">
        <f>'1'!C251</f>
        <v>21226.433333333334</v>
      </c>
    </row>
    <row r="11" spans="2:5" ht="39" customHeight="1" x14ac:dyDescent="0.25">
      <c r="B11">
        <v>2</v>
      </c>
      <c r="C11">
        <v>4</v>
      </c>
      <c r="D11">
        <v>7</v>
      </c>
      <c r="E11" s="19">
        <f>'1'!C285</f>
        <v>33.812453993375044</v>
      </c>
    </row>
    <row r="12" spans="2:5" ht="35.25" customHeight="1" x14ac:dyDescent="0.25">
      <c r="B12">
        <v>2</v>
      </c>
      <c r="C12">
        <v>4</v>
      </c>
      <c r="D12">
        <v>7</v>
      </c>
      <c r="E12" s="19">
        <f>'1'!C313</f>
        <v>280.26904761904763</v>
      </c>
    </row>
    <row r="13" spans="2:5" ht="36" customHeight="1" x14ac:dyDescent="0.25">
      <c r="B13">
        <v>2</v>
      </c>
      <c r="C13">
        <v>4</v>
      </c>
      <c r="D13">
        <v>7</v>
      </c>
      <c r="E13" s="19">
        <f>'1'!C342</f>
        <v>106.88325358851674</v>
      </c>
    </row>
    <row r="14" spans="2:5" ht="34.5" customHeight="1" x14ac:dyDescent="0.25">
      <c r="B14">
        <v>2</v>
      </c>
      <c r="C14">
        <v>4</v>
      </c>
      <c r="D14">
        <v>7</v>
      </c>
      <c r="E14" s="19" t="e">
        <f>'1'!C376</f>
        <v>#DIV/0!</v>
      </c>
    </row>
    <row r="15" spans="2:5" ht="35.25" customHeight="1" x14ac:dyDescent="0.25">
      <c r="B15">
        <v>2</v>
      </c>
      <c r="C15">
        <v>4</v>
      </c>
      <c r="D15">
        <v>7</v>
      </c>
      <c r="E15" s="19">
        <f>'1'!C413</f>
        <v>74.457223993045488</v>
      </c>
    </row>
    <row r="16" spans="2:5" ht="38.25" customHeight="1" x14ac:dyDescent="0.25">
      <c r="B16">
        <v>2</v>
      </c>
      <c r="C16">
        <v>4</v>
      </c>
      <c r="D16">
        <v>7</v>
      </c>
      <c r="E16" s="19">
        <f>'1'!C437</f>
        <v>-84.604166666666671</v>
      </c>
    </row>
    <row r="17" ht="32.2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ОБЩАЯ ТАБЛИЦА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stud223</dc:creator>
  <cp:lastModifiedBy>Oleg</cp:lastModifiedBy>
  <cp:lastPrinted>2015-05-28T08:46:18Z</cp:lastPrinted>
  <dcterms:created xsi:type="dcterms:W3CDTF">2015-05-28T07:46:20Z</dcterms:created>
  <dcterms:modified xsi:type="dcterms:W3CDTF">2015-06-27T06:50:05Z</dcterms:modified>
</cp:coreProperties>
</file>