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28800" windowHeight="12585" firstSheet="1" activeTab="5"/>
  </bookViews>
  <sheets>
    <sheet name="Главная" sheetId="1" r:id="rId1"/>
    <sheet name="ValueDI" sheetId="3" r:id="rId2"/>
    <sheet name="ValueAI" sheetId="4" r:id="rId3"/>
    <sheet name="ValueDO" sheetId="5" r:id="rId4"/>
    <sheet name="ValueAO" sheetId="7" r:id="rId5"/>
    <sheet name="Command Word" sheetId="9" r:id="rId6"/>
    <sheet name="Info" sheetId="8" r:id="rId7"/>
    <sheet name="Parameters EEPROM" sheetId="10" r:id="rId8"/>
    <sheet name="StatusVars RAM" sheetId="11" r:id="rId9"/>
    <sheet name="AlarmsCodes M171" sheetId="13" r:id="rId10"/>
    <sheet name="AlarmsCodes M172" sheetId="14" r:id="rId11"/>
  </sheets>
  <definedNames>
    <definedName name="_xlnm.Print_Area" localSheetId="6">Info!$A$1:$E$102</definedName>
    <definedName name="_xlnm.Print_Area" localSheetId="2">ValueAI!$I$1:$L$33</definedName>
    <definedName name="_xlnm.Print_Area" localSheetId="4">ValueAO!$I$1:$K$42</definedName>
    <definedName name="_xlnm.Print_Area" localSheetId="1">ValueDI!$A$1:$G$21</definedName>
    <definedName name="_xlnm.Print_Area" localSheetId="3">ValueDO!$I$1:$K$102</definedName>
  </definedNames>
  <calcPr calcId="152511" refMode="R1C1"/>
</workbook>
</file>

<file path=xl/calcChain.xml><?xml version="1.0" encoding="utf-8"?>
<calcChain xmlns="http://schemas.openxmlformats.org/spreadsheetml/2006/main">
  <c r="E85" i="14" l="1"/>
  <c r="E84" i="14" l="1"/>
  <c r="E83" i="14"/>
  <c r="E82" i="14"/>
  <c r="E81" i="14"/>
  <c r="E80" i="14"/>
  <c r="E79" i="14"/>
  <c r="E72" i="14" l="1"/>
  <c r="E71" i="14"/>
  <c r="E70" i="14"/>
  <c r="E78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3" i="14"/>
  <c r="E74" i="14"/>
  <c r="E75" i="14"/>
  <c r="E76" i="14"/>
  <c r="E77" i="14"/>
  <c r="E5" i="14"/>
  <c r="E4" i="14"/>
  <c r="E3" i="14"/>
  <c r="G544" i="9" l="1"/>
  <c r="F544" i="9"/>
  <c r="C544" i="9"/>
  <c r="C541" i="9" l="1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4" i="9"/>
  <c r="C91" i="9"/>
  <c r="C109" i="9"/>
  <c r="C108" i="9"/>
  <c r="C107" i="9"/>
  <c r="C106" i="9"/>
  <c r="C105" i="9"/>
  <c r="C104" i="9"/>
  <c r="C103" i="9"/>
  <c r="C102" i="9"/>
  <c r="C271" i="9"/>
  <c r="C270" i="9"/>
  <c r="C269" i="9"/>
  <c r="C268" i="9"/>
  <c r="C267" i="9"/>
  <c r="C325" i="9"/>
  <c r="C324" i="9"/>
  <c r="C323" i="9"/>
  <c r="C322" i="9"/>
  <c r="C321" i="9"/>
  <c r="C137" i="9"/>
  <c r="C138" i="9"/>
  <c r="C139" i="9"/>
  <c r="C140" i="9"/>
  <c r="C141" i="9"/>
  <c r="C142" i="9"/>
  <c r="C143" i="9"/>
  <c r="C144" i="9"/>
  <c r="C132" i="9"/>
  <c r="C133" i="9"/>
  <c r="C134" i="9"/>
  <c r="C135" i="9"/>
  <c r="C379" i="9"/>
  <c r="C378" i="9"/>
  <c r="C377" i="9"/>
  <c r="C376" i="9"/>
  <c r="C361" i="9"/>
  <c r="C360" i="9"/>
  <c r="C359" i="9"/>
  <c r="C343" i="9"/>
  <c r="C342" i="9"/>
  <c r="C341" i="9"/>
  <c r="C180" i="9"/>
  <c r="C181" i="9"/>
  <c r="C179" i="9"/>
  <c r="C162" i="9"/>
  <c r="C396" i="9"/>
  <c r="C395" i="9"/>
  <c r="C213" i="9"/>
  <c r="C214" i="9"/>
  <c r="C215" i="9"/>
  <c r="C216" i="9"/>
  <c r="C217" i="9"/>
  <c r="C232" i="9"/>
  <c r="C233" i="9"/>
  <c r="C234" i="9"/>
  <c r="C235" i="9"/>
  <c r="C231" i="9"/>
  <c r="C178" i="9"/>
  <c r="C177" i="9"/>
  <c r="C394" i="9"/>
  <c r="C397" i="9"/>
  <c r="C161" i="9"/>
  <c r="C163" i="9"/>
  <c r="C358" i="9"/>
  <c r="C340" i="9"/>
  <c r="G526" i="9" l="1"/>
  <c r="G112" i="9"/>
  <c r="F526" i="9"/>
  <c r="G508" i="9"/>
  <c r="G418" i="9"/>
  <c r="G436" i="9"/>
  <c r="F508" i="9"/>
  <c r="F112" i="9"/>
  <c r="G400" i="9"/>
  <c r="G490" i="9"/>
  <c r="G454" i="9"/>
  <c r="G472" i="9"/>
  <c r="F454" i="9"/>
  <c r="F400" i="9"/>
  <c r="F436" i="9"/>
  <c r="F490" i="9"/>
  <c r="F418" i="9"/>
  <c r="F472" i="9"/>
  <c r="G292" i="9"/>
  <c r="G274" i="9"/>
  <c r="G238" i="9"/>
  <c r="F238" i="9"/>
  <c r="F292" i="9"/>
  <c r="G76" i="9"/>
  <c r="F22" i="9"/>
  <c r="F274" i="9"/>
  <c r="F40" i="9"/>
  <c r="G4" i="9"/>
  <c r="G22" i="9"/>
  <c r="G40" i="9"/>
  <c r="G58" i="9"/>
  <c r="F58" i="9"/>
  <c r="F4" i="9"/>
  <c r="F76" i="9"/>
  <c r="C230" i="9"/>
  <c r="C229" i="9"/>
  <c r="C228" i="9"/>
  <c r="C227" i="9"/>
  <c r="C226" i="9"/>
  <c r="C225" i="9"/>
  <c r="C224" i="9"/>
  <c r="C223" i="9"/>
  <c r="C222" i="9"/>
  <c r="C221" i="9"/>
  <c r="C220" i="9"/>
  <c r="G220" i="9" l="1"/>
  <c r="F220" i="9"/>
  <c r="C320" i="9"/>
  <c r="C319" i="9"/>
  <c r="C318" i="9"/>
  <c r="C317" i="9"/>
  <c r="C316" i="9"/>
  <c r="C315" i="9"/>
  <c r="C314" i="9"/>
  <c r="C313" i="9"/>
  <c r="C312" i="9"/>
  <c r="C311" i="9"/>
  <c r="C310" i="9"/>
  <c r="F310" i="9" l="1"/>
  <c r="G310" i="9"/>
  <c r="C266" i="9"/>
  <c r="C265" i="9"/>
  <c r="C264" i="9"/>
  <c r="C263" i="9"/>
  <c r="C262" i="9"/>
  <c r="C261" i="9"/>
  <c r="C260" i="9"/>
  <c r="C259" i="9"/>
  <c r="C258" i="9"/>
  <c r="C257" i="9"/>
  <c r="C256" i="9"/>
  <c r="F256" i="9" l="1"/>
  <c r="G256" i="9"/>
  <c r="C101" i="9"/>
  <c r="C100" i="9"/>
  <c r="C99" i="9"/>
  <c r="C98" i="9"/>
  <c r="C97" i="9"/>
  <c r="C96" i="9"/>
  <c r="C95" i="9"/>
  <c r="C94" i="9"/>
  <c r="G94" i="9" l="1"/>
  <c r="F94" i="9"/>
  <c r="C145" i="9"/>
  <c r="C136" i="9"/>
  <c r="C131" i="9"/>
  <c r="C130" i="9"/>
  <c r="F130" i="9" l="1"/>
  <c r="G130" i="9"/>
  <c r="C212" i="9"/>
  <c r="C211" i="9"/>
  <c r="C210" i="9"/>
  <c r="C209" i="9"/>
  <c r="C208" i="9"/>
  <c r="C207" i="9"/>
  <c r="C206" i="9"/>
  <c r="C205" i="9"/>
  <c r="C204" i="9"/>
  <c r="C203" i="9"/>
  <c r="C202" i="9"/>
  <c r="G202" i="9" l="1"/>
  <c r="F202" i="9"/>
  <c r="C393" i="9" l="1"/>
  <c r="C392" i="9"/>
  <c r="C391" i="9"/>
  <c r="C390" i="9"/>
  <c r="C389" i="9"/>
  <c r="C388" i="9"/>
  <c r="C387" i="9"/>
  <c r="C386" i="9"/>
  <c r="C385" i="9"/>
  <c r="C384" i="9"/>
  <c r="C383" i="9"/>
  <c r="C382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76" i="9"/>
  <c r="C175" i="9"/>
  <c r="C174" i="9"/>
  <c r="C173" i="9"/>
  <c r="C172" i="9"/>
  <c r="C171" i="9"/>
  <c r="C170" i="9"/>
  <c r="C169" i="9"/>
  <c r="C168" i="9"/>
  <c r="C167" i="9"/>
  <c r="C166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G148" i="9" l="1"/>
  <c r="F148" i="9"/>
  <c r="G166" i="9"/>
  <c r="F166" i="9"/>
  <c r="F184" i="9"/>
  <c r="G184" i="9"/>
  <c r="G328" i="9"/>
  <c r="F328" i="9"/>
  <c r="G346" i="9"/>
  <c r="F346" i="9"/>
  <c r="G364" i="9"/>
  <c r="F364" i="9"/>
  <c r="F382" i="9"/>
  <c r="G382" i="9"/>
  <c r="H11" i="1"/>
  <c r="H12" i="1"/>
  <c r="H13" i="1"/>
  <c r="H14" i="1"/>
  <c r="D16" i="1"/>
  <c r="D15" i="1" l="1"/>
  <c r="D14" i="1"/>
  <c r="D13" i="1"/>
  <c r="D12" i="1"/>
  <c r="D11" i="1"/>
  <c r="D10" i="1"/>
  <c r="D9" i="1"/>
  <c r="D8" i="1"/>
  <c r="D7" i="1"/>
  <c r="D6" i="1"/>
  <c r="D5" i="1"/>
  <c r="B16" i="1"/>
  <c r="B15" i="1"/>
  <c r="B14" i="1"/>
  <c r="B13" i="1"/>
  <c r="B12" i="1"/>
  <c r="B11" i="1"/>
  <c r="B10" i="1"/>
  <c r="B9" i="1"/>
  <c r="B8" i="1"/>
  <c r="B7" i="1"/>
  <c r="B6" i="1"/>
  <c r="B5" i="1"/>
  <c r="J23" i="1" l="1"/>
  <c r="J24" i="1"/>
  <c r="J5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5" i="1"/>
  <c r="J26" i="1"/>
  <c r="J27" i="1"/>
  <c r="J28" i="1"/>
  <c r="J29" i="1"/>
  <c r="J30" i="1"/>
  <c r="J31" i="1"/>
  <c r="J32" i="1"/>
  <c r="J33" i="1"/>
  <c r="J34" i="1"/>
  <c r="L8" i="1"/>
  <c r="L13" i="1"/>
  <c r="L14" i="1"/>
  <c r="L19" i="1"/>
  <c r="L20" i="1"/>
  <c r="L23" i="1"/>
  <c r="L24" i="1"/>
  <c r="L30" i="1"/>
  <c r="L31" i="1"/>
  <c r="L37" i="1"/>
  <c r="L38" i="1"/>
  <c r="L41" i="1"/>
  <c r="L42" i="1"/>
  <c r="L45" i="1"/>
  <c r="L46" i="1"/>
  <c r="L49" i="1"/>
  <c r="L52" i="1"/>
  <c r="L58" i="1"/>
  <c r="L60" i="1"/>
  <c r="L61" i="1"/>
  <c r="L63" i="1"/>
  <c r="L64" i="1"/>
  <c r="L66" i="1"/>
  <c r="L67" i="1"/>
  <c r="L70" i="1"/>
  <c r="L71" i="1"/>
  <c r="L73" i="1"/>
  <c r="L74" i="1"/>
  <c r="L77" i="1"/>
  <c r="L78" i="1"/>
  <c r="L80" i="1"/>
  <c r="L81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L51" i="1"/>
  <c r="L83" i="1"/>
  <c r="L79" i="1"/>
  <c r="L75" i="1"/>
  <c r="L59" i="1"/>
  <c r="L55" i="1"/>
  <c r="L47" i="1"/>
  <c r="L43" i="1"/>
  <c r="L39" i="1"/>
  <c r="L35" i="1"/>
  <c r="L22" i="1"/>
  <c r="L18" i="1"/>
  <c r="L9" i="1"/>
  <c r="L6" i="1"/>
  <c r="L10" i="1"/>
  <c r="L27" i="1"/>
  <c r="L11" i="1"/>
  <c r="H6" i="1"/>
  <c r="H7" i="1"/>
  <c r="H8" i="1"/>
  <c r="H9" i="1"/>
  <c r="H10" i="1"/>
  <c r="H5" i="1"/>
  <c r="F6" i="1"/>
  <c r="F7" i="1"/>
  <c r="F8" i="1"/>
  <c r="F9" i="1"/>
  <c r="F10" i="1"/>
  <c r="F11" i="1"/>
  <c r="F12" i="1"/>
  <c r="F13" i="1"/>
  <c r="F14" i="1"/>
  <c r="F15" i="1"/>
  <c r="F16" i="1"/>
  <c r="F5" i="1"/>
  <c r="L82" i="1" l="1"/>
  <c r="L50" i="1"/>
  <c r="L34" i="1"/>
  <c r="L21" i="1"/>
  <c r="L69" i="1"/>
  <c r="L65" i="1"/>
  <c r="L57" i="1"/>
  <c r="L53" i="1"/>
  <c r="L33" i="1"/>
  <c r="L29" i="1"/>
  <c r="L16" i="1"/>
  <c r="L12" i="1"/>
  <c r="L25" i="1"/>
  <c r="L76" i="1"/>
  <c r="L72" i="1"/>
  <c r="L68" i="1"/>
  <c r="L56" i="1"/>
  <c r="L48" i="1"/>
  <c r="L44" i="1"/>
  <c r="L40" i="1"/>
  <c r="L36" i="1"/>
  <c r="L32" i="1"/>
  <c r="L28" i="1"/>
  <c r="L15" i="1"/>
  <c r="L62" i="1"/>
  <c r="L54" i="1"/>
  <c r="L17" i="1"/>
  <c r="J7" i="1"/>
  <c r="L26" i="1"/>
  <c r="L5" i="1"/>
  <c r="J9" i="1"/>
  <c r="J8" i="1"/>
  <c r="J6" i="1"/>
</calcChain>
</file>

<file path=xl/sharedStrings.xml><?xml version="1.0" encoding="utf-8"?>
<sst xmlns="http://schemas.openxmlformats.org/spreadsheetml/2006/main" count="5241" uniqueCount="2440">
  <si>
    <t>Код</t>
  </si>
  <si>
    <t>Нет</t>
  </si>
  <si>
    <t>Датчик (сигнал)</t>
  </si>
  <si>
    <t>кнопка "Пуск"</t>
  </si>
  <si>
    <t>кнопка "Стоп"</t>
  </si>
  <si>
    <t>заслонка открыта</t>
  </si>
  <si>
    <t>заслонка закрыта</t>
  </si>
  <si>
    <t>внешний сигнал авария</t>
  </si>
  <si>
    <t>PS фильтр 1</t>
  </si>
  <si>
    <t>PS фильтр 2</t>
  </si>
  <si>
    <t>PS фильтр 3</t>
  </si>
  <si>
    <t>воздушный термостат</t>
  </si>
  <si>
    <t>KPI основного насоса</t>
  </si>
  <si>
    <t>KPI резервного насоса</t>
  </si>
  <si>
    <t>термостат "перегрев тэнов"</t>
  </si>
  <si>
    <t>термостат "пожар тенов"</t>
  </si>
  <si>
    <t>датчик НД</t>
  </si>
  <si>
    <t>датчик ВД</t>
  </si>
  <si>
    <t>датчик PS</t>
  </si>
  <si>
    <t>термоконтакты двигателя</t>
  </si>
  <si>
    <t>счетчик оборотов</t>
  </si>
  <si>
    <t>KPI насоса</t>
  </si>
  <si>
    <t>пожарная сигнализация</t>
  </si>
  <si>
    <t>-</t>
  </si>
  <si>
    <t>1 датчик t прит. воздуха</t>
  </si>
  <si>
    <t>датчик t наружного воздуха</t>
  </si>
  <si>
    <t>датчик t обратной воды</t>
  </si>
  <si>
    <t>датчик t выт. воздуха за рекуператором</t>
  </si>
  <si>
    <t>датчик t обратного гликоля</t>
  </si>
  <si>
    <t>2 датчик t прит. воздуха</t>
  </si>
  <si>
    <t>датчик влажности в канале</t>
  </si>
  <si>
    <t>датчик влажности в помещении</t>
  </si>
  <si>
    <t>DO 1</t>
  </si>
  <si>
    <t>DO 2</t>
  </si>
  <si>
    <t>DO 3</t>
  </si>
  <si>
    <t>DO 4</t>
  </si>
  <si>
    <t>DO 5</t>
  </si>
  <si>
    <t>DO 6</t>
  </si>
  <si>
    <t>DO 1_1</t>
  </si>
  <si>
    <t>DO 2_1</t>
  </si>
  <si>
    <t>DO 3_1</t>
  </si>
  <si>
    <t>DO 4_1</t>
  </si>
  <si>
    <t>DO 5_1</t>
  </si>
  <si>
    <t>DO 6_1</t>
  </si>
  <si>
    <t>AO 1</t>
  </si>
  <si>
    <t>AO 2</t>
  </si>
  <si>
    <t>AO 1_1</t>
  </si>
  <si>
    <t>AO 2_1</t>
  </si>
  <si>
    <t>датчик PS приточного вентилятора 1</t>
  </si>
  <si>
    <t>внешний сигнал авария приточного вентилятора 1</t>
  </si>
  <si>
    <t>термоконтакты приточного вентилятора 1</t>
  </si>
  <si>
    <t>заслонка открыта (приточный вентилятор 1)</t>
  </si>
  <si>
    <t>заслонка закрыта  (приточный вентилятор 1)</t>
  </si>
  <si>
    <t>Кнопки управления</t>
  </si>
  <si>
    <t>Приточный вентилятор 1</t>
  </si>
  <si>
    <t>внешний сигнал авария приточного вентилятора 2</t>
  </si>
  <si>
    <t>термоконтакты приточного вентилятора 2</t>
  </si>
  <si>
    <t>заслонка открыта (приточный вентилятор 2)</t>
  </si>
  <si>
    <t>заслонка закрыта (приточный вентилятор 2)</t>
  </si>
  <si>
    <t>Приточный вентилятор 2</t>
  </si>
  <si>
    <t>PS фильтр 1 (приток)</t>
  </si>
  <si>
    <t>PS фильтр 2 (приток)</t>
  </si>
  <si>
    <t>PS фильтр 3 (приток)</t>
  </si>
  <si>
    <t>Общая приточная воздушная заслонка</t>
  </si>
  <si>
    <t>Приточные воздушные фильтры</t>
  </si>
  <si>
    <t>Заслонка приточного вентилятора 1</t>
  </si>
  <si>
    <t>общая приточная заслонка открыта</t>
  </si>
  <si>
    <t xml:space="preserve"> общая приточная заслонка закрыта</t>
  </si>
  <si>
    <t>Общая вытяжная заслонка открыта</t>
  </si>
  <si>
    <t>Общая вытяжная заслонка закрыта</t>
  </si>
  <si>
    <t>внешний сигнал авария вытяжного вентилятора 1</t>
  </si>
  <si>
    <t>термоконтакты вытяжного вентилятора 1</t>
  </si>
  <si>
    <t>заслонка открыта (вытяжной вентилятор 1)</t>
  </si>
  <si>
    <t>заслонка закрыта (вытяжной вентилятор 1)</t>
  </si>
  <si>
    <t>Заслонка приточного вентилятора 2</t>
  </si>
  <si>
    <t>внешний сигнал авария вытяжного вентилятора 2</t>
  </si>
  <si>
    <t>термоконтакты вытяжного вентилятора 2</t>
  </si>
  <si>
    <t>заслонка открыта (вытяжной вентилятор 2)</t>
  </si>
  <si>
    <t>заслонка закрыта (вытяжной вентилятор 2)</t>
  </si>
  <si>
    <t>датчик PS вытяжного вентилятора 2</t>
  </si>
  <si>
    <t>датчик PS вытяжного вентилятора 1</t>
  </si>
  <si>
    <t>датчик PS приточного вентилятора 2</t>
  </si>
  <si>
    <t>Оборудование</t>
  </si>
  <si>
    <t>Общая вытяжная воздушная заслонка</t>
  </si>
  <si>
    <t>Вытяжной вентилятор 1</t>
  </si>
  <si>
    <t>Заслонка вытяжного вентилятора 1</t>
  </si>
  <si>
    <t>Вытяжной вентилятор 2</t>
  </si>
  <si>
    <t>Заслонка вытяжного вентилятора 2</t>
  </si>
  <si>
    <t>Вытяжные воздушные фильтры</t>
  </si>
  <si>
    <t>Основной водяной калорифер</t>
  </si>
  <si>
    <t>Основной электрический нагреватель</t>
  </si>
  <si>
    <t>Основной фреоновый охладитель</t>
  </si>
  <si>
    <t>Основной рекуператор</t>
  </si>
  <si>
    <t>ОЗК 1</t>
  </si>
  <si>
    <t>ОЗК 2</t>
  </si>
  <si>
    <t>ОЗК 3</t>
  </si>
  <si>
    <t>Преднагреватель</t>
  </si>
  <si>
    <t>Догреватель</t>
  </si>
  <si>
    <t>термостат "перегрев тэнов" (электр. преднагр.)</t>
  </si>
  <si>
    <t>термостат "пожар тенов"  (электр. преднагр.)</t>
  </si>
  <si>
    <t>воздушный термостат  (водяной преднагр.)</t>
  </si>
  <si>
    <t>KPI основного насоса (водяной преднагр.)</t>
  </si>
  <si>
    <t>KPI резервного насоса (водяной преднагр.)</t>
  </si>
  <si>
    <t>термостат "перегрев тэнов" (электр. догреватель)</t>
  </si>
  <si>
    <t>термостат "пожар тенов"  (электр. догреватель)</t>
  </si>
  <si>
    <t>воздушный термостат  (водяной догреватель)</t>
  </si>
  <si>
    <t>KPI основного насоса (водяной догреватель)</t>
  </si>
  <si>
    <t>KPI резервного насоса (водяной догреватель)</t>
  </si>
  <si>
    <t>rezerv</t>
  </si>
  <si>
    <t>Initialization DI</t>
  </si>
  <si>
    <t>Initialization AI</t>
  </si>
  <si>
    <t>Initialization DO</t>
  </si>
  <si>
    <t>Initialization AO</t>
  </si>
  <si>
    <t>Initialization Block</t>
  </si>
  <si>
    <t>Сформировать&gt;&gt;</t>
  </si>
  <si>
    <t>Info</t>
  </si>
  <si>
    <t>Сигналы тревоги</t>
  </si>
  <si>
    <t>Внешний сигнал "Авария увлажнителя"</t>
  </si>
  <si>
    <t>Датчик "Высокий уровень воды в поддоне"</t>
  </si>
  <si>
    <t>Датчик "Низкий уровень воды в поддоне"</t>
  </si>
  <si>
    <t>Увлажнитель</t>
  </si>
  <si>
    <t>Резерв</t>
  </si>
  <si>
    <t>Рекуператор</t>
  </si>
  <si>
    <t>Водяной калорифер</t>
  </si>
  <si>
    <t>Водяной преднагреватель</t>
  </si>
  <si>
    <t>Водяной догреватель</t>
  </si>
  <si>
    <t>Датчик CO2</t>
  </si>
  <si>
    <t>Приточные вентиляторы</t>
  </si>
  <si>
    <t>Вытяжные вентиляторы</t>
  </si>
  <si>
    <t>Аналоговый датчик давления</t>
  </si>
  <si>
    <t>Прочие датчики</t>
  </si>
  <si>
    <t>Индикация</t>
  </si>
  <si>
    <t>Инициализация выходных, дискретных сигналов</t>
  </si>
  <si>
    <t>Инициализация входных, аналоговых сигналов</t>
  </si>
  <si>
    <t>Инициализация входных, дискретных сигналов</t>
  </si>
  <si>
    <t>Подача питания</t>
  </si>
  <si>
    <t>Сигнал "Откр./Закр."</t>
  </si>
  <si>
    <t>Сигнал "Пуск/Стоп"</t>
  </si>
  <si>
    <t>Воздушн. заслонка приточного вент. 1</t>
  </si>
  <si>
    <t>Воздушн. заслонка приточного вент. 2</t>
  </si>
  <si>
    <t>Воздушн. заслонка вытяжного вент. 1</t>
  </si>
  <si>
    <t>Воздушн. заслонка вытяжного вент. 2</t>
  </si>
  <si>
    <t>Сигнал "Пуск/Стоп" основного насоса</t>
  </si>
  <si>
    <t>Сигнал "Пуск/Стоп" резервного насоса</t>
  </si>
  <si>
    <t>1 ступень (питание/PWM)</t>
  </si>
  <si>
    <t>Основной электрический калорифер</t>
  </si>
  <si>
    <t>1 ступень (питание/ККБ)</t>
  </si>
  <si>
    <t>2 ступень (питание)</t>
  </si>
  <si>
    <t>3 ступень (питание)</t>
  </si>
  <si>
    <t>4 ступень (питание)</t>
  </si>
  <si>
    <t>5 ступень (питание)</t>
  </si>
  <si>
    <t>6 ступень (питание)</t>
  </si>
  <si>
    <t>7 ступень (питание)</t>
  </si>
  <si>
    <t>8 ступень (питание)</t>
  </si>
  <si>
    <t>2 ступень (ККБ)</t>
  </si>
  <si>
    <t>3 ступень (ККБ)</t>
  </si>
  <si>
    <t>4 ступень (ККБ)</t>
  </si>
  <si>
    <t>Сигнал "Пуск/Стоп" насоса глик. рекупер.</t>
  </si>
  <si>
    <t>Преднагреватель электрический</t>
  </si>
  <si>
    <t>Преднагреватель водяной</t>
  </si>
  <si>
    <t>Догреватель электрический</t>
  </si>
  <si>
    <t>Догреватель водяной</t>
  </si>
  <si>
    <t>Общий сигнал РАБОТА</t>
  </si>
  <si>
    <t>Общий сигнал ЗАГРЯЗНЕНИЕ ФИЛЬТРОВ</t>
  </si>
  <si>
    <t>Общий сигнал АВАРИЯ</t>
  </si>
  <si>
    <t>Сигнал ОТКР./ЗАКР.</t>
  </si>
  <si>
    <t>Основной водяной охладитель</t>
  </si>
  <si>
    <t>Сигнал ПУСК/СТОП</t>
  </si>
  <si>
    <t>Насос</t>
  </si>
  <si>
    <t>Инициализация выходных, аналоговых сигналов</t>
  </si>
  <si>
    <t>скорость вентилятора (0-10V/4-20mA)</t>
  </si>
  <si>
    <t>Усправляющий сигнал НАГРЕВ (0-10V)</t>
  </si>
  <si>
    <t>Усправляющий сигнал НАГРЕВ (0-10V/5V-PWM)</t>
  </si>
  <si>
    <t>Усправляющий сигнал ОХЛАЖДЕНИЕ (0-10V)</t>
  </si>
  <si>
    <t>Основной (фреонов./водян.) охладитель</t>
  </si>
  <si>
    <t>Управляющий сигнал РЕКУПЕРАЦИЯ (0-10V/4-20mA)</t>
  </si>
  <si>
    <t>Рециркуляция</t>
  </si>
  <si>
    <t>Усправляющий сигнал РЕЦИРКУЛЯЦИЯ (0-10V)</t>
  </si>
  <si>
    <t>Усправляющий сигнал УВЛАЖНЕНИЕ (0-10V)</t>
  </si>
  <si>
    <t>Реле защиты по току</t>
  </si>
  <si>
    <t>№ массива</t>
  </si>
  <si>
    <t>Информационный массив</t>
  </si>
  <si>
    <t>Тип</t>
  </si>
  <si>
    <t>Формирование командного слова для управляющих блоков</t>
  </si>
  <si>
    <t>Общая, приточная воздушная заслонка</t>
  </si>
  <si>
    <t>Параметр</t>
  </si>
  <si>
    <t>Настройка</t>
  </si>
  <si>
    <t>Общая, вытяжная воздушная заслонка</t>
  </si>
  <si>
    <t>Рекуперация</t>
  </si>
  <si>
    <t>Основной охладитель</t>
  </si>
  <si>
    <t>Тип управления системой</t>
  </si>
  <si>
    <t>Address Modbus</t>
  </si>
  <si>
    <t>Add Modbus (High)</t>
  </si>
  <si>
    <t>Add Modbus (Low)</t>
  </si>
  <si>
    <t>Обогрев заслонки</t>
  </si>
  <si>
    <t>датчик t прит. воздуха после рекуператора</t>
  </si>
  <si>
    <t>DI 1</t>
  </si>
  <si>
    <t>DI 2</t>
  </si>
  <si>
    <t>DI 3</t>
  </si>
  <si>
    <t>DI 4</t>
  </si>
  <si>
    <t>DI 5</t>
  </si>
  <si>
    <t>DI 6</t>
  </si>
  <si>
    <t>DI 1_1</t>
  </si>
  <si>
    <t>DI 2_1</t>
  </si>
  <si>
    <t>DI 3_1</t>
  </si>
  <si>
    <t>DI 4_1</t>
  </si>
  <si>
    <t>DI 5_1</t>
  </si>
  <si>
    <t>AI 1</t>
  </si>
  <si>
    <t>AI 2</t>
  </si>
  <si>
    <t>AI 3</t>
  </si>
  <si>
    <t>AI 4</t>
  </si>
  <si>
    <t>AI 5</t>
  </si>
  <si>
    <t>AI 1_1</t>
  </si>
  <si>
    <t>AI 2_1</t>
  </si>
  <si>
    <t>AI 3_1</t>
  </si>
  <si>
    <t>DI 6_1</t>
  </si>
  <si>
    <t>AI 4_1</t>
  </si>
  <si>
    <t>AI 5_1</t>
  </si>
  <si>
    <t>AI 2_2 (пульт)</t>
  </si>
  <si>
    <t>AI 1_2 (пульт)</t>
  </si>
  <si>
    <t>AO 3</t>
  </si>
  <si>
    <t>AO 4</t>
  </si>
  <si>
    <t>AO 5</t>
  </si>
  <si>
    <t>AO 3_1</t>
  </si>
  <si>
    <t>AO 4_1</t>
  </si>
  <si>
    <t>AO 5_1</t>
  </si>
  <si>
    <t>Формарование массива данных для Modicon M171 Optimize</t>
  </si>
  <si>
    <t>Основной приточный вентилятор</t>
  </si>
  <si>
    <t>(Bit 1) Наличие датчика давления PS</t>
  </si>
  <si>
    <t>(Bit 0) Наличие вентилятора</t>
  </si>
  <si>
    <t>(Bit 2) Наличие внешний аварии</t>
  </si>
  <si>
    <t>(Bit 3) Наличие термоконтактов</t>
  </si>
  <si>
    <t>(Bit 4) Наличие устройства защиты по току</t>
  </si>
  <si>
    <t>(Bit 5) Наличие заслонки</t>
  </si>
  <si>
    <t>(Bit 6) Наличие подтверждения заслонки</t>
  </si>
  <si>
    <t>(Bit 7) Наличие контактора</t>
  </si>
  <si>
    <t>(Bit 8) Наличие сухого контакта</t>
  </si>
  <si>
    <t>(Bit 10) Наличие ATV212</t>
  </si>
  <si>
    <t>(Bit 11) Наличие аналогового сигнала</t>
  </si>
  <si>
    <t>(Bit 1) Воздушный фильтр 2</t>
  </si>
  <si>
    <t>Резервный приточный вентилятор</t>
  </si>
  <si>
    <t>Основной вытяжной вентилятор</t>
  </si>
  <si>
    <t>Резервный вытяжной вентилятор</t>
  </si>
  <si>
    <t>Parameters</t>
  </si>
  <si>
    <t>Status Vars</t>
  </si>
  <si>
    <t>№</t>
  </si>
  <si>
    <t>Address</t>
  </si>
  <si>
    <t>Name</t>
  </si>
  <si>
    <t>Display label</t>
  </si>
  <si>
    <t>Device type</t>
  </si>
  <si>
    <t>Applycation type</t>
  </si>
  <si>
    <t>Default value</t>
  </si>
  <si>
    <t>Min</t>
  </si>
  <si>
    <t>Max</t>
  </si>
  <si>
    <t>Scale</t>
  </si>
  <si>
    <t>Offset</t>
  </si>
  <si>
    <t>Unit</t>
  </si>
  <si>
    <t>Fomat</t>
  </si>
  <si>
    <t>Access level</t>
  </si>
  <si>
    <t>Description</t>
  </si>
  <si>
    <t>Note</t>
  </si>
  <si>
    <t>EnableWeeklyTimer</t>
  </si>
  <si>
    <t>T1</t>
  </si>
  <si>
    <t>BOOL</t>
  </si>
  <si>
    <t>Сигнал на запуск недельного таймера</t>
  </si>
  <si>
    <t>EnableTimerPointA1</t>
  </si>
  <si>
    <t>T2</t>
  </si>
  <si>
    <t>Активация первой точки включения дня типа А</t>
  </si>
  <si>
    <t>EnableTimerPointA2</t>
  </si>
  <si>
    <t>T3</t>
  </si>
  <si>
    <t>Активация второй точки включения дня типа А</t>
  </si>
  <si>
    <t>EnableTimerPointB1</t>
  </si>
  <si>
    <t>T4</t>
  </si>
  <si>
    <t>Активация первой точки включения дня типа B</t>
  </si>
  <si>
    <t>EnableTimerPointB2</t>
  </si>
  <si>
    <t>T5</t>
  </si>
  <si>
    <t>Активация второй точки включения дня типа В</t>
  </si>
  <si>
    <t>MondayType</t>
  </si>
  <si>
    <t>T6</t>
  </si>
  <si>
    <t>BYTE</t>
  </si>
  <si>
    <t>Тип дня понедельник (0=вых-ной,1=тип А, 2=тип В)</t>
  </si>
  <si>
    <t>TuesdayType</t>
  </si>
  <si>
    <t>T7</t>
  </si>
  <si>
    <t>Тип дня вторник (0=вых-ной,1=тип А, 2=тип В)</t>
  </si>
  <si>
    <t>WednesdayType</t>
  </si>
  <si>
    <t>T8</t>
  </si>
  <si>
    <t>Тип дня среда (0=вых-ной,1=тип А, 2=тип В)</t>
  </si>
  <si>
    <t>ThursdayType</t>
  </si>
  <si>
    <t>T9</t>
  </si>
  <si>
    <t>Тип дня четверг (0=вых-ной,1=тип А, 2=тип В)</t>
  </si>
  <si>
    <t>FridayType</t>
  </si>
  <si>
    <t>T10</t>
  </si>
  <si>
    <t>Тип дня пятница (0=вых-ной,1=тип А, 2=тип В)</t>
  </si>
  <si>
    <t>SaturdayType</t>
  </si>
  <si>
    <t>T11</t>
  </si>
  <si>
    <t>Тип дня суббота (0=вых-ной,1=тип А, 2=тип В)</t>
  </si>
  <si>
    <t>SundayType</t>
  </si>
  <si>
    <t>T12</t>
  </si>
  <si>
    <t>Тип дня воскресенье (0=вых-ной,1=тип А, 2=тип В)</t>
  </si>
  <si>
    <t>DayA_TimeON1</t>
  </si>
  <si>
    <t>T13</t>
  </si>
  <si>
    <t>UINT</t>
  </si>
  <si>
    <t>DayA_TimeOFF1</t>
  </si>
  <si>
    <t>HH:MM</t>
  </si>
  <si>
    <t>Время в минутах включения 1 точки в день А</t>
  </si>
  <si>
    <t>T14</t>
  </si>
  <si>
    <t>DayA_TimeON2</t>
  </si>
  <si>
    <t>Время в минутах выключения 1 точки в день А</t>
  </si>
  <si>
    <t>T15</t>
  </si>
  <si>
    <t>DayA_TimeOFF2</t>
  </si>
  <si>
    <t>Время в минутах включения 2 точки в день А</t>
  </si>
  <si>
    <t>T16</t>
  </si>
  <si>
    <t>Время в минутах выключения 2 точки в день А</t>
  </si>
  <si>
    <t>DayB_TimeON1</t>
  </si>
  <si>
    <t>T17</t>
  </si>
  <si>
    <t>DayB_TimeOFF1</t>
  </si>
  <si>
    <t>Время в минутах включения 1 точки в день В</t>
  </si>
  <si>
    <t>T18</t>
  </si>
  <si>
    <t>DayB_TimeON2</t>
  </si>
  <si>
    <t>Время в минутах выключения 1 точки в день В</t>
  </si>
  <si>
    <t>T19</t>
  </si>
  <si>
    <t>DayB_TimeOFF2</t>
  </si>
  <si>
    <t>Время в минутах включения 2 точки в день В</t>
  </si>
  <si>
    <t>T20</t>
  </si>
  <si>
    <t>Время в минутах выключения 2 точки в день В</t>
  </si>
  <si>
    <t>TimerSetPointA1</t>
  </si>
  <si>
    <t>T21</t>
  </si>
  <si>
    <t>INT</t>
  </si>
  <si>
    <t>°C</t>
  </si>
  <si>
    <t>XXX.Y</t>
  </si>
  <si>
    <t>Уставка температуры в первой точке включения дня А</t>
  </si>
  <si>
    <t>TimerSetPointA2</t>
  </si>
  <si>
    <t>T22</t>
  </si>
  <si>
    <t>Уставка температуры во второй точке включения дня А</t>
  </si>
  <si>
    <t>TimerSetPointB1</t>
  </si>
  <si>
    <t>T23</t>
  </si>
  <si>
    <t>Уставка температуры в первой точке включения дня В</t>
  </si>
  <si>
    <t>TimerSetPointB2</t>
  </si>
  <si>
    <t>T24</t>
  </si>
  <si>
    <t>Уставка температуры во второй точке включения дня В</t>
  </si>
  <si>
    <t>ValueDI_1</t>
  </si>
  <si>
    <t>di1c</t>
  </si>
  <si>
    <t>Значение входа DI 1 контроллера(1...160)</t>
  </si>
  <si>
    <t>Задается по сети МодБас через конфигуратор</t>
  </si>
  <si>
    <t>ValueDI_2</t>
  </si>
  <si>
    <t>di2c</t>
  </si>
  <si>
    <t>Значение входа DI 2 контроллера(1...160)</t>
  </si>
  <si>
    <t>ValueDI_3</t>
  </si>
  <si>
    <t>di3c</t>
  </si>
  <si>
    <t>Значение входа DI 3 контроллера(1...160)</t>
  </si>
  <si>
    <t>ValueDI_4</t>
  </si>
  <si>
    <t>di4c</t>
  </si>
  <si>
    <t>Значение входа DI 4 контроллера(1...160)</t>
  </si>
  <si>
    <t>ValueDI_5</t>
  </si>
  <si>
    <t>di5c</t>
  </si>
  <si>
    <t>Значение входа DI 5 контроллера(1...160)</t>
  </si>
  <si>
    <t>ValueDI_6</t>
  </si>
  <si>
    <t>di6c</t>
  </si>
  <si>
    <t>Значение входа DI 6 контроллера(1...160)</t>
  </si>
  <si>
    <t>ValueDI_7</t>
  </si>
  <si>
    <t>di7c</t>
  </si>
  <si>
    <t>Значение входа DI 1 блока расширения(1...160)</t>
  </si>
  <si>
    <t>ValueDI_8</t>
  </si>
  <si>
    <t>di8c</t>
  </si>
  <si>
    <t>Значение входа DI 2 блока расширения(1...160)</t>
  </si>
  <si>
    <t>ValueDI_9</t>
  </si>
  <si>
    <t>di9c</t>
  </si>
  <si>
    <t>Значение входа DI 3 блока расширения(1...160)</t>
  </si>
  <si>
    <t>ValueDI_10</t>
  </si>
  <si>
    <t>di10</t>
  </si>
  <si>
    <t>Значение входа DI 4 блока расширения(1...160)</t>
  </si>
  <si>
    <t>ValueDI_11</t>
  </si>
  <si>
    <t>di11</t>
  </si>
  <si>
    <t>Значение входа DI 5 блока расширения(1...160)</t>
  </si>
  <si>
    <t>ValueDI_12</t>
  </si>
  <si>
    <t>di12</t>
  </si>
  <si>
    <t>Значение входа DI 6 блока расширения(1...160)</t>
  </si>
  <si>
    <t>ValueDO_1</t>
  </si>
  <si>
    <t>do1c</t>
  </si>
  <si>
    <t>Значение выхода DO 1 контроллера(1...100)</t>
  </si>
  <si>
    <t>ValueDO_2</t>
  </si>
  <si>
    <t>do2c</t>
  </si>
  <si>
    <t>Значение выхода DO 2 контроллера(1...100)</t>
  </si>
  <si>
    <t>ValueDO_3</t>
  </si>
  <si>
    <t>do3c</t>
  </si>
  <si>
    <t>Значение выхода DO 3 контроллера(1...100)</t>
  </si>
  <si>
    <t>ValueDO_4</t>
  </si>
  <si>
    <t>do4c</t>
  </si>
  <si>
    <t>Значение выхода DO 4 контроллера(1...100)</t>
  </si>
  <si>
    <t>ValueDO_5</t>
  </si>
  <si>
    <t>do5c</t>
  </si>
  <si>
    <t>Значение выхода DO 5 контроллера(1...100)</t>
  </si>
  <si>
    <t>ValueDO_6</t>
  </si>
  <si>
    <t>do6c</t>
  </si>
  <si>
    <t>Значение выхода DO 6 контроллера(1...100)</t>
  </si>
  <si>
    <t>ValueDO_7</t>
  </si>
  <si>
    <t>do7c</t>
  </si>
  <si>
    <t>Значение выхода DO 1 блока расширения(1...100)</t>
  </si>
  <si>
    <t>ValueDO_8</t>
  </si>
  <si>
    <t>do8c</t>
  </si>
  <si>
    <t>Значение выхода DO 2 блока расширения(1...100)</t>
  </si>
  <si>
    <t>ValueDO_9</t>
  </si>
  <si>
    <t>do9c</t>
  </si>
  <si>
    <t>Значение выхода DO 3 блока расширения(1...100)</t>
  </si>
  <si>
    <t>ValueDO_10</t>
  </si>
  <si>
    <t>do10</t>
  </si>
  <si>
    <t>Значение выхода DO 4 блока расширения(1...100)</t>
  </si>
  <si>
    <t>ValueDO_11</t>
  </si>
  <si>
    <t>do11</t>
  </si>
  <si>
    <t>Значение выхода DO 5 блока расширения(1...100)</t>
  </si>
  <si>
    <t>ValueDO_12</t>
  </si>
  <si>
    <t>do12</t>
  </si>
  <si>
    <t>Значение выхода DO 6 блока расширения(1...100)</t>
  </si>
  <si>
    <t>ValueAI_1</t>
  </si>
  <si>
    <t>ai1c</t>
  </si>
  <si>
    <t>Значение входа AI 1 контроллера(1...50)</t>
  </si>
  <si>
    <t>ValueAI_2</t>
  </si>
  <si>
    <t>ai2c</t>
  </si>
  <si>
    <t>Значение входа AI 2 контроллера(1...50)</t>
  </si>
  <si>
    <t>ValueAI_3</t>
  </si>
  <si>
    <t>ai3c</t>
  </si>
  <si>
    <t>Значение входа AI 3 контроллера(1...50)</t>
  </si>
  <si>
    <t>ValueAI_4</t>
  </si>
  <si>
    <t>ai4c</t>
  </si>
  <si>
    <t>Значение входа AI 4 контроллера(1...50)</t>
  </si>
  <si>
    <t>ValueAI_5</t>
  </si>
  <si>
    <t>ai5c</t>
  </si>
  <si>
    <t>Значение входа AI 5 контроллера(1...50)</t>
  </si>
  <si>
    <t>ValueAI_6</t>
  </si>
  <si>
    <t>ai6c</t>
  </si>
  <si>
    <t>Значение входа AI 1 блока расширения(1...50)</t>
  </si>
  <si>
    <t>ValueAI_7</t>
  </si>
  <si>
    <t>ai7c</t>
  </si>
  <si>
    <t>Значение входа AI 2 блока расширения(1...50)</t>
  </si>
  <si>
    <t>ValueAI_8</t>
  </si>
  <si>
    <t>ai8c</t>
  </si>
  <si>
    <t>Значение входа AI 3 блока расширения(1...50)</t>
  </si>
  <si>
    <t>ValueAI_9</t>
  </si>
  <si>
    <t>ai9c</t>
  </si>
  <si>
    <t>Значение входа AI 4 блока расширения(1...50)</t>
  </si>
  <si>
    <t>ValueAI_10</t>
  </si>
  <si>
    <t>ai10</t>
  </si>
  <si>
    <t>Значение входа AI 5 блока расширения(1...50)</t>
  </si>
  <si>
    <t>ValueAI_11</t>
  </si>
  <si>
    <t>ai11</t>
  </si>
  <si>
    <t>Значение входа AI 1 ЛЕД пульта(1...50)</t>
  </si>
  <si>
    <t>ValueAI_12</t>
  </si>
  <si>
    <t>ai12</t>
  </si>
  <si>
    <t>Значение входа AI 2 ЛЕД пульта(1...50)</t>
  </si>
  <si>
    <t>ValueAO_1</t>
  </si>
  <si>
    <t>ao1c</t>
  </si>
  <si>
    <t>Значение выхода AO 1 контроллера(1...50)</t>
  </si>
  <si>
    <t>ValueAO_2</t>
  </si>
  <si>
    <t>ao2c</t>
  </si>
  <si>
    <t>Значение выхода AO 2 контроллера(1...50)</t>
  </si>
  <si>
    <t>ValueAO_3</t>
  </si>
  <si>
    <t>ao3c</t>
  </si>
  <si>
    <t>Значение выхода AO 3 контроллера(1...50)</t>
  </si>
  <si>
    <t>ValueAO_4</t>
  </si>
  <si>
    <t>ao4c</t>
  </si>
  <si>
    <t>Значение выхода AO 4 контроллера(1...50)</t>
  </si>
  <si>
    <t>ValueAO_5</t>
  </si>
  <si>
    <t>ao5c</t>
  </si>
  <si>
    <t>Значение выхода AO 5 контроллера(1...50)</t>
  </si>
  <si>
    <t>ValueAO_6</t>
  </si>
  <si>
    <t>ao6c</t>
  </si>
  <si>
    <t>Значение выхода AO 1 блока расширения(1...50)</t>
  </si>
  <si>
    <t>ValueAO_7</t>
  </si>
  <si>
    <t>ao7c</t>
  </si>
  <si>
    <t>Значение выхода AO 2 блока расширения(1...50)</t>
  </si>
  <si>
    <t>ValueAO_8</t>
  </si>
  <si>
    <t>ao8c</t>
  </si>
  <si>
    <t>Значение выхода AO 3 блока расширения(1...50)</t>
  </si>
  <si>
    <t>ValueAO_9</t>
  </si>
  <si>
    <t>ao9c</t>
  </si>
  <si>
    <t>Значение выхода AO 4 блока расширения(1...50)</t>
  </si>
  <si>
    <t>ValueAO_10</t>
  </si>
  <si>
    <t>ao10</t>
  </si>
  <si>
    <t>Значение выхода AO 5 блока расширения(1...50)</t>
  </si>
  <si>
    <t>БЛОК СТАРТ-СТОП</t>
  </si>
  <si>
    <t>ModeWorkSystem</t>
  </si>
  <si>
    <t>Smod</t>
  </si>
  <si>
    <t>Режим работы системы(0=выкл,1=лок+дист,2=лок,3=дист)</t>
  </si>
  <si>
    <t>SignalType_Fire</t>
  </si>
  <si>
    <t>Fir1</t>
  </si>
  <si>
    <t>Тип сигнала ПС (0=НО; 1=НЗ)</t>
  </si>
  <si>
    <t>DelayAlarm_Fire</t>
  </si>
  <si>
    <t>Fir2</t>
  </si>
  <si>
    <t>WORD</t>
  </si>
  <si>
    <t>Время опроса сигнала пожарной сигнализации</t>
  </si>
  <si>
    <t>ФИЛЬТРЫ</t>
  </si>
  <si>
    <t>CritTimeFilter1</t>
  </si>
  <si>
    <t>Fil1</t>
  </si>
  <si>
    <t>Задержка времени критической аварии фильтра 1</t>
  </si>
  <si>
    <t>Задается в минутах</t>
  </si>
  <si>
    <t>CritTimeFilter2</t>
  </si>
  <si>
    <t>Fil2</t>
  </si>
  <si>
    <t>Задержка времени критической аварии фильтра 2</t>
  </si>
  <si>
    <t>CritTimeFilter3</t>
  </si>
  <si>
    <t>Fil3</t>
  </si>
  <si>
    <t>Задержка времени критической аварии фильтра 3</t>
  </si>
  <si>
    <t>CritTimeFilter4</t>
  </si>
  <si>
    <t>Fil4</t>
  </si>
  <si>
    <t>Задержка времени критической аварии фильтра 4</t>
  </si>
  <si>
    <t>CritTimeFilter5</t>
  </si>
  <si>
    <t>Fil5</t>
  </si>
  <si>
    <t>Задержка времени критической аварии фильтра 5</t>
  </si>
  <si>
    <t>CritTimeFilter6</t>
  </si>
  <si>
    <t>Fil6</t>
  </si>
  <si>
    <t>Задержка времени критической аварии фильтра 6</t>
  </si>
  <si>
    <t>StartDelTFilters1</t>
  </si>
  <si>
    <t>Fil7</t>
  </si>
  <si>
    <t>Общая задержка приточных фильтров на рабочий выбег</t>
  </si>
  <si>
    <t>Задается в секундах</t>
  </si>
  <si>
    <t>RunDelTFilters1</t>
  </si>
  <si>
    <t>Fil8</t>
  </si>
  <si>
    <t>Общая задержка аварии приточных фильтров после выбега</t>
  </si>
  <si>
    <t>StartDelTFilters2</t>
  </si>
  <si>
    <t>Fil9</t>
  </si>
  <si>
    <t>Общая задержка вытяжных фильтров на рабочий выбег</t>
  </si>
  <si>
    <t>RunDelTFilters2</t>
  </si>
  <si>
    <t>Fi10</t>
  </si>
  <si>
    <t>Общая задержка аварии вытяжных фильтров после выбега</t>
  </si>
  <si>
    <t>ГЛАВНЫЕ ЗАСЛОНКИ</t>
  </si>
  <si>
    <t>EnableHeatMainFlap1</t>
  </si>
  <si>
    <t>Da1</t>
  </si>
  <si>
    <t>Разрешение на обогрев приточной заслонки</t>
  </si>
  <si>
    <t>EnableHeatMainFlap2</t>
  </si>
  <si>
    <t>Da2</t>
  </si>
  <si>
    <t>Разрешение на обогрев вытяжной заслонки</t>
  </si>
  <si>
    <t>HeatTimeMainFlap1</t>
  </si>
  <si>
    <t>Da3</t>
  </si>
  <si>
    <t>Время обогрева приточной заслонки</t>
  </si>
  <si>
    <t>HeatTimeMainFlap2</t>
  </si>
  <si>
    <t>Da4</t>
  </si>
  <si>
    <t>Время обогрева вытяжной заслонки</t>
  </si>
  <si>
    <t>OpenTimeMainFlap1</t>
  </si>
  <si>
    <t>Da5</t>
  </si>
  <si>
    <t>Время на открытие приточной заслонки после подачи питания на нее</t>
  </si>
  <si>
    <t>OpenTimeMainFlap2</t>
  </si>
  <si>
    <t>Da6</t>
  </si>
  <si>
    <t>Время на открытие вытяжной заслонки после подачи питания на нее</t>
  </si>
  <si>
    <t>RunDelMainFlap1</t>
  </si>
  <si>
    <t>Da7</t>
  </si>
  <si>
    <t>Время опроса концевика приточной заслонки во время работы</t>
  </si>
  <si>
    <t>RunDelMainFlap2</t>
  </si>
  <si>
    <t>Da8</t>
  </si>
  <si>
    <t>Время опроса концевика вытяжной заслонки во время работы</t>
  </si>
  <si>
    <t>БЛОК ЗИМА-ЛЕТО</t>
  </si>
  <si>
    <t>SeasonThresholdTemp</t>
  </si>
  <si>
    <t>Sea1</t>
  </si>
  <si>
    <t>Температурный порог смены сезона</t>
  </si>
  <si>
    <t>SeasonHystoresTemp</t>
  </si>
  <si>
    <t>Sea2</t>
  </si>
  <si>
    <t>Зона нечувствительности смены сезона</t>
  </si>
  <si>
    <t>ManualSeasonMode</t>
  </si>
  <si>
    <t>Sea3</t>
  </si>
  <si>
    <t>Ручной режим смены сезона(0=авто,1=ручн)</t>
  </si>
  <si>
    <t>ManualWinter</t>
  </si>
  <si>
    <t>Sea4</t>
  </si>
  <si>
    <t>Сезон в ручном режиме(0=лето,1=зима)</t>
  </si>
  <si>
    <t>ОБЩИЕ ПАРАМЕТРЫ</t>
  </si>
  <si>
    <t>UserSetPoint</t>
  </si>
  <si>
    <t>USEt</t>
  </si>
  <si>
    <t>Уставка приточной температуры, назначенная пользователем</t>
  </si>
  <si>
    <t>БЛОК КОНТРОЛЯ ПРИТ. ТЕМПЕРАТУРЫ</t>
  </si>
  <si>
    <t>EnMinTempAlarm</t>
  </si>
  <si>
    <t>Активация отслеживания минимальной температуры</t>
  </si>
  <si>
    <t>EnMaxTempAlarm</t>
  </si>
  <si>
    <t>Активация отслеживания максимальной температуры</t>
  </si>
  <si>
    <t>MinTempOffset</t>
  </si>
  <si>
    <t>Отклонение температуры от уставки в нижнюю сторону</t>
  </si>
  <si>
    <t>MaxTempOffset</t>
  </si>
  <si>
    <t>Отклонение температуры от уставки в верхнюю сторону</t>
  </si>
  <si>
    <t>WinterStartDelay</t>
  </si>
  <si>
    <t>Начальная задержка после запуска системы зимой</t>
  </si>
  <si>
    <t>SummerStartDelay</t>
  </si>
  <si>
    <t>Начальная задержка после запуска системы летом</t>
  </si>
  <si>
    <t>WinterWorkDelay</t>
  </si>
  <si>
    <t>Задержка после выхода системы на режим зимой</t>
  </si>
  <si>
    <t>SummerWorkDelay</t>
  </si>
  <si>
    <t>Задержка после выхода системы на режим летом</t>
  </si>
  <si>
    <t>БЛОК КАСКАДНОГО РЕГУЛИРОВАНИЯ</t>
  </si>
  <si>
    <t>EnCascRegul</t>
  </si>
  <si>
    <t>с1</t>
  </si>
  <si>
    <t>Активация блока каскадного регулирования</t>
  </si>
  <si>
    <t>Kp_cascade</t>
  </si>
  <si>
    <t>с2</t>
  </si>
  <si>
    <t>Пропорциональный коэффициент ПИ каскада</t>
  </si>
  <si>
    <t>Ti_cascade</t>
  </si>
  <si>
    <t>с3</t>
  </si>
  <si>
    <t>Время интегрирования ПИ каскада</t>
  </si>
  <si>
    <t>TempDeviateCasc</t>
  </si>
  <si>
    <t>с4</t>
  </si>
  <si>
    <t>Максимальное отклонение от уставки пользователя +-</t>
  </si>
  <si>
    <t>БЛОК ПРИТОЧНОГО ВЕНТИЛЯТОРА</t>
  </si>
  <si>
    <t>RotationModeSupFans</t>
  </si>
  <si>
    <t>Режим ротации приточных вентиляторов</t>
  </si>
  <si>
    <t>0=нет ротации,1=по запуску,2=по времени</t>
  </si>
  <si>
    <t>PrioritySupFans</t>
  </si>
  <si>
    <t>С какого вентилятора запускать систему(осн,резервный)</t>
  </si>
  <si>
    <t>0=с основного, 1=с резервного</t>
  </si>
  <si>
    <t>DelayBetweenRotation1</t>
  </si>
  <si>
    <t>Задержка между переключением вентиляторов</t>
  </si>
  <si>
    <t>В секундах</t>
  </si>
  <si>
    <t>TimeRotationSupFans</t>
  </si>
  <si>
    <t>Время между ротацией вентиляторов в минутах</t>
  </si>
  <si>
    <t>SetSpeed_SF</t>
  </si>
  <si>
    <t>Установленная скорость приточного основного вентилятора</t>
  </si>
  <si>
    <t>SetSpeed_RSF</t>
  </si>
  <si>
    <t>Установленная скорость приточного резервного вентилятора</t>
  </si>
  <si>
    <t>SetSpeed_EF</t>
  </si>
  <si>
    <t>Установленная скорость вытяжного основного вентилятора</t>
  </si>
  <si>
    <t>SetSpeed_REF</t>
  </si>
  <si>
    <t>Установленная скорость вытяжного резервного вентилятора</t>
  </si>
  <si>
    <t>AlarmSpeed_SF</t>
  </si>
  <si>
    <t>Аварийная скорость приточного основного вентилятора</t>
  </si>
  <si>
    <t>AlarmSpeed_RSF</t>
  </si>
  <si>
    <t>Аварийная скорость приточного резервного вентилятора</t>
  </si>
  <si>
    <t>AlarmSpeed_EF</t>
  </si>
  <si>
    <t>Аварийная скорость вытяжного основного вентилятора</t>
  </si>
  <si>
    <t>AlarmSpeed_REF</t>
  </si>
  <si>
    <t>Аварийная скорость вытяжного резервного вентилятора</t>
  </si>
  <si>
    <t>MdbAddr_SF</t>
  </si>
  <si>
    <t>Сетевой адрес частотника приточного основного вентилятора</t>
  </si>
  <si>
    <t>MdbAddr_RSF</t>
  </si>
  <si>
    <t>Сетевой адрес частотника приточного резервного вентилятора</t>
  </si>
  <si>
    <t>MdbAddr_EF</t>
  </si>
  <si>
    <t>Сетевой адрес частотника вытяжного основного вентилятора</t>
  </si>
  <si>
    <t>MdbAddr_REF</t>
  </si>
  <si>
    <t>Сетевой адрес частотника вытяжного резервного вентилятора</t>
  </si>
  <si>
    <t>MdbTimeout_SF</t>
  </si>
  <si>
    <t>Сетевой таймаут приточного основного вентилятора</t>
  </si>
  <si>
    <t>MdbTimeout_RSF</t>
  </si>
  <si>
    <t>Сетевой таймаут приточного резервного вентилятора</t>
  </si>
  <si>
    <t>MdbTimeout_EF</t>
  </si>
  <si>
    <t>Сетевой таймаут вытяжного основного вентилятора</t>
  </si>
  <si>
    <t>MdbTimeout_REF</t>
  </si>
  <si>
    <t>Сетевой таймаут вытяжного резервного вентилятора</t>
  </si>
  <si>
    <t>FlapTimeDelay_SF</t>
  </si>
  <si>
    <t>Задержка на открытие заслонки основной приточной</t>
  </si>
  <si>
    <t>FlapTimeDelay_RSF</t>
  </si>
  <si>
    <t>Задержка на открытие заслонки резервной приточной</t>
  </si>
  <si>
    <t>FlapTimeDelay_EF</t>
  </si>
  <si>
    <t>Задержка на открытие заслонки основной вытяжной</t>
  </si>
  <si>
    <t>FlapTimeDelay_REF</t>
  </si>
  <si>
    <t>Задержка на открытие заслонки резервной вытяжной</t>
  </si>
  <si>
    <t>ContDelON_SF</t>
  </si>
  <si>
    <t>Задержка на включение сух контакта основного приточного вентилятора</t>
  </si>
  <si>
    <t>ContDelON_RSF</t>
  </si>
  <si>
    <t>Задержка на включение сух контакта резервного приточного вентилятора</t>
  </si>
  <si>
    <t>ContDelON_EF</t>
  </si>
  <si>
    <t>Задержка на включение сух контакта основного вытяжного вентилятора</t>
  </si>
  <si>
    <t>ContDelON_REF</t>
  </si>
  <si>
    <t>Задержка на включение сух контакта резервного вытяжного вентилятора</t>
  </si>
  <si>
    <t>ContDelOFF_SF</t>
  </si>
  <si>
    <t>Задержка на выключение контактора основного приточного вентилятора</t>
  </si>
  <si>
    <t>ContDelOFF_RSF</t>
  </si>
  <si>
    <t>Задержка на выключение контактора резервного приточного вентилятора</t>
  </si>
  <si>
    <t>ContDelOFF_EF</t>
  </si>
  <si>
    <t>Задержка на выключение контактора основного резервного вентилятора</t>
  </si>
  <si>
    <t>ContDelOFF_REF</t>
  </si>
  <si>
    <t>Задержка на выключение контактора резервного вытяжного вентилятора</t>
  </si>
  <si>
    <t>OpenTimeFlap_SF</t>
  </si>
  <si>
    <t>Время на открытие основной приточной заслонки</t>
  </si>
  <si>
    <t>OpenTimeFlap_RSF</t>
  </si>
  <si>
    <t>Время на открытие резервной приточной заслонки</t>
  </si>
  <si>
    <t>OpenTimeFlap_EF</t>
  </si>
  <si>
    <t>Время на открытие основной вытяжной заслонки</t>
  </si>
  <si>
    <t>OpenTimeFlap_REF</t>
  </si>
  <si>
    <t>Время на открытие резервной вытяжной заслонки</t>
  </si>
  <si>
    <t>RunDelFlap_SF</t>
  </si>
  <si>
    <t>Задержка на аварию в раб.режиме основной приточной заслонки</t>
  </si>
  <si>
    <t>RunDelFlap_RSF</t>
  </si>
  <si>
    <t>Задержка на аварию в раб.режиме резервной приточной заслонки</t>
  </si>
  <si>
    <t>RunDelFlap_EF</t>
  </si>
  <si>
    <t>Задержка на аварию в раб.режиме основной вытяжной заслонки</t>
  </si>
  <si>
    <t>RunDelFlap_REF</t>
  </si>
  <si>
    <t>Задержка на аварию в раб.режиме резервной вытяжной заслонки</t>
  </si>
  <si>
    <t>ModeExtAlSignal_SF</t>
  </si>
  <si>
    <t>Тип внешнего сигнала аварии основного приточного вентилятора</t>
  </si>
  <si>
    <t>ModeExtAlSignal_RSF</t>
  </si>
  <si>
    <t>Тип внешнего сигнала аварии резервного приточного вентилятора</t>
  </si>
  <si>
    <t>ModeExtAlSignal_EF</t>
  </si>
  <si>
    <t>Тип внешнего сигнала аварии основного вытяжного вентилятора</t>
  </si>
  <si>
    <t>ModeExtAlSignal_REF</t>
  </si>
  <si>
    <t>Тип внешнего сигнала аварии резервного вытяжного вентилятора</t>
  </si>
  <si>
    <t>ModeTKSignal_SF</t>
  </si>
  <si>
    <t>Тип сигнала термоконтактов основного приточного вентилятора</t>
  </si>
  <si>
    <t>ModeTKSignal_RSF</t>
  </si>
  <si>
    <t>Тип сигнала термоконтактов резервного приточного вентилятора</t>
  </si>
  <si>
    <t>ModeTKSignal_EF</t>
  </si>
  <si>
    <t>Тип сигнала термоконтактов основного вытяжного вентилятора</t>
  </si>
  <si>
    <t>ModeTKSignal_REF</t>
  </si>
  <si>
    <t>Тип сигнала термоконтактов резервного вытяжного вентилятора</t>
  </si>
  <si>
    <t>ModeCurRelay_SF</t>
  </si>
  <si>
    <t>Тип сигнала токового реле основного приточного вентилятора</t>
  </si>
  <si>
    <t>ModeCurRelay_RSF</t>
  </si>
  <si>
    <t>Тип сигнала токового реле резервного приточного вентилятора</t>
  </si>
  <si>
    <t>ModeCurRelay_EF</t>
  </si>
  <si>
    <t>Тип сигнала токового реле основного вытяжного вентилятора</t>
  </si>
  <si>
    <t>ModeCurRelay_REF</t>
  </si>
  <si>
    <t>Тип сигнала токового реле резервного вытяжного вентилятора</t>
  </si>
  <si>
    <t>StartPSDel_SF</t>
  </si>
  <si>
    <t>Начальная задержка аварии PS основного приточного вентилятора</t>
  </si>
  <si>
    <t>StartPSDel_RSF</t>
  </si>
  <si>
    <t>Начальная задержка аварии PS резервного приточного вентилятора</t>
  </si>
  <si>
    <t>StartPSDel_EF</t>
  </si>
  <si>
    <t>Начальная задержка аварии PS основного вытяжного вентилятора</t>
  </si>
  <si>
    <t>StartPSDel_REF</t>
  </si>
  <si>
    <t>Начальная задержка аварии PS резервного вытяжного вентилятора</t>
  </si>
  <si>
    <t>RunPSDel_SF</t>
  </si>
  <si>
    <t>Рабочая задержка аварии PS основного приточного вентилятора</t>
  </si>
  <si>
    <t>RunPSDel_RSF</t>
  </si>
  <si>
    <t>Рабочая задержка аварии PS резервного приточного вентилятора</t>
  </si>
  <si>
    <t>RunPSDel_EF</t>
  </si>
  <si>
    <t>Рабочая задержка аварии PS основного вытяжного вентилятора</t>
  </si>
  <si>
    <t>RunPSDel_REF</t>
  </si>
  <si>
    <t>Рабочая задержка аварии PS резервного вытяжного вентилятора</t>
  </si>
  <si>
    <t>ExtAlarmDelay_SF</t>
  </si>
  <si>
    <t>Задержка аварии по внешней аварии основного приточного вентилятора</t>
  </si>
  <si>
    <t>ExtAlarmDelay_RSF</t>
  </si>
  <si>
    <t>Задержка аварии по внешней аварии резервного приточного вентилятора</t>
  </si>
  <si>
    <t>ExtAlarmDelay_EF</t>
  </si>
  <si>
    <t>Задержка аварии по внешней аварии основного вытяжного вентилятора</t>
  </si>
  <si>
    <t>ExtAlarmDelay_REF</t>
  </si>
  <si>
    <t>Задержка аварии по внешней аварии резервного вытяжного вентилятора</t>
  </si>
  <si>
    <t>NetAlarmDelay_SF</t>
  </si>
  <si>
    <t>Задержка аварии по сети основного приточного вентилятора</t>
  </si>
  <si>
    <t>NetAlarmDelay_RSF</t>
  </si>
  <si>
    <t>Задержка аварии по сети резервного приточного вентилятора</t>
  </si>
  <si>
    <t>NetAlarmDelay_EF</t>
  </si>
  <si>
    <t>Задержка аварии по сети основного вытяжного вентилятора</t>
  </si>
  <si>
    <t>NetAlarmDelay_REF</t>
  </si>
  <si>
    <t>Задержка аварии по сети резервного вытяжного вентилятора</t>
  </si>
  <si>
    <t>ReadOnly</t>
  </si>
  <si>
    <t>ТЕСТОВЫЙ РЕЖИМ</t>
  </si>
  <si>
    <t>TestModeON</t>
  </si>
  <si>
    <t>Активировать тестовый режим</t>
  </si>
  <si>
    <t>test_DO_1</t>
  </si>
  <si>
    <t>DO1</t>
  </si>
  <si>
    <t>Значение 1 дискретного выхода контроллера в тестовом режиме</t>
  </si>
  <si>
    <t>test_DO_2</t>
  </si>
  <si>
    <t>DO2</t>
  </si>
  <si>
    <t>Значение 2 дискретного выхода контроллера в тестовом режиме</t>
  </si>
  <si>
    <t>test_DO_3</t>
  </si>
  <si>
    <t>DO3</t>
  </si>
  <si>
    <t>Значение 3 дискретного выхода контроллера в тестовом режиме</t>
  </si>
  <si>
    <t>test_DO_4</t>
  </si>
  <si>
    <t>DO4</t>
  </si>
  <si>
    <t>Значение 4 дискретного выхода контроллера в тестовом режиме</t>
  </si>
  <si>
    <t>test_DO_5</t>
  </si>
  <si>
    <t>DO5</t>
  </si>
  <si>
    <t>Значение 5 дискретного выхода контроллера в тестовом режиме</t>
  </si>
  <si>
    <t>test_DO_6</t>
  </si>
  <si>
    <t>DO6</t>
  </si>
  <si>
    <t>Значение 6 дискретного выхода контроллера в тестовом режиме</t>
  </si>
  <si>
    <t>test_DO_7</t>
  </si>
  <si>
    <t>DO7</t>
  </si>
  <si>
    <t>Значение 1 дискретного выхода блока расширения в тестовом режиме</t>
  </si>
  <si>
    <t>test_DO_8</t>
  </si>
  <si>
    <t>DO8</t>
  </si>
  <si>
    <t>Значение 2 дискретного выхода блока расширения  в тестовом режиме</t>
  </si>
  <si>
    <t>test_DO_9</t>
  </si>
  <si>
    <t>DO9</t>
  </si>
  <si>
    <t>Значение 3 дискретного выхода блока расширения  в тестовом режиме</t>
  </si>
  <si>
    <t>test_DO_10</t>
  </si>
  <si>
    <t>DO10</t>
  </si>
  <si>
    <t>Значение 4 дискретного выхода блока расширения  в тестовом режиме</t>
  </si>
  <si>
    <t>test_DO_11</t>
  </si>
  <si>
    <t>DO11</t>
  </si>
  <si>
    <t>Значение 5 дискретного выхода блока расширения  в тестовом режиме</t>
  </si>
  <si>
    <t>test_DO_12</t>
  </si>
  <si>
    <t>DO12</t>
  </si>
  <si>
    <t>Значение 6 дискретного выхода блока расширения  в тестовом режиме</t>
  </si>
  <si>
    <t>test_AO_1</t>
  </si>
  <si>
    <t>AO1</t>
  </si>
  <si>
    <t>XX.YY</t>
  </si>
  <si>
    <t>Значение 1 аналогового входа контроллера в тестовом режиме</t>
  </si>
  <si>
    <t>test_AO_2</t>
  </si>
  <si>
    <t>AO2</t>
  </si>
  <si>
    <t>Значение 2 аналогового входа контроллера в тестовом режиме</t>
  </si>
  <si>
    <t>test_AO_3</t>
  </si>
  <si>
    <t>AO3</t>
  </si>
  <si>
    <t>Значение 3 аналогового входа контроллера в тестовом режиме</t>
  </si>
  <si>
    <t>test_AO_4</t>
  </si>
  <si>
    <t>AO4</t>
  </si>
  <si>
    <t>Значение 4 аналогового входа контроллера в тестовом режиме</t>
  </si>
  <si>
    <t>test_AO_5</t>
  </si>
  <si>
    <t>AO5</t>
  </si>
  <si>
    <t>Значение 5 аналогового входа контроллера в тестовом режиме</t>
  </si>
  <si>
    <t>test_AO_6</t>
  </si>
  <si>
    <t>AO6</t>
  </si>
  <si>
    <t>Значение 1 аналогового входа блока расширения в тестовом режиме</t>
  </si>
  <si>
    <t>test_AO_7</t>
  </si>
  <si>
    <t>AO7</t>
  </si>
  <si>
    <t>Значение 2 аналогового входа блока расширения в тестовом режиме</t>
  </si>
  <si>
    <t>test_AO_8</t>
  </si>
  <si>
    <t>AO8</t>
  </si>
  <si>
    <t>Значение 3 аналогового входа блока расширения в тестовом режиме</t>
  </si>
  <si>
    <t>test_AO_9</t>
  </si>
  <si>
    <t>AO9</t>
  </si>
  <si>
    <t>Значение 4 аналогового входа блока расширения в тестовом режиме</t>
  </si>
  <si>
    <t>test_AO_10</t>
  </si>
  <si>
    <t>AO10</t>
  </si>
  <si>
    <t>Значение 5 аналогового входа блока расширения в тестовом режиме</t>
  </si>
  <si>
    <t>TestModeIndex</t>
  </si>
  <si>
    <t>Ind</t>
  </si>
  <si>
    <t>Указатель флажкам внизу экрана,что показывать 0=выкл;1=контр.DI; 2=Exp.DI;3=контр.DO;4=Exp.DO</t>
  </si>
  <si>
    <t>LocalSwitchON</t>
  </si>
  <si>
    <t>RUN</t>
  </si>
  <si>
    <t>RemoteStart</t>
  </si>
  <si>
    <t>Удаленный запуск системы со СКАДЫ</t>
  </si>
  <si>
    <t>RemoteStop</t>
  </si>
  <si>
    <t>Удаленный останов системы со СКАДЫ</t>
  </si>
  <si>
    <t>GlobalOperMode</t>
  </si>
  <si>
    <t>Состояние системы(Выкл/Вкл)</t>
  </si>
  <si>
    <t>Изменяя, можно запустить/остановить систему</t>
  </si>
  <si>
    <t>Alarm_Fire</t>
  </si>
  <si>
    <t>Индикация пожарной тревоги</t>
  </si>
  <si>
    <t>ResetAlarms</t>
  </si>
  <si>
    <t>Res</t>
  </si>
  <si>
    <t>Сигнал сброса для всех аварий</t>
  </si>
  <si>
    <t>Alarm_Filter1</t>
  </si>
  <si>
    <t>Индикация загрязнения приточного фильтра 1</t>
  </si>
  <si>
    <t>Alarm_Filter2</t>
  </si>
  <si>
    <t>Индикация загрязнения приточного фильтра 2</t>
  </si>
  <si>
    <t>Alarm_Filter3</t>
  </si>
  <si>
    <t>Индикация загрязнения приточного фильтра 3</t>
  </si>
  <si>
    <t>Alarm_Filter4</t>
  </si>
  <si>
    <t>Индикация загрязнения вытяжного фильтра 1</t>
  </si>
  <si>
    <t>Alarm_Filter5</t>
  </si>
  <si>
    <t>Индикация загрязнения вытяжного фильтра 2</t>
  </si>
  <si>
    <t>Alarm_Filter6</t>
  </si>
  <si>
    <t>Индикация загрязнения вытяжного фильтра 3</t>
  </si>
  <si>
    <t>Status_Filter1</t>
  </si>
  <si>
    <t>Статус пр.фильтра 1 (0=чист,1=грязн.;3=крит.авария)</t>
  </si>
  <si>
    <t>Status_Filter2</t>
  </si>
  <si>
    <t>Статус пр.фильтра 2 (0=чист,1=грязн.;3=крит.авария)</t>
  </si>
  <si>
    <t>Status_Filter3</t>
  </si>
  <si>
    <t>Статус пр. фильтра 3 (0=чист,1=грязн.;3=крит.авария)</t>
  </si>
  <si>
    <t>Status_Filter4</t>
  </si>
  <si>
    <t>Статус выт. фильтра 1 (0=чист,1=грязн.;3=крит.авария)</t>
  </si>
  <si>
    <t>Status_Filter5</t>
  </si>
  <si>
    <t>Статус выт. фильтра 2 (0=чист,1=грязн.;3=крит.авария)</t>
  </si>
  <si>
    <t>Status_Filter6</t>
  </si>
  <si>
    <t>Статус выт. фильтра 3 (0=чист,1=грязн.;3=крит.авария)</t>
  </si>
  <si>
    <t>ОСНОВНЫЕ ЗАСЛОНКИ</t>
  </si>
  <si>
    <t>MainFlapPower1</t>
  </si>
  <si>
    <t>Индикация подачи питания на главную приточную заслонку</t>
  </si>
  <si>
    <t>MainFlapPower2</t>
  </si>
  <si>
    <t>Индикация подачи питания на главную вытяжную заслонку</t>
  </si>
  <si>
    <t>MainFlapHeating1</t>
  </si>
  <si>
    <t>Индикация обогрева на главной приточной заслонке</t>
  </si>
  <si>
    <t>MainFlapHeating2</t>
  </si>
  <si>
    <t>Индикация обогрева на главной вытяжной заслонке</t>
  </si>
  <si>
    <t>MainFlapAlarm1</t>
  </si>
  <si>
    <t>Авария открытия главной приточной заслонки</t>
  </si>
  <si>
    <t>MainFlapAlarm2</t>
  </si>
  <si>
    <t>Авария открытия главной вытяжной заслонки</t>
  </si>
  <si>
    <t>CurrentSeason</t>
  </si>
  <si>
    <t>Текущий сезон (0=лето,1=зима)</t>
  </si>
  <si>
    <t>БЛОК КОНТРОЛЯ ПРИТ.ТЕМПЕРАТУРЫ</t>
  </si>
  <si>
    <t>LowSupplyTempAlarm</t>
  </si>
  <si>
    <t>Недопустимо низкая температура приточного воздуха!</t>
  </si>
  <si>
    <t>HighSupplyTempAlarm</t>
  </si>
  <si>
    <t>Недопустимо высокая температура приточного воздуха!</t>
  </si>
  <si>
    <t>ActSetPoint</t>
  </si>
  <si>
    <t>aSp</t>
  </si>
  <si>
    <t>Уставка на выходе блока каскадного регулирования</t>
  </si>
  <si>
    <t>CurSpeedSet_SF</t>
  </si>
  <si>
    <t>Текущая скорость основного приточного вентилятора</t>
  </si>
  <si>
    <t>CurSpeedSet_RSF</t>
  </si>
  <si>
    <t>Текущая скорость резервного приточного вентилятора</t>
  </si>
  <si>
    <t>CurSpeedSet_EF</t>
  </si>
  <si>
    <t>Текущая скорость основного вытяжного вентилятора</t>
  </si>
  <si>
    <t>CurSpeedSet_REF</t>
  </si>
  <si>
    <t>Текущая скорость резервного вытяжного вентилятора</t>
  </si>
  <si>
    <t>ActFreqATV_SF</t>
  </si>
  <si>
    <t>Текущая выходная частота с ПЧ основного приточного вентилятора</t>
  </si>
  <si>
    <t>ActFreqATV_RSF</t>
  </si>
  <si>
    <t>Текущая выходная частота с ПЧ резервного приточного вентилятора</t>
  </si>
  <si>
    <t>ActFreqATV_EF</t>
  </si>
  <si>
    <t>Текущая выходная частота с ПЧ основного вытяжного вентилятора</t>
  </si>
  <si>
    <t>ActFreqATV_REF</t>
  </si>
  <si>
    <t>Текущая выходная частота с ПЧ резервного вытяжного вентилятора</t>
  </si>
  <si>
    <t>ContactorPower_SF</t>
  </si>
  <si>
    <t>Состояние контактора основного приточного вентилятора</t>
  </si>
  <si>
    <t>ContactorPower_RSF</t>
  </si>
  <si>
    <t>Состояние контактора резервного приточного вентилятора</t>
  </si>
  <si>
    <t>ContactorPower_EF</t>
  </si>
  <si>
    <t>Состояние контактора основного вытяжного вентилятора</t>
  </si>
  <si>
    <t>ContactorPower_REF</t>
  </si>
  <si>
    <t>Состояние контактора резервного вытяжного вентилятора</t>
  </si>
  <si>
    <t>DryContactPower_SF</t>
  </si>
  <si>
    <t>Состояние сухого контакта основного приточного вентилятора</t>
  </si>
  <si>
    <t>DryContactPower_RSF</t>
  </si>
  <si>
    <t>Состояние сухого контакта резервного приточного вентилятора</t>
  </si>
  <si>
    <t>DryContactPower_EF</t>
  </si>
  <si>
    <t>Состояние сухого контакта основного вытяжного вентилятора</t>
  </si>
  <si>
    <t>DryContactPower_REF</t>
  </si>
  <si>
    <t>Состояние сухого контакта резервного вытяжного вентилятора</t>
  </si>
  <si>
    <t>FlapPower_SF</t>
  </si>
  <si>
    <t>Состояние заслонки основного приточного вентилятора</t>
  </si>
  <si>
    <t>FlapPower_RSF</t>
  </si>
  <si>
    <t>Состояние заслонки резервного приточного вентилятора</t>
  </si>
  <si>
    <t>FlapPower_EF</t>
  </si>
  <si>
    <t>Состояние заслонки основного вытяжного вентилятора</t>
  </si>
  <si>
    <t>FlapPower_REF</t>
  </si>
  <si>
    <t>Состояние заслонки резервного вытяжного вентилятора</t>
  </si>
  <si>
    <t>FlapAlarm_SF</t>
  </si>
  <si>
    <t>Авария заслонки основного приточного вентилятора</t>
  </si>
  <si>
    <t>FlapAlarm_RSF</t>
  </si>
  <si>
    <t>Авария заслонки резервного приточного вентилятора</t>
  </si>
  <si>
    <t>FlapAlarm_EF</t>
  </si>
  <si>
    <t>Авария заслонки основного вытяжного вентилятора</t>
  </si>
  <si>
    <t>FlapAlarm_REF</t>
  </si>
  <si>
    <t>Авария заслонки резервного вытяжного вентилятора</t>
  </si>
  <si>
    <t>GeneralAlarm_SF</t>
  </si>
  <si>
    <t>Общая авария основного приточного блока вентилятора</t>
  </si>
  <si>
    <t>GeneralAlarm_RSF</t>
  </si>
  <si>
    <t>Общая авария резервного приточного блока вентилятора</t>
  </si>
  <si>
    <t>GeneralAlarm_EF</t>
  </si>
  <si>
    <t>Общая авария основного вытяжного блока вентилятора</t>
  </si>
  <si>
    <t>GeneralAlarm_REF</t>
  </si>
  <si>
    <t>Общая авария резервного вытяжного блока вентилятора</t>
  </si>
  <si>
    <t>CodeAlarm_SF</t>
  </si>
  <si>
    <t>Код аварии основного приточного вентилятора побитовый</t>
  </si>
  <si>
    <t>1б=PS,2=вн.сигн.,3=ТК,4=ток.реле,5=АТV12,6=212,7=засл.</t>
  </si>
  <si>
    <t>CodeAlarm_RSF</t>
  </si>
  <si>
    <t>Код аварии резервного приточного вентилятора побитовый</t>
  </si>
  <si>
    <t>CodeAlarm_EF</t>
  </si>
  <si>
    <t>Код аварии основного вытяжного вентилятора побитовый</t>
  </si>
  <si>
    <t>CodeAlarm_REF</t>
  </si>
  <si>
    <t>Код аварии резервного вытяжного вентилятора побитовый</t>
  </si>
  <si>
    <t>RAM ПЕРЕМЕННЫЕ</t>
  </si>
  <si>
    <t>EEPROM переменные</t>
  </si>
  <si>
    <t>ПОЖАРНАЯ СИГНАЛИЗАЦИЯ</t>
  </si>
  <si>
    <t>БЛОК СТАРТ/СТОП</t>
  </si>
  <si>
    <t>БЛОК ЗИМА/ЛЕТО</t>
  </si>
  <si>
    <t>ИНИЦИАЛИЗАЦИЯ ВХОДОВ И ВЫХОДОВ</t>
  </si>
  <si>
    <t>EnModBusMaster</t>
  </si>
  <si>
    <t>Включает канал Модбаса как мастер для упр. ПЧ</t>
  </si>
  <si>
    <t>КОМАНДНЫЕ СЛОВА</t>
  </si>
  <si>
    <t>CommandWord1</t>
  </si>
  <si>
    <t>Командное слово 1</t>
  </si>
  <si>
    <t>CommandWord2</t>
  </si>
  <si>
    <t>Командное слово 2</t>
  </si>
  <si>
    <t>CommandWord3</t>
  </si>
  <si>
    <t>Командное слово 3</t>
  </si>
  <si>
    <t>CommandWord4</t>
  </si>
  <si>
    <t>Командное слово 4</t>
  </si>
  <si>
    <t>CommandWord5</t>
  </si>
  <si>
    <t>Командное слово 5</t>
  </si>
  <si>
    <t>CommandWord6</t>
  </si>
  <si>
    <t>Командное слово 6</t>
  </si>
  <si>
    <t>CommandWord7</t>
  </si>
  <si>
    <t>Командное слово 7</t>
  </si>
  <si>
    <t>CommandWord8</t>
  </si>
  <si>
    <t>Командное слово 8</t>
  </si>
  <si>
    <t>CommandWord9</t>
  </si>
  <si>
    <t>Командное слово 9</t>
  </si>
  <si>
    <t>CommandWord10</t>
  </si>
  <si>
    <t>Командное слово 10</t>
  </si>
  <si>
    <t>CommandWord11</t>
  </si>
  <si>
    <t>Командное слово 11</t>
  </si>
  <si>
    <t>CommandWord12</t>
  </si>
  <si>
    <t>Командное слово 12</t>
  </si>
  <si>
    <t>CommandWord13</t>
  </si>
  <si>
    <t>Командное слово 13</t>
  </si>
  <si>
    <t>CommandWord14</t>
  </si>
  <si>
    <t>Командное слово 14</t>
  </si>
  <si>
    <t>CommandWord15</t>
  </si>
  <si>
    <t>Командное слово 15</t>
  </si>
  <si>
    <t>CommandWord16</t>
  </si>
  <si>
    <t>Командное слово 16</t>
  </si>
  <si>
    <t>CommandWord17</t>
  </si>
  <si>
    <t>Командное слово 17</t>
  </si>
  <si>
    <t>CommandWord18</t>
  </si>
  <si>
    <t>Командное слово 18</t>
  </si>
  <si>
    <t>CommandWord19</t>
  </si>
  <si>
    <t>Командное слово 19</t>
  </si>
  <si>
    <t>Приточный основной</t>
  </si>
  <si>
    <t>CommandWord20</t>
  </si>
  <si>
    <t>Командное слово 20</t>
  </si>
  <si>
    <t>Приточный резервный</t>
  </si>
  <si>
    <t>CommandWord21</t>
  </si>
  <si>
    <t>Командное слово 21</t>
  </si>
  <si>
    <t>Вытяжной основной</t>
  </si>
  <si>
    <t>CommandWord22</t>
  </si>
  <si>
    <t>Командное слово 22</t>
  </si>
  <si>
    <t>Вытяжной резервный</t>
  </si>
  <si>
    <t>CommandWord23</t>
  </si>
  <si>
    <t>Командное слово 23</t>
  </si>
  <si>
    <t>CommandWord24</t>
  </si>
  <si>
    <t>Командное слово 24</t>
  </si>
  <si>
    <t>CommandWord25</t>
  </si>
  <si>
    <t>Командное слово 25</t>
  </si>
  <si>
    <t>CommandWord26</t>
  </si>
  <si>
    <t>Командное слово 26</t>
  </si>
  <si>
    <t>CommandWord27</t>
  </si>
  <si>
    <t>Командное слово 27</t>
  </si>
  <si>
    <t>CommandWord28</t>
  </si>
  <si>
    <t>Командное слово 28</t>
  </si>
  <si>
    <t>CommandWord29</t>
  </si>
  <si>
    <t>Командное слово 29</t>
  </si>
  <si>
    <t>CommandWord30</t>
  </si>
  <si>
    <t>Командное слово 30</t>
  </si>
  <si>
    <t>RotationModeExhFans</t>
  </si>
  <si>
    <t>Режим ротации вытяжных вентиляторов</t>
  </si>
  <si>
    <t>PriorityExhFans</t>
  </si>
  <si>
    <t>0=с основного, 1=с резервного (вытяжные)</t>
  </si>
  <si>
    <t>DelayBetweenRotation2</t>
  </si>
  <si>
    <t>Задержка между переключением выт. вентиляторов</t>
  </si>
  <si>
    <t>TimeRotationSupFans2</t>
  </si>
  <si>
    <t>Время между ротацией выт. вентиляторов в минутах</t>
  </si>
  <si>
    <t>ActFreqATV_RR</t>
  </si>
  <si>
    <t>Текущая выходная частота с ПЧ роторного рекуператора</t>
  </si>
  <si>
    <t>MdbTimeout_RR</t>
  </si>
  <si>
    <t>Сетевой таймаут роторного рекуператора</t>
  </si>
  <si>
    <t>MdbAddr_RR</t>
  </si>
  <si>
    <t>Сетевой адрес частотника роторного рекуператора</t>
  </si>
  <si>
    <t>ВОДЯНОЙ КАЛОРИФЕР</t>
  </si>
  <si>
    <t>WinterRunMode</t>
  </si>
  <si>
    <t>Активация зимнего запуска (0=выкл,1=вкл,2=авто)</t>
  </si>
  <si>
    <t>Авто по датчику наружного воздуха</t>
  </si>
  <si>
    <t>WintRunTempON</t>
  </si>
  <si>
    <t>Порог включения зимнего запуска в авторежиме</t>
  </si>
  <si>
    <t>WintRunHystoTemp</t>
  </si>
  <si>
    <t>Гистерезис включения/выключения зимнего запуска</t>
  </si>
  <si>
    <t>TimeToWinterAlarm</t>
  </si>
  <si>
    <t>Время ожидания нагрева обр.воды до аварии</t>
  </si>
  <si>
    <t>RiseTime</t>
  </si>
  <si>
    <t>Время выхода уставки в нормальное значение</t>
  </si>
  <si>
    <t>MinValvePosition</t>
  </si>
  <si>
    <t>Выходное положение клапана во время зимнего запуска</t>
  </si>
  <si>
    <t>MinWaterTemp</t>
  </si>
  <si>
    <t>MaxWaterTemp</t>
  </si>
  <si>
    <t>Необходимая темп.воды при самой высокой температуре</t>
  </si>
  <si>
    <t>Необходимая темп.воды при самой низкой температуре</t>
  </si>
  <si>
    <t>DefWaterTemp</t>
  </si>
  <si>
    <t>Необходимая темп.воды при отсутствии датчика нар. возд.</t>
  </si>
  <si>
    <t>HighTempLimit</t>
  </si>
  <si>
    <t>LowTempLimit</t>
  </si>
  <si>
    <t>Самая высокая температура(для расчета необх.обр.воды)</t>
  </si>
  <si>
    <t>Самая низкая температура (для расчета необх.обр.воды)</t>
  </si>
  <si>
    <t>AddSetPTemp</t>
  </si>
  <si>
    <t>Добавка к уставке или тек.знач.приточного воздуха</t>
  </si>
  <si>
    <t>HeatPumpMode</t>
  </si>
  <si>
    <t>Режим работы насоса(0=выкл,1=вкл,2=авто по сезону)</t>
  </si>
  <si>
    <t>HeatPumpTypeKPI</t>
  </si>
  <si>
    <t>Тип сигнала КРИ насоса(0=Н.О.)</t>
  </si>
  <si>
    <t>HeatPumpAlarmDel</t>
  </si>
  <si>
    <t>Задержка на аварию цирк.насоса нагревателя</t>
  </si>
  <si>
    <t>HeatPumpEnScroll</t>
  </si>
  <si>
    <t>Активация прокрутки насоса нагревателя</t>
  </si>
  <si>
    <t>HeatPumpPerScroll</t>
  </si>
  <si>
    <t>Период прокрутки насоса нагр-теля в часах</t>
  </si>
  <si>
    <t>HeatPumpTimeScroll</t>
  </si>
  <si>
    <t>Время прокрутки насоса нагр-теля в секундах</t>
  </si>
  <si>
    <t>Kp_WatHeat1</t>
  </si>
  <si>
    <t>Коэффициент пропорциональности ПИ регулятора канального воздуха</t>
  </si>
  <si>
    <t>Блок водяного калорифера</t>
  </si>
  <si>
    <t>Ti_WatHeat1</t>
  </si>
  <si>
    <t>Интегральное время ПИ регулятора канального воздуха</t>
  </si>
  <si>
    <t>RetWaterSetP</t>
  </si>
  <si>
    <t>Поддерживаемая температура обратной воды</t>
  </si>
  <si>
    <t>Kp_WatHeat2</t>
  </si>
  <si>
    <t>Коэффициент пропорциональности ПИ регулятора обратной воды</t>
  </si>
  <si>
    <t>Ti_WatHeat2</t>
  </si>
  <si>
    <t>Интегральное время ПИ регулятора обратной воды</t>
  </si>
  <si>
    <t>FreezeAlarmDelay</t>
  </si>
  <si>
    <t>Задержка на аварию угрозы заморозки калорифера</t>
  </si>
  <si>
    <t>WaterTS_SignalType</t>
  </si>
  <si>
    <t>Тип сигнала от воздушного термостата</t>
  </si>
  <si>
    <t>CriticalWatTemp</t>
  </si>
  <si>
    <t>Критическое значение температуры обратной воды</t>
  </si>
  <si>
    <t>Инициирует аварию угрозы заморозки</t>
  </si>
  <si>
    <t>WaterHeaterMode</t>
  </si>
  <si>
    <t>Режим работы вод.калорифера(0=всегда выкл,1=только зимой,2=всегда)</t>
  </si>
  <si>
    <t>WintRunAlarm</t>
  </si>
  <si>
    <t>Отказ зимнего запуска. Авария</t>
  </si>
  <si>
    <t>WinterRunState</t>
  </si>
  <si>
    <t>Стадия зимнего запуска(0=выкл,1=прогрев,2=сниж.уст,3=норм.работа)</t>
  </si>
  <si>
    <t>HeatPumpAlarm</t>
  </si>
  <si>
    <t>Авария основного насоса водяного калорифера</t>
  </si>
  <si>
    <t>HeatPumpWork</t>
  </si>
  <si>
    <t>Питание на основного насос водяного калорифера</t>
  </si>
  <si>
    <t>FreezeAlarmCode</t>
  </si>
  <si>
    <t>Код аварии угрозы заморозки ВК(1=по термостату,2=по обр.воде,3=обрыв датч.обр.воды))</t>
  </si>
  <si>
    <t>ОШИБКИ ДАТЧИКОВ</t>
  </si>
  <si>
    <t>ErrorChanSensor1</t>
  </si>
  <si>
    <t>Обрыв первого канального датчика притока</t>
  </si>
  <si>
    <t>ErrorChanSensor2</t>
  </si>
  <si>
    <t>Обрыв второго канального датчика притока</t>
  </si>
  <si>
    <t>ErrorAmbientSensor</t>
  </si>
  <si>
    <t>Обрыв датчика наружного воздуха</t>
  </si>
  <si>
    <t>ErrorRoomSensor</t>
  </si>
  <si>
    <t>Обрыв датчика комнатного воздуха</t>
  </si>
  <si>
    <t>ErrorWaterSensor1</t>
  </si>
  <si>
    <t>Обрыв датчика обратной воды преднагревателя</t>
  </si>
  <si>
    <t>ErrorWaterSensor2</t>
  </si>
  <si>
    <t>Обрыв датчика обратной воды осн. нагревателя</t>
  </si>
  <si>
    <t>ErrorWaterSensor3</t>
  </si>
  <si>
    <t>Обрыв датчика обратной воды догревателя</t>
  </si>
  <si>
    <t>ErrorExhaustSensor</t>
  </si>
  <si>
    <t>Обрыв датчика выт.воздуха после рекуператора</t>
  </si>
  <si>
    <t>ErrorChanRecSensor</t>
  </si>
  <si>
    <t>Обрыв датчика прит.воздуха после рекуператора</t>
  </si>
  <si>
    <t>ErrorGlycolSensor</t>
  </si>
  <si>
    <t>Обрыв датчика обратного гликоля</t>
  </si>
  <si>
    <t>GlobalSystemAlarm</t>
  </si>
  <si>
    <t>Глобальная авария всей системы</t>
  </si>
  <si>
    <t>GlobalSystemWarning</t>
  </si>
  <si>
    <t>Предупреждение всей системы</t>
  </si>
  <si>
    <t>(Bit 2) Наличие датчика KPI основного насоса</t>
  </si>
  <si>
    <t>(Bit 0) Наличие пластинчатого рекуператора</t>
  </si>
  <si>
    <t>(Bit 1) Наличие роторного рекуператора</t>
  </si>
  <si>
    <t>(Bit 2) Наличие гликолевого рекуператора</t>
  </si>
  <si>
    <t>(Bit 3) Наличие управления 0…10 В</t>
  </si>
  <si>
    <t>(Bit 4) Наличие контактора роторного рекуператора</t>
  </si>
  <si>
    <t>(Bit 5) Наличие сигнала на запуск(сух контакт)</t>
  </si>
  <si>
    <t>(Bit 7) Наличие диф датчика PS500</t>
  </si>
  <si>
    <t>(Bit 8) Наличие датчика вытяжки за рекуператором</t>
  </si>
  <si>
    <t>(Bit 9) Наличие реле давления насоса гликоля</t>
  </si>
  <si>
    <t>(Bit 10) Наличие внешнего сигнала аварии ПЧ ротора</t>
  </si>
  <si>
    <t>(Bit 11) Наличие термоконтактов двигателя ротора</t>
  </si>
  <si>
    <t>(Bit 12) Наличие реле защиты по току ротора</t>
  </si>
  <si>
    <t>EnCritAlarmRecup</t>
  </si>
  <si>
    <t>Активирует отключение всей системы при аварии рек-ра</t>
  </si>
  <si>
    <t>TempFreezeRecup</t>
  </si>
  <si>
    <t>Минимально допустимая температура вытяжки за рекуператором</t>
  </si>
  <si>
    <t>Kp_FreezeRecup</t>
  </si>
  <si>
    <t>Пропорц. коэфф-т регулятора антизаморозки рекуператора</t>
  </si>
  <si>
    <t>Снижение равно П*ошибка</t>
  </si>
  <si>
    <t>RunDelPSAlRecup</t>
  </si>
  <si>
    <t>Рабочий период опроса датчика PS рекуператора</t>
  </si>
  <si>
    <t>TimeAfterFreezeAlHeat</t>
  </si>
  <si>
    <t>Время доп.разморозки после выхода из опасности заморозки</t>
  </si>
  <si>
    <t>CritAlarmRecupDelay</t>
  </si>
  <si>
    <t>Время после опасности до крит. аварии рекуператора</t>
  </si>
  <si>
    <t>PercHeatPowerRecup</t>
  </si>
  <si>
    <t>Мощность рекуператора от ПИДа нагрева</t>
  </si>
  <si>
    <t>В процентах</t>
  </si>
  <si>
    <t>PercCoolPowerRecup</t>
  </si>
  <si>
    <t>Мощность рекуператора от ПИДа охлаждения</t>
  </si>
  <si>
    <t>ManualSpeedRecup</t>
  </si>
  <si>
    <t>Ручная уставка скорости рекуператора ( Гц или %)</t>
  </si>
  <si>
    <t>WorkingModeRecup</t>
  </si>
  <si>
    <t>Режим работы рекуператора</t>
  </si>
  <si>
    <t>(0=выкл,1=вкл,2=только нагрев,3-охлажд,4=охл+нагр)</t>
  </si>
  <si>
    <t>Kp_recup</t>
  </si>
  <si>
    <t>Пропорц. коэф-нт ПИ регулятора рекуператора</t>
  </si>
  <si>
    <t>Ti_recup</t>
  </si>
  <si>
    <t>Время интегрирования ПИ регулятора рекуператора</t>
  </si>
  <si>
    <t>ModeExtAlSignalRec</t>
  </si>
  <si>
    <t>Тип внешнего сигнала аварии ПЧ рекуператора</t>
  </si>
  <si>
    <t>ModeTKSignalRec</t>
  </si>
  <si>
    <t>Тип сигнала от термоконтактов двигателя рекуператора</t>
  </si>
  <si>
    <t>ModeCurRelaySignalRec</t>
  </si>
  <si>
    <t>Тип сигнала от реле по току двигателя рекуператора</t>
  </si>
  <si>
    <t>ExtAlarmDelayRec</t>
  </si>
  <si>
    <t>Время опроса сигнала внешней аварии рекуператора</t>
  </si>
  <si>
    <t>NetDelayAlarmRec</t>
  </si>
  <si>
    <t>Время опроса сигнала аварии по сети рекуператора</t>
  </si>
  <si>
    <t>ContDelayONRec</t>
  </si>
  <si>
    <t>Задержка на включение силового контактора рекуператора</t>
  </si>
  <si>
    <t>ContDelayOFFRec</t>
  </si>
  <si>
    <t>Задержка на выключение силового контактора рекуператора</t>
  </si>
  <si>
    <t>MinFreqRecup</t>
  </si>
  <si>
    <t>MaxFreqRecup</t>
  </si>
  <si>
    <t>Минимально выдаваемая частота на ПЧ при управлении по сети</t>
  </si>
  <si>
    <t>Максимально выдаваемая частота на ПЧ при управлении по сети</t>
  </si>
  <si>
    <t>RotorEnScroll</t>
  </si>
  <si>
    <t>Активация прокрутки ротора рекуператора</t>
  </si>
  <si>
    <t>RotorPerScroll</t>
  </si>
  <si>
    <t>Период прокрутки ротора рекуператора</t>
  </si>
  <si>
    <t>RotorTimeScroll</t>
  </si>
  <si>
    <t>Время прокрутки ротора рекуператора</t>
  </si>
  <si>
    <t>GlycPumpMode</t>
  </si>
  <si>
    <t>Режим работы гликолевого насоса(0=выкл, 1=вкл,2=авто)</t>
  </si>
  <si>
    <t>GlycPumpTypeKPI</t>
  </si>
  <si>
    <t>Тип сигнала от реле протока насоса гликоля</t>
  </si>
  <si>
    <t>GlycPumpEnScroll</t>
  </si>
  <si>
    <t>Активация прокрутки насоса рекуператора</t>
  </si>
  <si>
    <t>GlycPumpPerScroll</t>
  </si>
  <si>
    <t>Период прокрутки насоса рекуператора</t>
  </si>
  <si>
    <t>GlycPumpTimeScroll</t>
  </si>
  <si>
    <t>Время прокрутки насоса рекуператора</t>
  </si>
  <si>
    <t>CurRecupMode</t>
  </si>
  <si>
    <t>Тек.режим работы рек-ра(0=выкл,1=нагрев,2=охл,3=ручной)</t>
  </si>
  <si>
    <t>RecupRequest</t>
  </si>
  <si>
    <t>Текущая производительность рекуператора</t>
  </si>
  <si>
    <t>PowerRecup</t>
  </si>
  <si>
    <t>Питание на контактор двигателя роторного рекуператора</t>
  </si>
  <si>
    <t>StartStopRecup</t>
  </si>
  <si>
    <t>Подача питания на байпасс рекуператора, сух контакт</t>
  </si>
  <si>
    <t>GlycPumpWork</t>
  </si>
  <si>
    <t>Сигнал работы насоса гликолевого рекуператора</t>
  </si>
  <si>
    <t>WarnRecupAlarm</t>
  </si>
  <si>
    <t>Сигнал угрозы заморозки рекуператора</t>
  </si>
  <si>
    <t>GlobalRecupAlarm</t>
  </si>
  <si>
    <t>Критическая авария рекуператора</t>
  </si>
  <si>
    <t>GlycPumpAlarm</t>
  </si>
  <si>
    <t>Авария насоса гликолевого рекуператора</t>
  </si>
  <si>
    <t>CodeRecupAlarm</t>
  </si>
  <si>
    <t>Код аварии рекуператора</t>
  </si>
  <si>
    <t>НЕДЕЛЬНЫЙ ТАЙМЕР</t>
  </si>
  <si>
    <t>(Bit 9) 1 ступень</t>
  </si>
  <si>
    <t>(Bit 8) 2 ступень</t>
  </si>
  <si>
    <t>(Bit 7) 3 ступень</t>
  </si>
  <si>
    <t>(Bit 6) 4 ступень</t>
  </si>
  <si>
    <t>(Bit 5) 5 ступень</t>
  </si>
  <si>
    <t>(Bit 4) 6 ступень</t>
  </si>
  <si>
    <t>(Bit 3) 7 ступень</t>
  </si>
  <si>
    <t>(Bit 2) 8 ступень</t>
  </si>
  <si>
    <t>Основной водяной нагреватель</t>
  </si>
  <si>
    <t>Больше не используется</t>
  </si>
  <si>
    <t>ValueChanSensor1</t>
  </si>
  <si>
    <t>Показания первого канального датчика притока</t>
  </si>
  <si>
    <t>ValueChanSensor2</t>
  </si>
  <si>
    <t>Показания второго канального датчика притока</t>
  </si>
  <si>
    <t>ValueAmbientSensor</t>
  </si>
  <si>
    <t>Показания датчика наружного воздуха</t>
  </si>
  <si>
    <t>ValueRoomSensor</t>
  </si>
  <si>
    <t>Показания датчика комнатного воздуха</t>
  </si>
  <si>
    <t>ValueWaterSensor1</t>
  </si>
  <si>
    <t>Показания датчика обратной воды преднагревателя</t>
  </si>
  <si>
    <t>ValueWaterSensor2</t>
  </si>
  <si>
    <t>Показания датчика обратной воды осн. нагревателя</t>
  </si>
  <si>
    <t>ValueWaterSensor3</t>
  </si>
  <si>
    <t>Показания датчика обратной воды догревателя</t>
  </si>
  <si>
    <t>ValueExhaustSensor</t>
  </si>
  <si>
    <t>Показания датчика выт.воздуха после рекуператора</t>
  </si>
  <si>
    <t>ValueChanRecSensor</t>
  </si>
  <si>
    <t>Показания датчика прит.воздуха после рекуператора</t>
  </si>
  <si>
    <t>ValueGlycolSensor</t>
  </si>
  <si>
    <t>Показания датчика обратного гликоля</t>
  </si>
  <si>
    <t>ПОКАЗАНИЯ ДАТЧИКОВ</t>
  </si>
  <si>
    <t>WaterHeatRequest</t>
  </si>
  <si>
    <t>Сигнал клапана водяного калорифера</t>
  </si>
  <si>
    <t>ЭЛЕКТРИЧЕСКИЙ КАЛОРИФЕР</t>
  </si>
  <si>
    <t>Hysteresis_MainElectricHeater</t>
  </si>
  <si>
    <t>%</t>
  </si>
  <si>
    <t>Гистерезис ступеней основного эл. калорифера.</t>
  </si>
  <si>
    <t>PeriodPWM_MainElectricHeater</t>
  </si>
  <si>
    <t>sec.</t>
  </si>
  <si>
    <t>Период ШИМ 1 ступени основного эл. калорифера</t>
  </si>
  <si>
    <t>TimeDelayStage_MainElectricHeater</t>
  </si>
  <si>
    <t>Минимальный период между включениями ступеней основного эл. калорифера</t>
  </si>
  <si>
    <t>Kp_MainElectricHeater</t>
  </si>
  <si>
    <t>Пропорциональный коэффициент ПИД-регулятора основного эл. калорифера</t>
  </si>
  <si>
    <t>Ti_MainElectricHeater</t>
  </si>
  <si>
    <t>Интегральный коэффициент ПИД-регулятора основного эл. калорифера</t>
  </si>
  <si>
    <t>Td_MainElectricHeater</t>
  </si>
  <si>
    <t>Дифференциальный коэффициент ПИД-регулятора основного эл. калорифера</t>
  </si>
  <si>
    <t>DelayT70_MainElectricHeater</t>
  </si>
  <si>
    <t>Время ожидания восстановления датчика перегрева тэнов основного эл. калорифера</t>
  </si>
  <si>
    <t>DelayT120_MainElectricHeater</t>
  </si>
  <si>
    <t>Время ожидания восстановления датчика пожара тэнов основного эл. калорифера</t>
  </si>
  <si>
    <t>TimeAirBlow_MainElectricHeater</t>
  </si>
  <si>
    <t>Время продувки тэнов электрического калорифера</t>
  </si>
  <si>
    <t>MainELHeater_CurrentNumberStage</t>
  </si>
  <si>
    <t>pieces</t>
  </si>
  <si>
    <t>Текущее кол-во активных ступеней основного эл. калорифера</t>
  </si>
  <si>
    <t>MainELHeater_Request</t>
  </si>
  <si>
    <t>Volts</t>
  </si>
  <si>
    <t>Текущая мощность основного эл. калорифера</t>
  </si>
  <si>
    <t>MainELHeater_AlarmT70</t>
  </si>
  <si>
    <t>Перегрев тэнов основного электрического калорифера</t>
  </si>
  <si>
    <t>MainELHeater_AlarmT120</t>
  </si>
  <si>
    <t>Пожар тэнов основного электрического калорифера</t>
  </si>
  <si>
    <t>MainELHeater_WorkAirBlow</t>
  </si>
  <si>
    <t>Идет продувка тэнов основного электрического калорифера</t>
  </si>
  <si>
    <t>MainELHeater_RemainingTimeAirBlow</t>
  </si>
  <si>
    <t>Время продувки тэнов основного эл. калорифера</t>
  </si>
  <si>
    <t>Work_SF</t>
  </si>
  <si>
    <t>Индикация работы вообще приточного основного вентилятора</t>
  </si>
  <si>
    <t>Work_RSF</t>
  </si>
  <si>
    <t>Индикация работы вообще приточного резервного вентилятора</t>
  </si>
  <si>
    <t>Work_EF</t>
  </si>
  <si>
    <t>Индикация работы вообще вытяжного основного вентилятора</t>
  </si>
  <si>
    <t>Work_REF</t>
  </si>
  <si>
    <t>Индикация работы вообще вытяжного резервного вентилятора</t>
  </si>
  <si>
    <t>ОХЛАДИТЕЛЬ</t>
  </si>
  <si>
    <t>Kp_cool</t>
  </si>
  <si>
    <t>Пропорциональный коэф-т ПИ регулятора охлаждения</t>
  </si>
  <si>
    <t>Ti_cool</t>
  </si>
  <si>
    <t>Интегральная постоянная ПИ регулятора охлаждения</t>
  </si>
  <si>
    <t>Deadband_cool</t>
  </si>
  <si>
    <t>Зона нечувствительности охлаждения</t>
  </si>
  <si>
    <t>TypeCoolSensor</t>
  </si>
  <si>
    <t>Тип использ.датчика(0=авто,1=канальный,2=комн)</t>
  </si>
  <si>
    <t>MinTimeStageON</t>
  </si>
  <si>
    <t>Минимальное время работы ступеней охладителя</t>
  </si>
  <si>
    <t>MinTimeStageOFF</t>
  </si>
  <si>
    <t>Минимальное время отдыха ступеней охладителя</t>
  </si>
  <si>
    <t>Hystores_cool</t>
  </si>
  <si>
    <t>Гистерезис включения ступеней охладителя</t>
  </si>
  <si>
    <t>TypeFreonAlarm</t>
  </si>
  <si>
    <t>Тип сигнала внешней аварии охладителя</t>
  </si>
  <si>
    <t>TypeTSFreon</t>
  </si>
  <si>
    <t>Тип сигнала возд.термостата охладителя</t>
  </si>
  <si>
    <t>FreonAlarmDelay</t>
  </si>
  <si>
    <t>Задержка аварии охладителя</t>
  </si>
  <si>
    <t>Stage1Status</t>
  </si>
  <si>
    <t>Состояние 1 ступени охладителя</t>
  </si>
  <si>
    <t>Stage2Status</t>
  </si>
  <si>
    <t>Состояние 2 ступени охладителя</t>
  </si>
  <si>
    <t>Stage3Status</t>
  </si>
  <si>
    <t>Состояние 3 ступени охладителя</t>
  </si>
  <si>
    <t>Stage4Status</t>
  </si>
  <si>
    <t>Состояние 4 ступени охладителя</t>
  </si>
  <si>
    <t>FreonTSAlarm</t>
  </si>
  <si>
    <t>Статус аварии охладителя по возд.термостату</t>
  </si>
  <si>
    <t>FreonExtAlarm</t>
  </si>
  <si>
    <t>Статус аварии охладителя по внешн.сигналу</t>
  </si>
  <si>
    <t>CoolPerformance</t>
  </si>
  <si>
    <t>Производительность охладителя(0.00...100.00)</t>
  </si>
  <si>
    <t>(Bit 0) Наличие водяного охладителя</t>
  </si>
  <si>
    <t>(Bit 1) Наличие фреонового охладителя</t>
  </si>
  <si>
    <t>(Bit 2) Наличие первой ступени</t>
  </si>
  <si>
    <t>(Bit 3) Наличие второй ступени</t>
  </si>
  <si>
    <t>(Bit 4) Наличие третьей ступени</t>
  </si>
  <si>
    <t>(Bit 5) Наличие четвертой ступени</t>
  </si>
  <si>
    <t>(Bit 6) Наличие аналогового сигнала 0…10 В</t>
  </si>
  <si>
    <t>(Bit 7) Наличие внешнего сигнала аварии</t>
  </si>
  <si>
    <t>(Bit 8) Наличие воздушного термостата охладителя</t>
  </si>
  <si>
    <t>(Bit 0) Наличие водяного калорифера</t>
  </si>
  <si>
    <t>(Bit 1) Наличие основного насоса</t>
  </si>
  <si>
    <t>(Bit 3) Наличие резервного насоса</t>
  </si>
  <si>
    <t>(Bit 4) Наличие датчика KPI резервного насоса</t>
  </si>
  <si>
    <t>(Bit 5) Наличие воздушного термостата</t>
  </si>
  <si>
    <t>КЛИМАТИЧЕСКИЙ БЛОК</t>
  </si>
  <si>
    <t>CoolHeatMode</t>
  </si>
  <si>
    <t>USINT</t>
  </si>
  <si>
    <t>Режим нагр/охл (0=ничего,1=нагрев,2=охлаждение)</t>
  </si>
  <si>
    <t>(Bit 10) Термоконтакт пожара тэнов(120)</t>
  </si>
  <si>
    <t>(Bit 11) Термоконтакт перегрева тэнов(70)</t>
  </si>
  <si>
    <t>16900 (16600)</t>
  </si>
  <si>
    <t>16901 (16601)</t>
  </si>
  <si>
    <t>16902 (16602)</t>
  </si>
  <si>
    <t>16903 (16603)</t>
  </si>
  <si>
    <t>16904 (16604)</t>
  </si>
  <si>
    <t>16905 (16605)</t>
  </si>
  <si>
    <t>16906 (16606)</t>
  </si>
  <si>
    <t>16907 (16607)</t>
  </si>
  <si>
    <t>16908 (16608)</t>
  </si>
  <si>
    <t>16950 (16615)</t>
  </si>
  <si>
    <t>16951 (16616)</t>
  </si>
  <si>
    <t>16952 (16617)</t>
  </si>
  <si>
    <t>16953 (16618)</t>
  </si>
  <si>
    <t>16954 (16619)</t>
  </si>
  <si>
    <t>16955 (16620)</t>
  </si>
  <si>
    <t>16956 (16621)</t>
  </si>
  <si>
    <t>16957 (16622)</t>
  </si>
  <si>
    <t>16958 (16623)</t>
  </si>
  <si>
    <t>16959 (16624)</t>
  </si>
  <si>
    <t>CoilSwitchTimeout</t>
  </si>
  <si>
    <t>Таймаут переключения между контурами</t>
  </si>
  <si>
    <t>БЛОК КЛИМАТА</t>
  </si>
  <si>
    <t>Позисторный датчик основного приточного вентилятора</t>
  </si>
  <si>
    <t>Позисторный датчик резервного приточного вентилятора</t>
  </si>
  <si>
    <t>Позисторный датчик основного вытяжного вентилятора</t>
  </si>
  <si>
    <t>Позисторный датчик резервного вытяжного вентилятора</t>
  </si>
  <si>
    <t>Позисторный датчик  роторного рекуператора</t>
  </si>
  <si>
    <t>(Bit 12) Наличие позисторных термоконтактов</t>
  </si>
  <si>
    <t>(Bit 14) Наличие позисторных термоконтактов</t>
  </si>
  <si>
    <t>(Bit 0) Наличие рециркуляции как последнего контура</t>
  </si>
  <si>
    <t>(Bit 1) Наличие 0…10 В</t>
  </si>
  <si>
    <t>17000(16408)</t>
  </si>
  <si>
    <t>Датчики</t>
  </si>
  <si>
    <t>(Bit 13) Тип резерва - двигателем</t>
  </si>
  <si>
    <t>GlycPumpAlarmDel</t>
  </si>
  <si>
    <t>gp6</t>
  </si>
  <si>
    <t>Задержка аварии насоса гликолевого рекуператора</t>
  </si>
  <si>
    <t>RecircleManMode</t>
  </si>
  <si>
    <t>rc1</t>
  </si>
  <si>
    <t>Ручной режим рециркуляции</t>
  </si>
  <si>
    <t>RecircleManValue</t>
  </si>
  <si>
    <t>rc2</t>
  </si>
  <si>
    <t>MinOpenAngle</t>
  </si>
  <si>
    <t>MaxOpenAngle</t>
  </si>
  <si>
    <t>Положение рециркуляционной заслонки в ручном режиме</t>
  </si>
  <si>
    <t>rc3</t>
  </si>
  <si>
    <t>Минимальный угол открытия рециркуляции</t>
  </si>
  <si>
    <t>rc4</t>
  </si>
  <si>
    <t>Максимальный угол открытия рециркуляции</t>
  </si>
  <si>
    <t>Kp_recircle</t>
  </si>
  <si>
    <t>rc5</t>
  </si>
  <si>
    <t>Пропорциональный коэффициент ПИ регулятора рециркуляции</t>
  </si>
  <si>
    <t>Ti_recircle</t>
  </si>
  <si>
    <t>rc6</t>
  </si>
  <si>
    <t>Интегральная составляющая ПИ регулятора рециркуляции</t>
  </si>
  <si>
    <t>РЕЦИРКУЛЯЦИЯ</t>
  </si>
  <si>
    <t>PositionRecircleFlap</t>
  </si>
  <si>
    <t>Реальное положение рециркуляционной заслонки</t>
  </si>
  <si>
    <t>FireAlarm</t>
  </si>
  <si>
    <t>Er 1</t>
  </si>
  <si>
    <t>Пожарная тревога</t>
  </si>
  <si>
    <t>AlarmPS_SF</t>
  </si>
  <si>
    <t>Er 2</t>
  </si>
  <si>
    <t>Авария приточного вентилятора по датчику д.д.</t>
  </si>
  <si>
    <t>AlarmExtAl_SF</t>
  </si>
  <si>
    <t>Er 3</t>
  </si>
  <si>
    <t>Авария приточного вентилятора по внешнему сигналу</t>
  </si>
  <si>
    <t>AlarmTK_SF</t>
  </si>
  <si>
    <t>Er 4</t>
  </si>
  <si>
    <t>Авария приточного вентилятора по термоконтактам</t>
  </si>
  <si>
    <t>AlarmCurRel_SF</t>
  </si>
  <si>
    <t>Er 5</t>
  </si>
  <si>
    <t>Авария приточного вентилятора по реле тока</t>
  </si>
  <si>
    <t>AlarmPS_EF</t>
  </si>
  <si>
    <t>Er 6</t>
  </si>
  <si>
    <t>Авария вытяжного вентилятора по датчику д.д.</t>
  </si>
  <si>
    <t>AlarmExtAl_EF</t>
  </si>
  <si>
    <t>Er 7</t>
  </si>
  <si>
    <t>Авария вытяжного вентилятора по внешнему сигналу</t>
  </si>
  <si>
    <t>AlarmTK_EF</t>
  </si>
  <si>
    <t>Er 8</t>
  </si>
  <si>
    <t>Авария вытяжного вентилятора по термоконтактам</t>
  </si>
  <si>
    <t>AlarmCurRel_EF</t>
  </si>
  <si>
    <t>Er 9</t>
  </si>
  <si>
    <t>Авария вытяжного вентилятора по реле тока</t>
  </si>
  <si>
    <t>Recup_PSalarm</t>
  </si>
  <si>
    <t>Er10</t>
  </si>
  <si>
    <t>Авария рекуператора по перепаду давления</t>
  </si>
  <si>
    <t>Recup_LowTempAlarm</t>
  </si>
  <si>
    <t>Er11</t>
  </si>
  <si>
    <t>Авария рекуператора по низкой T выбрасываемого воздуха</t>
  </si>
  <si>
    <t>Recup_ExtAlarm</t>
  </si>
  <si>
    <t>Er12</t>
  </si>
  <si>
    <t>Авария рекуператора по сигналу внешней аварии</t>
  </si>
  <si>
    <t>Recup_TKAlarm</t>
  </si>
  <si>
    <t>Er13</t>
  </si>
  <si>
    <t>Авария рекуператора по термоконтактам</t>
  </si>
  <si>
    <t>Recup_CurRelAlarm</t>
  </si>
  <si>
    <t>Er14</t>
  </si>
  <si>
    <t>Ававрия рекуператора по токовому реле</t>
  </si>
  <si>
    <t>Recup_GlycPumpAlarm</t>
  </si>
  <si>
    <t>Er15</t>
  </si>
  <si>
    <t>Ававрия насоса гликолевого рекуператора</t>
  </si>
  <si>
    <t>WatHeatTermostateAlarm</t>
  </si>
  <si>
    <t>Er16</t>
  </si>
  <si>
    <t>Авария по воздушному термостату водяного калорифера</t>
  </si>
  <si>
    <t>LowRetWatTempAlarm</t>
  </si>
  <si>
    <t>Er17</t>
  </si>
  <si>
    <t>Авария водяного калорифера по низкой температуре обратной воды</t>
  </si>
  <si>
    <t>WinterStartAlarm</t>
  </si>
  <si>
    <t>Er18</t>
  </si>
  <si>
    <t>Ошибка зимнего запуска системы</t>
  </si>
  <si>
    <t>HeatPumpAl</t>
  </si>
  <si>
    <t>Er19</t>
  </si>
  <si>
    <t>Авария насоса водяного калорифера</t>
  </si>
  <si>
    <t>ElectroHeatAlarm</t>
  </si>
  <si>
    <t>Er20</t>
  </si>
  <si>
    <t>Ававрия электронагревателя</t>
  </si>
  <si>
    <t>CoolerAlarm</t>
  </si>
  <si>
    <t>Er21</t>
  </si>
  <si>
    <t>Авария охладителя фреонового</t>
  </si>
  <si>
    <t>ChanSensAlarm</t>
  </si>
  <si>
    <t>Er22</t>
  </si>
  <si>
    <t>Обрыв датчика приточного воздуха</t>
  </si>
  <si>
    <t>OutdoorSensAlarm</t>
  </si>
  <si>
    <t>Er23</t>
  </si>
  <si>
    <t>RoomSensAlarm</t>
  </si>
  <si>
    <t>Er24</t>
  </si>
  <si>
    <t>Обрыв комнатного датчика</t>
  </si>
  <si>
    <t>RetWatSensAlarm</t>
  </si>
  <si>
    <t>Er25</t>
  </si>
  <si>
    <t>Обрыв датчика обратной воды водяного калорифера</t>
  </si>
  <si>
    <t>RecupSensAlarm</t>
  </si>
  <si>
    <t>Er26</t>
  </si>
  <si>
    <t>Обрыв датчика выбрасываемого воздуха за рекуператором</t>
  </si>
  <si>
    <t>FiltersAlarm</t>
  </si>
  <si>
    <t>Er27</t>
  </si>
  <si>
    <t>Загрязнение одного из фильтров</t>
  </si>
  <si>
    <t>КОД</t>
  </si>
  <si>
    <t>ПЕРЕМЕННАЯ</t>
  </si>
  <si>
    <t>РАСШИФРОВКА</t>
  </si>
  <si>
    <t>КОДЫ АВАРИЙ ДЛЯ КОНТРОЛЛЕРА М171 ОРТ</t>
  </si>
  <si>
    <t>(Bit 6) Наличие ATV212 по сети Модбас</t>
  </si>
  <si>
    <t>sysDeviceVER</t>
  </si>
  <si>
    <t>uers</t>
  </si>
  <si>
    <t>Текущая версия контроллера</t>
  </si>
  <si>
    <t>test_DO_13</t>
  </si>
  <si>
    <t>Значение 1 дискретного выхода блока расширения  в тестовом режиме</t>
  </si>
  <si>
    <t>test_DO_14</t>
  </si>
  <si>
    <t>test_DO_15</t>
  </si>
  <si>
    <t>test_DO_16</t>
  </si>
  <si>
    <t>DO13</t>
  </si>
  <si>
    <t>DO14</t>
  </si>
  <si>
    <t>DO15</t>
  </si>
  <si>
    <t>DO16</t>
  </si>
  <si>
    <t>EnRotationHP</t>
  </si>
  <si>
    <t>TimeRotationHP</t>
  </si>
  <si>
    <t>Время между ротацией насосов водяного нагревателя в минутах</t>
  </si>
  <si>
    <t>Активация ротации насосов водяного нагревателя</t>
  </si>
  <si>
    <t>***</t>
  </si>
  <si>
    <t>ResHeatPumpAlarm</t>
  </si>
  <si>
    <t>Авария резервного насоса водяного калорифера</t>
  </si>
  <si>
    <t>ResHeatPumpWork</t>
  </si>
  <si>
    <t>Питание на резервный насос водяного калорифера</t>
  </si>
  <si>
    <t>PriorityHeatPump</t>
  </si>
  <si>
    <t>Приоритет запуска насосов водяного нагревателя(0=осн, 1=рез)</t>
  </si>
  <si>
    <t>(Bit 13) Поддержание давления по аналоговому датчику</t>
  </si>
  <si>
    <t>MinFreq_SF</t>
  </si>
  <si>
    <t>MinFreq_RSF</t>
  </si>
  <si>
    <t>MinFreq_EF</t>
  </si>
  <si>
    <t>MinFreq_REF</t>
  </si>
  <si>
    <t>MaxFreq_SF</t>
  </si>
  <si>
    <t>Минимальная частота для авто режима приточного вентилятора</t>
  </si>
  <si>
    <t>MaxFreq_RSF</t>
  </si>
  <si>
    <t>Минимальная частота для авто режима рез. приточного вентилятора</t>
  </si>
  <si>
    <t>MaxFreq_EF</t>
  </si>
  <si>
    <t>Минимальная частота для авто режима вытяжного вентилятора</t>
  </si>
  <si>
    <t>MaxFreq_REF</t>
  </si>
  <si>
    <t>Минимальная частота для авто режима рез. вытяжного вентилятора</t>
  </si>
  <si>
    <t>Максимальная частота для авто режима приточного вентилятора</t>
  </si>
  <si>
    <t>Максимальная частота для авто режима рез. приточного вентилятора</t>
  </si>
  <si>
    <t>Максимальная частота для авто режима вытяжного вентилятора</t>
  </si>
  <si>
    <t>Максимальная частота для авто режима рез. вытяжного вентилятора</t>
  </si>
  <si>
    <t>Kp_Pres_SF</t>
  </si>
  <si>
    <t>Пропорциональный коэффициент ПИ регулятора давления ПС</t>
  </si>
  <si>
    <t>Kp_Pres_EF</t>
  </si>
  <si>
    <t>Пропорциональный коэффициент ПИ регулятора давления ВС</t>
  </si>
  <si>
    <t>Ti_Pres_SF</t>
  </si>
  <si>
    <t>Интегр.сост. ПИ регулятора приточной секции</t>
  </si>
  <si>
    <t>Ti_Pres_EF</t>
  </si>
  <si>
    <t>Интегр.сост. ПИ регулятора вытяжной секции</t>
  </si>
  <si>
    <t>SetPressure_SF</t>
  </si>
  <si>
    <t>Уставка давления в приточном канале</t>
  </si>
  <si>
    <t>SetPressure_EF</t>
  </si>
  <si>
    <t>Уставка давления в вытяжном канале</t>
  </si>
  <si>
    <t>AutoSpeedMode_SF</t>
  </si>
  <si>
    <t>Режим автоматического поддержания давления притока</t>
  </si>
  <si>
    <t>AutoSpeedMode_EF</t>
  </si>
  <si>
    <t>Режим автоматического поддержания давления вытяжки</t>
  </si>
  <si>
    <t>Дистанционный запуск системы</t>
  </si>
  <si>
    <t>Авария осушителя</t>
  </si>
  <si>
    <t>RemoteReset</t>
  </si>
  <si>
    <t>Дистанционный сброс через СКАДУ</t>
  </si>
  <si>
    <t>Основной увлажнитель</t>
  </si>
  <si>
    <t>(Bit 0) Наличие увлажнителя</t>
  </si>
  <si>
    <t>(Bit 1) Наличие насоса увлажнителя</t>
  </si>
  <si>
    <t>(Bit 2) Наличие аналогового управления 0…10 В</t>
  </si>
  <si>
    <t>(Bit 5) Наличие датчика нижнего уровня воды</t>
  </si>
  <si>
    <t>(Bit 6) Наличие датчика высокого уровня воды</t>
  </si>
  <si>
    <t>EnHCascRegul</t>
  </si>
  <si>
    <t>Активация блока каскадного регулирования влажности</t>
  </si>
  <si>
    <t>Kp_Hcascade</t>
  </si>
  <si>
    <t>Пропорциональный коэффициент ПИ каскада влажности</t>
  </si>
  <si>
    <t>Ti_Hcascade</t>
  </si>
  <si>
    <t>Время интегрирования ПИ каскада влажности</t>
  </si>
  <si>
    <t>HumidDeviateCasc</t>
  </si>
  <si>
    <t>%R.H.</t>
  </si>
  <si>
    <t>Максимальное отклонение от уставки влажности пользователя +-</t>
  </si>
  <si>
    <t>ActHSetPoint</t>
  </si>
  <si>
    <t>Уставка влажности на выходе блока каскадного регулирования</t>
  </si>
  <si>
    <t>UserHSetPoint</t>
  </si>
  <si>
    <t>Уставка приточной влажности, назначенная пользователем</t>
  </si>
  <si>
    <t>УВЛАЖНИТЕЛЬ</t>
  </si>
  <si>
    <t>HumidifierAlarm</t>
  </si>
  <si>
    <t>Авария увлажнителя</t>
  </si>
  <si>
    <t>HumidCodeAlarm</t>
  </si>
  <si>
    <t>Код аварии увлажнителя</t>
  </si>
  <si>
    <t>HumidPumpPower</t>
  </si>
  <si>
    <t>Подача питания на насос увлажнителя</t>
  </si>
  <si>
    <t>HumidWatValveON</t>
  </si>
  <si>
    <t>Питание на открытие клапана подачи воды в поддон увлажнителя</t>
  </si>
  <si>
    <t>HumidRequest</t>
  </si>
  <si>
    <t>Аналоговый сигнал на увлажнитель(0.0...100.0%)</t>
  </si>
  <si>
    <t>Kp_humid</t>
  </si>
  <si>
    <t>Пропорциональный коэфф-т ПИ регулятора увлажнения</t>
  </si>
  <si>
    <t>Ti_humid</t>
  </si>
  <si>
    <t>Интегральная составляющая ПИ регулятора увлажнения</t>
  </si>
  <si>
    <t>HumidAlarmDelay</t>
  </si>
  <si>
    <t>ДОП ВЫТЯЖКА</t>
  </si>
  <si>
    <t>SetSpeed_EF1</t>
  </si>
  <si>
    <t>FlapTimeDelay_EF1</t>
  </si>
  <si>
    <t>ModeExtAlSignal_EF1</t>
  </si>
  <si>
    <t>ModeTKSignal_EF1</t>
  </si>
  <si>
    <t>ModeCurRelay_EF1</t>
  </si>
  <si>
    <t>StartPSDel_EF1</t>
  </si>
  <si>
    <t>RunPSDel_EF1</t>
  </si>
  <si>
    <t>ExtAlarmDelay_EF1</t>
  </si>
  <si>
    <t>Установленная скорость вентилятора</t>
  </si>
  <si>
    <t>Задержка на открытие заслонки</t>
  </si>
  <si>
    <t>Тип внешнего сигнала аварии вентилятора</t>
  </si>
  <si>
    <t>Тип сигнала термоконтактов  вентилятора</t>
  </si>
  <si>
    <t>Тип сигнала токового реле  вентилятора</t>
  </si>
  <si>
    <t>Начальная задержка аварии PS  вентилятора</t>
  </si>
  <si>
    <t>Рабочая задержка аварии PS  вентилятора</t>
  </si>
  <si>
    <t>Задержка аварии по внешней аварии  вентилятора</t>
  </si>
  <si>
    <t>ДОП ВЫТЯЖКИ</t>
  </si>
  <si>
    <t>FlapPower_EF1</t>
  </si>
  <si>
    <t>GeneralAlarm_EF1</t>
  </si>
  <si>
    <t>CodeAlarm_EF1</t>
  </si>
  <si>
    <t>Work_EF1</t>
  </si>
  <si>
    <t>Состояние заслонки  вентилятора</t>
  </si>
  <si>
    <t>Общая авария вентилятора</t>
  </si>
  <si>
    <t>Код аварии побитовый</t>
  </si>
  <si>
    <t>Индикация работы вообще вентилятора</t>
  </si>
  <si>
    <t>датчик PS доп вытяжного вентилятора 1</t>
  </si>
  <si>
    <t>внешний сигнал авария доп вытяжного вентилятора 1</t>
  </si>
  <si>
    <t>термоконтакты доп вытяжного вентилятора 1</t>
  </si>
  <si>
    <t>Реле защиты по току доп вытяжного вентилятора 1</t>
  </si>
  <si>
    <t>датчик PS доп вытяжного вентилятора 2</t>
  </si>
  <si>
    <t>внешний сигнал авария доп вытяжного вентилятора 2</t>
  </si>
  <si>
    <t>термоконтакты доп вытяжного вентилятора 2</t>
  </si>
  <si>
    <t>Реле защиты по току доп вытяжного вентилятора 2</t>
  </si>
  <si>
    <t>Дополнительная вытяжка</t>
  </si>
  <si>
    <t>9 ступень (питание)</t>
  </si>
  <si>
    <t>10 ступень (питание)</t>
  </si>
  <si>
    <t>(Bit 12) 9 ступень</t>
  </si>
  <si>
    <t>(Bit 13) 10 ступень</t>
  </si>
  <si>
    <t>ValueHumidRoomSensor</t>
  </si>
  <si>
    <t>Показания комнатного датчика влажности</t>
  </si>
  <si>
    <t>ValueHumidChanSensor</t>
  </si>
  <si>
    <t>Показания канального датчика влажности</t>
  </si>
  <si>
    <t>StartSelfTest</t>
  </si>
  <si>
    <t>Запускает алгоритм самопроверки</t>
  </si>
  <si>
    <t>StepSelfTest</t>
  </si>
  <si>
    <t>Текущий шаг проверки</t>
  </si>
  <si>
    <t>ПРОГРАММА ПРОВЕРКИ</t>
  </si>
  <si>
    <t>ErrorHumidRoomSensor</t>
  </si>
  <si>
    <t>Обрыв комнатного датчика влажности</t>
  </si>
  <si>
    <t>ErrorHumidChanSensor</t>
  </si>
  <si>
    <t>Обрыв канального датчика влажности</t>
  </si>
  <si>
    <t>Ti_FreezeRecup</t>
  </si>
  <si>
    <t>Интегральное время ПИ регулятора антизамор.рекуп.</t>
  </si>
  <si>
    <t>Блок рекуператора</t>
  </si>
  <si>
    <t>SetT_Exhaust</t>
  </si>
  <si>
    <t>Уставка вытяжного воздуха за рекуператором</t>
  </si>
  <si>
    <t>Авария главной приточной заслонки</t>
  </si>
  <si>
    <t>Авария главной вытяжной заслонки</t>
  </si>
  <si>
    <t>Авария зимнего запуска системы</t>
  </si>
  <si>
    <t>Авария канального датчика 1</t>
  </si>
  <si>
    <t>Авария канального датчика 2</t>
  </si>
  <si>
    <t>Авария датчика наружного воздуха</t>
  </si>
  <si>
    <t>Авария комнатного датчика</t>
  </si>
  <si>
    <t>Авария датчика обратной воды преднагревателя</t>
  </si>
  <si>
    <t>Авария датчика обратной воды догревателя</t>
  </si>
  <si>
    <t>Авария датчика обратной воды нагревателя</t>
  </si>
  <si>
    <t>Авария датчика вытяжного воздуха за рекуператором</t>
  </si>
  <si>
    <t>Авария датчика приточного воздуха за рекуператором</t>
  </si>
  <si>
    <t>Авария датчика обратного гликоля</t>
  </si>
  <si>
    <t>Угроза заморозки рекуператора</t>
  </si>
  <si>
    <t>Авария основного насоса гликолевого рекуператора</t>
  </si>
  <si>
    <t>Авария резервного насоса гликолевого рекуператора</t>
  </si>
  <si>
    <t>Авария электрического нагревателя по термостату 70 °С</t>
  </si>
  <si>
    <t>Авария электрического нагревателя по термостату 120 °С</t>
  </si>
  <si>
    <t>Авария фреонового охладителя по термостату</t>
  </si>
  <si>
    <t>Авария фреонового охладителя по внешнему сигналу аварии</t>
  </si>
  <si>
    <t>датчик приточного воздуха за преднагревателем</t>
  </si>
  <si>
    <t>(Bit 9) Режим работы как осушитель</t>
  </si>
  <si>
    <t>Реле протока</t>
  </si>
  <si>
    <t>(Bit 0) Наличие догревателя</t>
  </si>
  <si>
    <t>(Bit 6) Наличие регулировки 0…10 В</t>
  </si>
  <si>
    <t>(Bit 5) Наличие сигнала аварии</t>
  </si>
  <si>
    <t>Описание</t>
  </si>
  <si>
    <t>Ротация насосов</t>
  </si>
  <si>
    <t>Программные, выходные, аналоговые сигналы (AO)</t>
  </si>
  <si>
    <t>Программные, выходные, дискретные сигналы (DO)</t>
  </si>
  <si>
    <t>Программные входные аналоговые сигналы (AI)</t>
  </si>
  <si>
    <t>Программные входные дискретные сигналы (DI)</t>
  </si>
  <si>
    <t>РЕЦИРКУЛЯЦИОННАЯ ЗАСЛОНКА</t>
  </si>
  <si>
    <t>ВЕРСИЯ КОНТРОЛЛЕРА</t>
  </si>
  <si>
    <t>Авария приточного фильтра 1</t>
  </si>
  <si>
    <t>Авария приточного фильтра 2</t>
  </si>
  <si>
    <t>Авария приточного фильтра 3</t>
  </si>
  <si>
    <t>Авария вытяжного фильтра 1</t>
  </si>
  <si>
    <t>Авария вытяжного фильтра 2</t>
  </si>
  <si>
    <t>Авария вытяжного фильтра 3</t>
  </si>
  <si>
    <t>КОДЫ АВАРИЙ ДЛЯ КОНТРОЛЛЕРА М172</t>
  </si>
  <si>
    <t>(Bit 0) Тип управляющего сигнала 0-10 В</t>
  </si>
  <si>
    <t>(Bit 1) Тип управляющего сигнала ШИМ 5 В</t>
  </si>
  <si>
    <t>Bit</t>
  </si>
  <si>
    <t>DEC</t>
  </si>
  <si>
    <t>HEX</t>
  </si>
  <si>
    <t>Код DEC</t>
  </si>
  <si>
    <t>Код HEX</t>
  </si>
  <si>
    <t>(Bit 13) резерв</t>
  </si>
  <si>
    <t>(Bit 14) резерв</t>
  </si>
  <si>
    <t>(Bit 15) резерв</t>
  </si>
  <si>
    <t>(Bit 10) резерв</t>
  </si>
  <si>
    <t>(Bit 11) резерв</t>
  </si>
  <si>
    <t>(Bit 12) резерв</t>
  </si>
  <si>
    <t>(Bit 9) резерв</t>
  </si>
  <si>
    <t>(Bit 8) резерв</t>
  </si>
  <si>
    <t>(Bit 7) резерв</t>
  </si>
  <si>
    <t>(Bit 6) резерв</t>
  </si>
  <si>
    <t>(Bit 2) резерв</t>
  </si>
  <si>
    <t>(Bit 3) резерв</t>
  </si>
  <si>
    <t>(Bit 4) резерв</t>
  </si>
  <si>
    <t>(Bit 5) резерв</t>
  </si>
  <si>
    <t>(Bit 2) 2 кнопки "пуск" и "стоп"</t>
  </si>
  <si>
    <t>(Bit 1) 1 кнопка - импульсная "пуск/стоп"</t>
  </si>
  <si>
    <t>(Bit 0) Переключатель "пуск/стоп"</t>
  </si>
  <si>
    <t>(Bit 0) резерв</t>
  </si>
  <si>
    <t>(Bit 1) резерв</t>
  </si>
  <si>
    <t>Командное слово 5 - блок контроля состояния вытяжных воздушных фильтров.</t>
  </si>
  <si>
    <t>Командное слово 4 - блок контроля состояния приточных воздушных фильтров.</t>
  </si>
  <si>
    <t>Командное слово 1 - основной блок "старт/стоп" приточно-вытяжной системы.</t>
  </si>
  <si>
    <t>Командное слово 10 - блок управления основным электрическим нагревателем.</t>
  </si>
  <si>
    <t>Командное слово 6 - блок контроля состояния датчиков.</t>
  </si>
  <si>
    <t>Командное слово 25 - резерв</t>
  </si>
  <si>
    <t>Командное слово 26 - резерв</t>
  </si>
  <si>
    <t>Командное слово 27 - резерв</t>
  </si>
  <si>
    <t>Командное слово 28 - резерв</t>
  </si>
  <si>
    <t>Командное слово 29 - резерв</t>
  </si>
  <si>
    <t>Командное слово 30 - резерв</t>
  </si>
  <si>
    <t>Электрический преднагреватель</t>
  </si>
  <si>
    <t>Командное слово 23 - блок управления водяным преднагревателем.</t>
  </si>
  <si>
    <t>Командное слово 24 - блок управления электрическим преднагревателем.</t>
  </si>
  <si>
    <t>Командное слово 22 - блок управления резервным вытяжным вентилятором.</t>
  </si>
  <si>
    <t>Командное слово 21 - блок управления основным вытяжным вентилятором.</t>
  </si>
  <si>
    <t>Командное слово 20 - блок управления резервным приточным вентилятором.</t>
  </si>
  <si>
    <t>Командное слово 19 - блок управления основным приточным вентилятором.</t>
  </si>
  <si>
    <t>Командное слово 18 - блок управления дополнительной, независисмой вытяжкой №1.</t>
  </si>
  <si>
    <t>Командное слово 17 - резерв</t>
  </si>
  <si>
    <t>Командное слово 16 - резерв</t>
  </si>
  <si>
    <t>Командное слово 12 - блок управления основным охладителем.</t>
  </si>
  <si>
    <t>Командное слово 13 - блок управления водяным догревателем.</t>
  </si>
  <si>
    <t>Командное слово 14 - блок управления электрическим догревателем.</t>
  </si>
  <si>
    <t>Командное слово 15 - блок управления основным увлажнителем.</t>
  </si>
  <si>
    <t>Командное слово 11 - блок управления основным водяным нагревателем.</t>
  </si>
  <si>
    <t>Командное слово 9 - блок управления рекуператором.</t>
  </si>
  <si>
    <t>Командное слово 8 - блок управления рециркуляционной заслонкой.</t>
  </si>
  <si>
    <t>Пожарная сигнализация</t>
  </si>
  <si>
    <t>Наличие пожарной сигнализации</t>
  </si>
  <si>
    <t>Наличие датчика пожарной сигнализации отпределяется выбором типа его контактов, SignalType_Fire (BOOL): 0=НО; 1=НЗ.</t>
  </si>
  <si>
    <t>(Bit 0) Наличие заслонки</t>
  </si>
  <si>
    <t>(Bit 1) Подтверждение открытия</t>
  </si>
  <si>
    <t>(Bit 2) Подтверждение закрытия</t>
  </si>
  <si>
    <t>Командное слово 2 - блок управления общей приточной воздушной заслонкой.</t>
  </si>
  <si>
    <t>Командное слово 3 - блок управления общей вытяжной воздушной заслонкой.</t>
  </si>
  <si>
    <t>(Bit 3) Обогрев заслонки</t>
  </si>
  <si>
    <t>(Bit 7) Наличие воздушного термостата</t>
  </si>
  <si>
    <t>(Bit 9) 2 секции</t>
  </si>
  <si>
    <t>(Bit 10) 3 секции</t>
  </si>
  <si>
    <t>(Bit 11) 4 секции</t>
  </si>
  <si>
    <t>(Bit 12) 5 секций</t>
  </si>
  <si>
    <t xml:space="preserve"> (Bit 4) Наличие датчика KPI резервного насоса</t>
  </si>
  <si>
    <t>ValueDI_13</t>
  </si>
  <si>
    <t>ValueDI_14</t>
  </si>
  <si>
    <t>ValueDI_15</t>
  </si>
  <si>
    <t>ValueDI_16</t>
  </si>
  <si>
    <t>M171 (14 I/O)</t>
  </si>
  <si>
    <t>M171 (22 I/O)</t>
  </si>
  <si>
    <t>M172 (28 I/O)</t>
  </si>
  <si>
    <t>M172 (48 I/O)</t>
  </si>
  <si>
    <t>Adress Modbus</t>
  </si>
  <si>
    <t>DI 7</t>
  </si>
  <si>
    <t>DI 8</t>
  </si>
  <si>
    <t>DI 9</t>
  </si>
  <si>
    <t>DI 10</t>
  </si>
  <si>
    <t>DI 11</t>
  </si>
  <si>
    <t>DI 12</t>
  </si>
  <si>
    <t>ValueAI_13</t>
  </si>
  <si>
    <t>ValueAI_14</t>
  </si>
  <si>
    <t>ValueAI_15</t>
  </si>
  <si>
    <t>ValueAI_16</t>
  </si>
  <si>
    <t>AI 6</t>
  </si>
  <si>
    <t>AI 7</t>
  </si>
  <si>
    <t>AI 8</t>
  </si>
  <si>
    <t>AI 9</t>
  </si>
  <si>
    <t>AI 10</t>
  </si>
  <si>
    <t>AI 11</t>
  </si>
  <si>
    <t>AI 12</t>
  </si>
  <si>
    <t>AI 1_2</t>
  </si>
  <si>
    <t>AI 1_3</t>
  </si>
  <si>
    <t>AI 1_4</t>
  </si>
  <si>
    <t>ValueDO_13</t>
  </si>
  <si>
    <t>ValueDO_14</t>
  </si>
  <si>
    <t>ValueDO_15</t>
  </si>
  <si>
    <t>ValueDO_16</t>
  </si>
  <si>
    <t>DO 7</t>
  </si>
  <si>
    <t>DO 8</t>
  </si>
  <si>
    <t>DO 9</t>
  </si>
  <si>
    <t>DO 10</t>
  </si>
  <si>
    <t>DO 11</t>
  </si>
  <si>
    <t>DO 12</t>
  </si>
  <si>
    <t>AO 6</t>
  </si>
  <si>
    <t>ID</t>
  </si>
  <si>
    <t>РЕКУПЕРАТОР</t>
  </si>
  <si>
    <t>Роторный рекуператор</t>
  </si>
  <si>
    <t>Гликолевый рекуператор</t>
  </si>
  <si>
    <t>Пластинчатый рекуператор</t>
  </si>
  <si>
    <t>FreezeAlarmCode = 1 - Авария водяного нагревателя по термостату</t>
  </si>
  <si>
    <t>FreezeAlarmCode = 2 - Авария водяного нагревателя по низкой температуре обратной воды</t>
  </si>
  <si>
    <t>Bit 0 = Авария основного приточного вентилятора по PS</t>
  </si>
  <si>
    <t>Bit 1 = Авария основного приточного вентилятора по внешнему сигналу</t>
  </si>
  <si>
    <t>Bit 2 = Авария основного приточного вентилятора по термоконтактам</t>
  </si>
  <si>
    <t>Bit 3 = Авария основного приточного вентилятора по реле тока</t>
  </si>
  <si>
    <t>ID/Код журнала</t>
  </si>
  <si>
    <t>Bit 2 = Авария  1 доп. вытяжного вентилятора по термоконтактам</t>
  </si>
  <si>
    <t>Bit 1 = Авария  1 доп. вытяжного вентилятора по внешнему сигналу</t>
  </si>
  <si>
    <t>Bit 0 = Авария 1 доп. вытяжного вентилятора по PS</t>
  </si>
  <si>
    <t>Авария приточного датчика давления 4…20 мА</t>
  </si>
  <si>
    <t>Авария вытяжного датчика давления 4…20 мА</t>
  </si>
  <si>
    <t>ErrorSupPresSensor</t>
  </si>
  <si>
    <t>Обрыв приточного датчика давления</t>
  </si>
  <si>
    <t>ErrorExhPresSensor</t>
  </si>
  <si>
    <t>Обрыв вытяжного датчика давления</t>
  </si>
  <si>
    <t>ValueSupPresSensor</t>
  </si>
  <si>
    <t>Показания приточного датчика давления</t>
  </si>
  <si>
    <t>ValueExhPresSensor</t>
  </si>
  <si>
    <t>Показания вытяжного датчика давления</t>
  </si>
  <si>
    <t>ЖУРНАЛ АВАРИЙ</t>
  </si>
  <si>
    <t>ClearAlarmJournal</t>
  </si>
  <si>
    <t>Очистка журнала аварий</t>
  </si>
  <si>
    <t>AlarmCode1</t>
  </si>
  <si>
    <t>Для журнала аварий код 1</t>
  </si>
  <si>
    <t>AlarmCode2</t>
  </si>
  <si>
    <t>Для журнала аварий код 2</t>
  </si>
  <si>
    <t>AlarmCode3</t>
  </si>
  <si>
    <t>Для журнала аварий код 3</t>
  </si>
  <si>
    <t>AlarmCode4</t>
  </si>
  <si>
    <t>Для журнала аварий код 4</t>
  </si>
  <si>
    <t>AlarmCode5</t>
  </si>
  <si>
    <t>Для журнала аварий код 5</t>
  </si>
  <si>
    <t>AlarmCode6</t>
  </si>
  <si>
    <t>Для журнала аварий код 6</t>
  </si>
  <si>
    <t>AlarmCode7</t>
  </si>
  <si>
    <t>Для журнала аварий код 7</t>
  </si>
  <si>
    <t>AlarmCode8</t>
  </si>
  <si>
    <t>Для журнала аварий код 8</t>
  </si>
  <si>
    <t>AlarmCode9</t>
  </si>
  <si>
    <t>Для журнала аварий код 9</t>
  </si>
  <si>
    <t>AlarmCode10</t>
  </si>
  <si>
    <t>Для журнала аварий код 10</t>
  </si>
  <si>
    <t>AlarmCode11</t>
  </si>
  <si>
    <t>Для журнала аварий код 11</t>
  </si>
  <si>
    <t>AlarmCode12</t>
  </si>
  <si>
    <t>Для журнала аварий код 12</t>
  </si>
  <si>
    <t>AlarmCode13</t>
  </si>
  <si>
    <t>Для журнала аварий код 13</t>
  </si>
  <si>
    <t>AlarmCode14</t>
  </si>
  <si>
    <t>Для журнала аварий код 14</t>
  </si>
  <si>
    <t>AlarmCode15</t>
  </si>
  <si>
    <t>Для журнала аварий код 15</t>
  </si>
  <si>
    <t>AlarmCode16</t>
  </si>
  <si>
    <t>Для журнала аварий код 16</t>
  </si>
  <si>
    <t>AlarmCode17</t>
  </si>
  <si>
    <t>Для журнала аварий код 17</t>
  </si>
  <si>
    <t>AlarmCode18</t>
  </si>
  <si>
    <t>Для журнала аварий код 18</t>
  </si>
  <si>
    <t>AlarmCode19</t>
  </si>
  <si>
    <t>Для журнала аварий код 19</t>
  </si>
  <si>
    <t>AlarmCode20</t>
  </si>
  <si>
    <t>Для журнала аварий код 20</t>
  </si>
  <si>
    <t>AlarmCode21</t>
  </si>
  <si>
    <t>Для журнала аварий код 21</t>
  </si>
  <si>
    <t>AlarmCode22</t>
  </si>
  <si>
    <t>Для журнала аварий код 22</t>
  </si>
  <si>
    <t>AlarmCode23</t>
  </si>
  <si>
    <t>Для журнала аварий код 23</t>
  </si>
  <si>
    <t>AlarmCode24</t>
  </si>
  <si>
    <t>Для журнала аварий код 24</t>
  </si>
  <si>
    <t>AlarmCode26</t>
  </si>
  <si>
    <t>Для журнала аварий код 26</t>
  </si>
  <si>
    <t>AlarmCode25</t>
  </si>
  <si>
    <t>Для журнала аварий код 25</t>
  </si>
  <si>
    <t>AlarmCode27</t>
  </si>
  <si>
    <t>Для журнала аварий код 27</t>
  </si>
  <si>
    <t>AlarmCode28</t>
  </si>
  <si>
    <t>Для журнала аварий код 28</t>
  </si>
  <si>
    <t>AlarmCode29</t>
  </si>
  <si>
    <t>Для журнала аварий код 29</t>
  </si>
  <si>
    <t>AlarmCode30</t>
  </si>
  <si>
    <t>Для журнала аварий код 30</t>
  </si>
  <si>
    <t>AlarmTime1</t>
  </si>
  <si>
    <t>STRING</t>
  </si>
  <si>
    <t>Для журнала аварий время 1</t>
  </si>
  <si>
    <t>AlarmTime2</t>
  </si>
  <si>
    <t>Для журнала аварий время 2</t>
  </si>
  <si>
    <t>AlarmTime3</t>
  </si>
  <si>
    <t>Для журнала аварий время 3</t>
  </si>
  <si>
    <t>AlarmTime4</t>
  </si>
  <si>
    <t>Для журнала аварий время 4</t>
  </si>
  <si>
    <t>AlarmTime5</t>
  </si>
  <si>
    <t>Для журнала аварий время 5</t>
  </si>
  <si>
    <t>AlarmTime7</t>
  </si>
  <si>
    <t>Для журнала аварий время 6</t>
  </si>
  <si>
    <t>AlarmTime6</t>
  </si>
  <si>
    <t>Для журнала аварий время 7</t>
  </si>
  <si>
    <t>AlarmTime8</t>
  </si>
  <si>
    <t>Для журнала аварий время 8</t>
  </si>
  <si>
    <t>AlarmTime9</t>
  </si>
  <si>
    <t>Для журнала аварий время 9</t>
  </si>
  <si>
    <t>AlarmTime10</t>
  </si>
  <si>
    <t>Для журнала аварий время 10</t>
  </si>
  <si>
    <t>AlarmTime11</t>
  </si>
  <si>
    <t>Для журнала аварий время 11</t>
  </si>
  <si>
    <t>AlarmTime12</t>
  </si>
  <si>
    <t>Для журнала аварий время 12</t>
  </si>
  <si>
    <t>AlarmTime13</t>
  </si>
  <si>
    <t>Для журнала аварий время 13</t>
  </si>
  <si>
    <t>AlarmTime14</t>
  </si>
  <si>
    <t>Для журнала аварий время 14</t>
  </si>
  <si>
    <t>AlarmTime15</t>
  </si>
  <si>
    <t>Для журнала аварий время 15</t>
  </si>
  <si>
    <t>AlarmTime16</t>
  </si>
  <si>
    <t>Для журнала аварий время 16</t>
  </si>
  <si>
    <t>AlarmTime17</t>
  </si>
  <si>
    <t>Для журнала аварий время 17</t>
  </si>
  <si>
    <t>AlarmTime18</t>
  </si>
  <si>
    <t>Для журнала аварий время 18</t>
  </si>
  <si>
    <t>AlarmTime19</t>
  </si>
  <si>
    <t>Для журнала аварий время 19</t>
  </si>
  <si>
    <t>AlarmTime20</t>
  </si>
  <si>
    <t>Для журнала аварий время 20</t>
  </si>
  <si>
    <t>AlarmTime21</t>
  </si>
  <si>
    <t>Для журнала аварий время 21</t>
  </si>
  <si>
    <t>AlarmTime22</t>
  </si>
  <si>
    <t>Для журнала аварий время 22</t>
  </si>
  <si>
    <t>AlarmTime23</t>
  </si>
  <si>
    <t>Для журнала аварий время 23</t>
  </si>
  <si>
    <t>AlarmTime24</t>
  </si>
  <si>
    <t>Для журнала аварий время 24</t>
  </si>
  <si>
    <t>AlarmTime25</t>
  </si>
  <si>
    <t>Для журнала аварий время 25</t>
  </si>
  <si>
    <t>AlarmTime26</t>
  </si>
  <si>
    <t>Для журнала аварий время 26</t>
  </si>
  <si>
    <t>AlarmTime27</t>
  </si>
  <si>
    <t>Для журнала аварий время 27</t>
  </si>
  <si>
    <t>AlarmTime28</t>
  </si>
  <si>
    <t>Для журнала аварий время 28</t>
  </si>
  <si>
    <t>AlarmTime29</t>
  </si>
  <si>
    <t>Для журнала аварий время 29</t>
  </si>
  <si>
    <t>AlarmTime30</t>
  </si>
  <si>
    <t>Для журнала аварий время 30</t>
  </si>
  <si>
    <t>AlarmDate1</t>
  </si>
  <si>
    <t>Для журнала аварий дата 1</t>
  </si>
  <si>
    <t>AlarmDate2</t>
  </si>
  <si>
    <t>Для журнала аварий дата 2</t>
  </si>
  <si>
    <t>AlarmDate3</t>
  </si>
  <si>
    <t>Для журнала аварий дата 3</t>
  </si>
  <si>
    <t>AlarmDate4</t>
  </si>
  <si>
    <t>Для журнала аварий дата 4</t>
  </si>
  <si>
    <t>AlarmDate5</t>
  </si>
  <si>
    <t>Для журнала аварий дата 5</t>
  </si>
  <si>
    <t>AlarmDate6</t>
  </si>
  <si>
    <t>Для журнала аварий дата 6</t>
  </si>
  <si>
    <t>AlarmDate7</t>
  </si>
  <si>
    <t>Для журнала аварий дата 7</t>
  </si>
  <si>
    <t>AlarmDate8</t>
  </si>
  <si>
    <t>Для журнала аварий дата 8</t>
  </si>
  <si>
    <t>AlarmDate9</t>
  </si>
  <si>
    <t>Для журнала аварий дата 9</t>
  </si>
  <si>
    <t>AlarmDate10</t>
  </si>
  <si>
    <t>Для журнала аварий дата 10</t>
  </si>
  <si>
    <t>AlarmDate11</t>
  </si>
  <si>
    <t>Для журнала аварий дата 11</t>
  </si>
  <si>
    <t>AlarmDate12</t>
  </si>
  <si>
    <t>Для журнала аварий дата 12</t>
  </si>
  <si>
    <t>AlarmDate13</t>
  </si>
  <si>
    <t>Для журнала аварий дата 13</t>
  </si>
  <si>
    <t>AlarmDate14</t>
  </si>
  <si>
    <t>Для журнала аварий дата 14</t>
  </si>
  <si>
    <t>AlarmDate15</t>
  </si>
  <si>
    <t>Для журнала аварий дата 15</t>
  </si>
  <si>
    <t>AlarmDate16</t>
  </si>
  <si>
    <t>Для журнала аварий дата 16</t>
  </si>
  <si>
    <t>AlarmDate17</t>
  </si>
  <si>
    <t>Для журнала аварий дата 17</t>
  </si>
  <si>
    <t>AlarmDate18</t>
  </si>
  <si>
    <t>Для журнала аварий дата 18</t>
  </si>
  <si>
    <t>AlarmDate19</t>
  </si>
  <si>
    <t>Для журнала аварий дата 19</t>
  </si>
  <si>
    <t>AlarmDate20</t>
  </si>
  <si>
    <t>Для журнала аварий дата 20</t>
  </si>
  <si>
    <t>AlarmDate21</t>
  </si>
  <si>
    <t>Для журнала аварий дата 21</t>
  </si>
  <si>
    <t>AlarmDate22</t>
  </si>
  <si>
    <t>Для журнала аварий дата 22</t>
  </si>
  <si>
    <t>AlarmDate23</t>
  </si>
  <si>
    <t>Для журнала аварий дата 23</t>
  </si>
  <si>
    <t>AlarmDate24</t>
  </si>
  <si>
    <t>Для журнала аварий дата 25</t>
  </si>
  <si>
    <t>AlarmDate25</t>
  </si>
  <si>
    <t>Для журнала аварий дата 24</t>
  </si>
  <si>
    <t>AlarmDate26</t>
  </si>
  <si>
    <t>Для журнала аварий дата 26</t>
  </si>
  <si>
    <t>AlarmDate27</t>
  </si>
  <si>
    <t>Для журнала аварий дата 27</t>
  </si>
  <si>
    <t>AlarmDate28</t>
  </si>
  <si>
    <t>Для журнала аварий дата 28</t>
  </si>
  <si>
    <t>AlarmDate29</t>
  </si>
  <si>
    <t>Для журнала аварий дата 29</t>
  </si>
  <si>
    <t>AlarmDate30</t>
  </si>
  <si>
    <t>Для журнала аварий дата 30</t>
  </si>
  <si>
    <t>EnRotationGP</t>
  </si>
  <si>
    <t>Активация ротации насосов гликолевого рекуператора</t>
  </si>
  <si>
    <t>TimeRotationGP</t>
  </si>
  <si>
    <t>Периодичность ротации насосов гликолевого рекуператора</t>
  </si>
  <si>
    <t>PriorityGlycPump</t>
  </si>
  <si>
    <t>Приоритет запуска насосов гликолевого рекуператора(0=осн, 1=рез)</t>
  </si>
  <si>
    <t>ResGlycPumpAlarm</t>
  </si>
  <si>
    <t>ResGlycPumpWork</t>
  </si>
  <si>
    <t>Питание на резервный насос гликолевого рекуператора</t>
  </si>
  <si>
    <t>Рекуперация второе слово</t>
  </si>
  <si>
    <t>Командное слово 7 - рекуперация (2 слово)</t>
  </si>
  <si>
    <t>(Bit 0) Наличие резервного насоса гликоля</t>
  </si>
  <si>
    <t>Сигнал "Пуск/Стоп" рез. насоса глик. рекупер.</t>
  </si>
  <si>
    <t>Есть</t>
  </si>
  <si>
    <t>Сигнал от датчика протечки В.К.</t>
  </si>
  <si>
    <t>Питание на отсечные клапана</t>
  </si>
  <si>
    <t>Авария протечки</t>
  </si>
  <si>
    <t>(Bit 6) Наличие контроля протечки воды в вент камере</t>
  </si>
  <si>
    <t>LeakAlarmDelay</t>
  </si>
  <si>
    <t>Задержка блока аварии протечки В.К.</t>
  </si>
  <si>
    <t>LeakAlarm</t>
  </si>
  <si>
    <t>Авария протечки водяного калорифера</t>
  </si>
  <si>
    <t>TypeLeakAlarm</t>
  </si>
  <si>
    <t>Тип сигнала аварии протечки</t>
  </si>
  <si>
    <t>SystemBackup</t>
  </si>
  <si>
    <t>Разрешить восстанавливать прошлое состояние системы</t>
  </si>
  <si>
    <t>curs</t>
  </si>
  <si>
    <t>stat</t>
  </si>
  <si>
    <t>recu</t>
  </si>
  <si>
    <t>se1</t>
  </si>
  <si>
    <t>se2</t>
  </si>
  <si>
    <t>se3</t>
  </si>
  <si>
    <t>se4</t>
  </si>
  <si>
    <t>se5</t>
  </si>
  <si>
    <t>cool</t>
  </si>
  <si>
    <t>ComHeatPerfomance</t>
  </si>
  <si>
    <t>heat</t>
  </si>
  <si>
    <t>Общий параметр нагрева (задается через блок климата)</t>
  </si>
  <si>
    <t>(Bit 3) Наличие сигнала аварии</t>
  </si>
  <si>
    <t>(Bit 7) Наличие клапана подачи воды в поддон</t>
  </si>
  <si>
    <t>(Bit 8) Наличие клапана слива воды</t>
  </si>
  <si>
    <t>(Bit 4) Наличие датчика критического нижнего уровня</t>
  </si>
  <si>
    <t>(Bit 13) Наличие датчика перелива воды</t>
  </si>
  <si>
    <t>HumidSeasonMode</t>
  </si>
  <si>
    <t>Hysteresis_Humidifier</t>
  </si>
  <si>
    <t>Гистерезис ступеней увлажнителя</t>
  </si>
  <si>
    <t>PeriodPWM_Humidifier</t>
  </si>
  <si>
    <t>Период ШИМ 1 ступени увлажнителя</t>
  </si>
  <si>
    <t>TimeDelayStage_Humidifier</t>
  </si>
  <si>
    <t>Минимальный период между включениями ступеней увлажнителя</t>
  </si>
  <si>
    <t>Bit 0 = Авария резервного приточного вентилятора по PS</t>
  </si>
  <si>
    <t>Bit 1 = Авария резервного приточного вентилятора по внешнему сигналу</t>
  </si>
  <si>
    <t>Bit 2 = Авария резервного приточного вентилятора по термоконтактам</t>
  </si>
  <si>
    <t>Bit 3 = Авария резервного приточного вентилятора по реле тока</t>
  </si>
  <si>
    <t>Bit 0 = Авария основного вытяжного вентилятора по PS</t>
  </si>
  <si>
    <t>Bit 1 = Авария основного вытяжного вентилятора по внешнему сигналу</t>
  </si>
  <si>
    <t>Bit 2 = Авария основного вытяжного вентилятора по термоконтактам</t>
  </si>
  <si>
    <t>Bit 3 = Авария основного вытяжного вентилятора по реле тока</t>
  </si>
  <si>
    <t>Bit 0 = Авария резервного вытяжного вентилятора по PS</t>
  </si>
  <si>
    <t>Bit 1 = Авария резервного вытяжного вентилятора по внешнему сигналу</t>
  </si>
  <si>
    <t>Bit 2 = Авария резервного вытяжного вентилятора по термоконтактам</t>
  </si>
  <si>
    <t>Bit 3 = Авария резервного вытяжного вентилятора по реле тока</t>
  </si>
  <si>
    <t>Bit 0 = Авария рекуператора по датчику PS</t>
  </si>
  <si>
    <t>Bit 1 = Авария рекуператора по низкой температуре вытяжного воздуха</t>
  </si>
  <si>
    <t>Bit 2 = Авария рекуператора по обрыву связи с ПЧ</t>
  </si>
  <si>
    <t>Bit 3 = Авария рекуператора по внешнему сигналу</t>
  </si>
  <si>
    <t>Bit 4 = Авария рекуператора по термоконтактам</t>
  </si>
  <si>
    <t>Bit 5 = Авария рекуператора по реле тока</t>
  </si>
  <si>
    <t>Bit 3 = Авария  1 доп. вытяжного вентилятора по реле тока</t>
  </si>
  <si>
    <t>Текст в контроллере</t>
  </si>
  <si>
    <t>Кол-во символов</t>
  </si>
  <si>
    <t>пожарная тревога</t>
  </si>
  <si>
    <t>приточный фильтр 1</t>
  </si>
  <si>
    <t>приточный фильтр 2</t>
  </si>
  <si>
    <t>приточный фильтр 3</t>
  </si>
  <si>
    <t>вытяжной фильтр 1</t>
  </si>
  <si>
    <t>вытяжной фильтр 2</t>
  </si>
  <si>
    <t>вытяжной фильтр 3</t>
  </si>
  <si>
    <t>приточная заслонка</t>
  </si>
  <si>
    <t>вытяжная заслонка</t>
  </si>
  <si>
    <t>низкая t прит.возд.</t>
  </si>
  <si>
    <t>высокая t прит.возд.</t>
  </si>
  <si>
    <t>заслонка прит.вент.1</t>
  </si>
  <si>
    <t>заслонка пр.вент.1.2</t>
  </si>
  <si>
    <t>заслонка выт.вент.1</t>
  </si>
  <si>
    <t>заслонк.выт.вент.1.2</t>
  </si>
  <si>
    <t>датчик PS пр.вент.1</t>
  </si>
  <si>
    <t>внешн.авар.пр.вент.1</t>
  </si>
  <si>
    <t>термоконт.пр.вент.1</t>
  </si>
  <si>
    <t>по току пр.вент.1</t>
  </si>
  <si>
    <t>датч.PS пр.вент.1.2</t>
  </si>
  <si>
    <t>внеш.авар.пр.вен.1.2</t>
  </si>
  <si>
    <t>термокон.пр.вент.1.2</t>
  </si>
  <si>
    <t>по току пр.вент.1.2</t>
  </si>
  <si>
    <t>датчик PS выт.вент.1</t>
  </si>
  <si>
    <t>внешн.авар.выт.вен.1</t>
  </si>
  <si>
    <t>термоконт.выт.вент.1</t>
  </si>
  <si>
    <t>по току выт.вент.1</t>
  </si>
  <si>
    <t>датч.PS выт.вент.1.2</t>
  </si>
  <si>
    <t>внеш.авар.вт.вен.1.2</t>
  </si>
  <si>
    <t>терм.кон.выт.вен.1.2</t>
  </si>
  <si>
    <t>по току выт.вент.1.2</t>
  </si>
  <si>
    <t>датчик PS выт.вент.2</t>
  </si>
  <si>
    <t>термоконт.выт.вент.2</t>
  </si>
  <si>
    <t>внешн.авар.выт.вен.2</t>
  </si>
  <si>
    <t>по току выт.вент.2</t>
  </si>
  <si>
    <t>авар.зимнего запуска</t>
  </si>
  <si>
    <t>термостат вод.нагр.</t>
  </si>
  <si>
    <t>низк.t обр.вод.нагр.</t>
  </si>
  <si>
    <t>насос 1 вод.нагрев.</t>
  </si>
  <si>
    <t>насос 1.2 вод.нагр.</t>
  </si>
  <si>
    <t>1 канальный датчик t</t>
  </si>
  <si>
    <t>2 канальный датчик t</t>
  </si>
  <si>
    <t>уличный датчик t</t>
  </si>
  <si>
    <t>комнатный датчик t</t>
  </si>
  <si>
    <t>датч.t обр.вод.нагр.</t>
  </si>
  <si>
    <t>датч.t обр.вод.догр.</t>
  </si>
  <si>
    <t>датч.t обр.вод.предн</t>
  </si>
  <si>
    <t>датч.t выт.воздуха</t>
  </si>
  <si>
    <t>датч.t пр.возд.рекуп</t>
  </si>
  <si>
    <t>датч.t об.глик.рекуп</t>
  </si>
  <si>
    <t>канальн.датч.влажн.</t>
  </si>
  <si>
    <t>комнатн.датч.влажн.</t>
  </si>
  <si>
    <t>Авария канального датчика влажности приточного воздуха 4…20 мА</t>
  </si>
  <si>
    <t>Авария комнатного датчика влажности (датчик влажности вытяжного воздуха) 4…20 мА</t>
  </si>
  <si>
    <t>датч.прит.давления</t>
  </si>
  <si>
    <t>датчик выт.давления</t>
  </si>
  <si>
    <t>датч.PS рекуператора</t>
  </si>
  <si>
    <t>низк.t выт.воздуха</t>
  </si>
  <si>
    <t>Bit 4 (ATV12) or Bit 5 (ATV212 or ATV310) = Авария резервного вытяжного вентилятора по ПЧ</t>
  </si>
  <si>
    <t>ошибка ПЧ выт.вент.1.2</t>
  </si>
  <si>
    <t>ошибка ПЧ выт.вент.1</t>
  </si>
  <si>
    <t>Bit 4 (ATV12) or Bit 5 (ATV212 or ATV310) = Авария основного вытяжного вентилятора по ПЧ</t>
  </si>
  <si>
    <t>ошибка ПЧ пр.вент.1</t>
  </si>
  <si>
    <t>Bit 4 (ATV12) or Bit 5 (ATV212 or ATV310) = Авария резервного приточного вентилятора по ПЧ</t>
  </si>
  <si>
    <t>Bit 4 (ATV12) or Bit 5 (ATV212 or ATV310) = Авария основного приточного вентилятора по ПЧ</t>
  </si>
  <si>
    <t>ошибк.ПЧ пр.вент.1.2</t>
  </si>
  <si>
    <t>Bit 4 (ATV12) or Bit 5 (ATV212 or ATV310) = Авария 2-го вытяжного вентилятора по ПЧ</t>
  </si>
  <si>
    <t>ошибка ПЧ выт.вент.2</t>
  </si>
  <si>
    <t>ошибка ПЧ рекуперат.</t>
  </si>
  <si>
    <t>внеш.авар.рекуперат.</t>
  </si>
  <si>
    <t>термоконт.рекуперат.</t>
  </si>
  <si>
    <t>по току рекуператор</t>
  </si>
  <si>
    <t>1 насос глик.рекуп.</t>
  </si>
  <si>
    <t>1.2 насос глик.рек.</t>
  </si>
  <si>
    <t>t70 эл.нагреват.</t>
  </si>
  <si>
    <t>t120 эл.нагреват.</t>
  </si>
  <si>
    <t>термостат охладит.</t>
  </si>
  <si>
    <t>внеш.авар.охладит.</t>
  </si>
  <si>
    <t>датчик протечки</t>
  </si>
  <si>
    <t>Авария датчик протечки водяного нагревателя (общий на помещение)</t>
  </si>
  <si>
    <t>угроза замор.рекуп.</t>
  </si>
  <si>
    <t>Bit = 0 Авария по внешнему сигналу от увлажнителя</t>
  </si>
  <si>
    <t>Bit = 1 Авария по нижнему критическому уровню воды в поддоне увлажнителя</t>
  </si>
  <si>
    <t>Bit = 2 Авария по верхнему критическому уровню воды в поддоне увлажнителя</t>
  </si>
  <si>
    <t>внешн.авар.увлажн.</t>
  </si>
  <si>
    <t>мин.ур.воды увлажн.</t>
  </si>
  <si>
    <t>макс.ур.воды увлажн.</t>
  </si>
  <si>
    <t>Humid_CurrentActiveStages</t>
  </si>
  <si>
    <t>Текущее активное количество ступеней увлажнителя</t>
  </si>
  <si>
    <t>RemoveValveState</t>
  </si>
  <si>
    <t>Состояние клапана слива воды поддона увлажнителя(0=закр)</t>
  </si>
  <si>
    <t>AlarmValveState</t>
  </si>
  <si>
    <t>Состояние перекрывающего клапана увлажнителя</t>
  </si>
  <si>
    <t>TypeExtHumAlarm</t>
  </si>
  <si>
    <t>Тип сигнала внешней аварии увлажнителя</t>
  </si>
  <si>
    <t>Режим управления увлажнителем(0=выкл,1=только зима,2=зима и лето)</t>
  </si>
  <si>
    <t>EnRefreshWater</t>
  </si>
  <si>
    <t>Активация периодической смены воды поддона увлажнителя</t>
  </si>
  <si>
    <t>RefreshWatTime</t>
  </si>
  <si>
    <t>Период смены воды в поддоне увлажнителя (ч)</t>
  </si>
  <si>
    <t>TypeLowWLevel</t>
  </si>
  <si>
    <t>TypeHiWLevel</t>
  </si>
  <si>
    <t>TypeCritLowWLevel</t>
  </si>
  <si>
    <t>TypeCritHiWLevel</t>
  </si>
  <si>
    <t>TypeSupplyValve</t>
  </si>
  <si>
    <t>TypeRemoveValve</t>
  </si>
  <si>
    <t>TypeAlarmValve</t>
  </si>
  <si>
    <t>TypeAnalogOut</t>
  </si>
  <si>
    <t>Инверсия выходного аналогого сигнала увлажнения(0=0...10 В; 1=10...0 В)</t>
  </si>
  <si>
    <t>WaterAlarmDelay</t>
  </si>
  <si>
    <t>Задержка по аварии датчика крит. нижнего уровня или перелива</t>
  </si>
  <si>
    <t>RefreshWatTime2</t>
  </si>
  <si>
    <t>Время слива воды</t>
  </si>
  <si>
    <t>Тип сигнала датчика нижнего уровня (0=Н.О. , 1=Н.З.)</t>
  </si>
  <si>
    <t>Тип сигнала датчика высокого уровня (0=Н.О. , 1=Н.З.)</t>
  </si>
  <si>
    <t>Тип сигнала датчика сухого поддона (0=Н.О. , 1=Н.З.)</t>
  </si>
  <si>
    <t>Тип сигнала датчика перелива (0=Н.О. , 1=Н.З.)</t>
  </si>
  <si>
    <t>Тип выходного клапана подачи воды (0=Н.О. , 1=Н.З.)</t>
  </si>
  <si>
    <t>Тип выходного клапана слива воды (0=Н.О. , 1=Н.З.)</t>
  </si>
  <si>
    <t>Тип выходного аварийного клапана перекрытия воды (0=Н.О. , 1=Н.З.)</t>
  </si>
  <si>
    <t>Датчик "Критический низкий уровень воды в поддоне"</t>
  </si>
  <si>
    <t>Датчик "Критический высокий уровень воды в поддоне"</t>
  </si>
  <si>
    <t>Питание насоса/1 секции</t>
  </si>
  <si>
    <t>Открытие клапана 2 секции</t>
  </si>
  <si>
    <t>Открытие клапана 3 секции</t>
  </si>
  <si>
    <t>Открытие клапана 4 секции</t>
  </si>
  <si>
    <t>Открытие клапана 5 секиции</t>
  </si>
  <si>
    <t>Аварийный клапан запрета подачи воды</t>
  </si>
  <si>
    <t>Клапан подачи воды</t>
  </si>
  <si>
    <t>Клапан слива воды</t>
  </si>
  <si>
    <t>(Bit 9) Наличие ATV12 или ATV310</t>
  </si>
  <si>
    <t>(Bit 13) Наличие ATV12 или ATV310 по сети ModBus</t>
  </si>
  <si>
    <t>ОСУШИТЕЛЬ</t>
  </si>
  <si>
    <t>Kp_dry</t>
  </si>
  <si>
    <t>Ti_dry</t>
  </si>
  <si>
    <t>EnableDryer</t>
  </si>
  <si>
    <t>Пропорциональный коэффициент ПИ регулятора Осушения</t>
  </si>
  <si>
    <t>Интегральная составляющая ПИ регулятора осушения</t>
  </si>
  <si>
    <t>Разрешение на работу охладителя как осушитель(1=разрешить)</t>
  </si>
  <si>
    <t>DryerAnalogSignal</t>
  </si>
  <si>
    <t>Текущая интенсивность осушения</t>
  </si>
  <si>
    <t>HumidChanLimit</t>
  </si>
  <si>
    <t>Ограничение по влажности в канале</t>
  </si>
  <si>
    <t>HumityPriority</t>
  </si>
  <si>
    <t>Приоритет поддержания климата (0=Темп-ра, 1=Влажность)</t>
  </si>
  <si>
    <t>SecELHeater_CurrentNumberStage</t>
  </si>
  <si>
    <t>Текущее кол-во активных ступеней эл. догревателя</t>
  </si>
  <si>
    <t>SecELHeater_Request</t>
  </si>
  <si>
    <t>Текущая мощность эл. догревателя</t>
  </si>
  <si>
    <t>SecELHeater_AlarmT70</t>
  </si>
  <si>
    <t>Перегрев тэнов эл. догревателя</t>
  </si>
  <si>
    <t>SecELHeater_AlarmT120</t>
  </si>
  <si>
    <t>Пожар тэнов эл. догревателя</t>
  </si>
  <si>
    <t>SecELHeater_WorkAirBlow</t>
  </si>
  <si>
    <t>Идет продувка тэнов  эл. догревателя</t>
  </si>
  <si>
    <t>SecELHeater_RemainingTimeAirBlow</t>
  </si>
  <si>
    <t>Время продувки тэнов эл. догревателя</t>
  </si>
  <si>
    <t>ЭЛЕКТРИЧЕСКИЙ ДОГРЕВАТЕЛЬ</t>
  </si>
  <si>
    <t>Hysteresis_SecElectricHeater</t>
  </si>
  <si>
    <t>Гистерезис ступеней эл. догревателя</t>
  </si>
  <si>
    <t>PeriodPWM_SecElectricHeater</t>
  </si>
  <si>
    <t>Период ШИМ 1 ступени эл. догревателя</t>
  </si>
  <si>
    <t>TimeDelayStage_SecElectricHeater</t>
  </si>
  <si>
    <t>Минимальный период между включениями ступеней эл. догревателя</t>
  </si>
  <si>
    <t>Kp_SecElectricHeater</t>
  </si>
  <si>
    <t>Пропорциональный коэффициент ПИД-регулятора эл. догревателя</t>
  </si>
  <si>
    <t>Ti_SecElectricHeater</t>
  </si>
  <si>
    <t>Интегральный коэффициент ПИД-регулятора эл. догревателя</t>
  </si>
  <si>
    <t>Td_SecElectricHeater</t>
  </si>
  <si>
    <t>Дифференциальный коэффициент ПИД-регулятора эл. догревателя</t>
  </si>
  <si>
    <t>DelayT70_SecElectricHeater</t>
  </si>
  <si>
    <t>Время ожидания восстановления датчика перегрева тэнов эл. догревателя</t>
  </si>
  <si>
    <t>DelayT120_SecElectricHeater</t>
  </si>
  <si>
    <t>Время ожидания восстановления датчика пожара тэнов эл. догревателя</t>
  </si>
  <si>
    <t>TimeAirBlow_SecElectricHeater</t>
  </si>
  <si>
    <t>t70 эл.догреват.</t>
  </si>
  <si>
    <t>t120 эл.догреват.</t>
  </si>
  <si>
    <t>Авария электрического догревателя по термостату 70 °С</t>
  </si>
  <si>
    <t>Авария электрического догревателя по термостату 120 °С</t>
  </si>
  <si>
    <t>FreezeAlarmCode2</t>
  </si>
  <si>
    <t>HeatPumpAlarm2</t>
  </si>
  <si>
    <t>ResHeatPumpAlarm2</t>
  </si>
  <si>
    <t>FreezeAlarmCode = 1 - Авария водяного догревателя по термостату</t>
  </si>
  <si>
    <t>FreezeAlarmCode = 2 - Авария водяного догревателя по низкой температуре обратной воды</t>
  </si>
  <si>
    <t>Авария основного насоса водяного догревателя</t>
  </si>
  <si>
    <t>Авария резервного насоса водяного догревателя</t>
  </si>
  <si>
    <t>термостат вод.догр.</t>
  </si>
  <si>
    <t>низк.t обр.вод.догр.</t>
  </si>
  <si>
    <t>насос 1 вод.догрев.</t>
  </si>
  <si>
    <t>насос 1.2 вод.догр.</t>
  </si>
  <si>
    <t>HeatPumpMode2</t>
  </si>
  <si>
    <t>Режим работы насоса догрева(0=выкл,1=вкл,2=авто по сезону)</t>
  </si>
  <si>
    <t>HeatPumpTypeKPI2</t>
  </si>
  <si>
    <t>Тип сигнала КРИ насоса догрева(0=Н.О.)</t>
  </si>
  <si>
    <t>HeatPumpAlarmDel2</t>
  </si>
  <si>
    <t>Задержка на аварию цирк.насоса догревателя</t>
  </si>
  <si>
    <t>HeatPumpEnScroll2</t>
  </si>
  <si>
    <t>Активация прокрутки насоса догревателя</t>
  </si>
  <si>
    <t>HeatPumpPerScroll2</t>
  </si>
  <si>
    <t>Период прокрутки насоса догр-теля в часах</t>
  </si>
  <si>
    <t>HeatPumpTimeScroll2</t>
  </si>
  <si>
    <t>Время прокрутки насоса догр-теля в секундах</t>
  </si>
  <si>
    <t>EnRotationHP2</t>
  </si>
  <si>
    <t>Активация ротации насосов водяного догревателя</t>
  </si>
  <si>
    <t>TimeRotationHP2</t>
  </si>
  <si>
    <t>Периодичность ротации насосов водяного догревателя</t>
  </si>
  <si>
    <t>PriorityHeatPump2</t>
  </si>
  <si>
    <t>Приоритет запуска насосов водяного догревателя(0=осн, 1=рез)</t>
  </si>
  <si>
    <t>ВОДЯНОЙ ДОГРЕВАТЕЛЬ</t>
  </si>
  <si>
    <t>Kp_WatHeat2_1</t>
  </si>
  <si>
    <t>Блок водяного догревателя</t>
  </si>
  <si>
    <t>Ti_WatHeat2_1</t>
  </si>
  <si>
    <t>RetWaterSetP2</t>
  </si>
  <si>
    <t>Kp_WatHeat2_2</t>
  </si>
  <si>
    <t>Ti_WatHeat2_2</t>
  </si>
  <si>
    <t>FreezeAlarmDelay2</t>
  </si>
  <si>
    <t>WaterTS_SignalType2</t>
  </si>
  <si>
    <t>CriticalWatTemp2</t>
  </si>
  <si>
    <t>WaterHeaterMode2</t>
  </si>
  <si>
    <t>HeatPumpWork2</t>
  </si>
  <si>
    <t>Питание на основного насос водяного догревателя</t>
  </si>
  <si>
    <t>Код аварии угрозы заморозки Вод.догр.(1=по термостату,2=по обр.воде,3=обрыв датч.обр.воды))</t>
  </si>
  <si>
    <t>WaterHeatRequest2</t>
  </si>
  <si>
    <t>Сигнал клапана водяного догревателя</t>
  </si>
  <si>
    <t>ResHeatPumpWork2</t>
  </si>
  <si>
    <t>Питание на резервный насос водяного догревателя</t>
  </si>
  <si>
    <t>БЛОК ВЫТЯЖНОГО ВЕНТИЛЯТОРА</t>
  </si>
  <si>
    <t>Ротация приточных вентиляторов</t>
  </si>
  <si>
    <t>Поддержание давления в приточном канале</t>
  </si>
  <si>
    <t>Ротация вытяжных вентиляторов</t>
  </si>
  <si>
    <t>Поддержание давления в вытяжном канале</t>
  </si>
  <si>
    <t>Комнатный датчик</t>
  </si>
  <si>
    <t>Датчик вытяжного воздуха перед рекуператором</t>
  </si>
  <si>
    <t>ValueExhaustSensor2</t>
  </si>
  <si>
    <t>Показания датчика выт.воздуха до рекуператора</t>
  </si>
  <si>
    <t>ErrorExhaustSensor2</t>
  </si>
  <si>
    <t>Обрыв датчика выт.воздуха до рекуператора</t>
  </si>
  <si>
    <t>датч.t выт.до рек-ра</t>
  </si>
  <si>
    <t>Задержка аварии увлажнителя по внешнему сигналу</t>
  </si>
  <si>
    <t>ЭЛЕКТРИЧЕСКИЙ НАГРЕВАТЕЛЬ</t>
  </si>
  <si>
    <t>RemoteStart2</t>
  </si>
  <si>
    <t>Удаленный запуск доп вытяжки со СКАДЫ</t>
  </si>
  <si>
    <t>RemoteStop2</t>
  </si>
  <si>
    <t>Удаленный останов доп вытяжки со СКАДЫ</t>
  </si>
  <si>
    <t>StartDelPSAlRecup</t>
  </si>
  <si>
    <t>Начальная задержка на опрос датчика PS рекуператора</t>
  </si>
  <si>
    <t>PostHeaterStbModeValve</t>
  </si>
  <si>
    <t>Положение клапана догревателя в дежурном режиме</t>
  </si>
  <si>
    <t>Переменная</t>
  </si>
  <si>
    <t>ServiceVariable1</t>
  </si>
  <si>
    <t>ServiceVariable2</t>
  </si>
  <si>
    <t>ServiceVariable3</t>
  </si>
  <si>
    <t>ServiceVariable4</t>
  </si>
  <si>
    <t>ServiceVariable5</t>
  </si>
  <si>
    <t>ServiceVariable6</t>
  </si>
  <si>
    <t>ServiceVariable7</t>
  </si>
  <si>
    <t>ServiceVariable8</t>
  </si>
  <si>
    <t>ServiceVariable9</t>
  </si>
  <si>
    <t>ServiceVariable10</t>
  </si>
  <si>
    <t>ServiceVariable11</t>
  </si>
  <si>
    <t>ServiceVariable12</t>
  </si>
  <si>
    <t>ServiceVariable13</t>
  </si>
  <si>
    <t>ServiceVariable14</t>
  </si>
  <si>
    <t>ServiceVariable15</t>
  </si>
  <si>
    <t>ServiceVariable16</t>
  </si>
  <si>
    <t>ServiceVariable17</t>
  </si>
  <si>
    <t>ServiceVariable18</t>
  </si>
  <si>
    <t>ServiceVariable19</t>
  </si>
  <si>
    <t>ServiceVariable20</t>
  </si>
  <si>
    <t>ServiceVariable21</t>
  </si>
  <si>
    <t>ServiceVariable22</t>
  </si>
  <si>
    <t>ServiceVariable23</t>
  </si>
  <si>
    <t>ServiceVariable24</t>
  </si>
  <si>
    <t>ServiceVariable25</t>
  </si>
  <si>
    <t>ServiceVariable26</t>
  </si>
  <si>
    <t>ServiceVariable27</t>
  </si>
  <si>
    <t>ServiceVariable28</t>
  </si>
  <si>
    <t>ServiceVariable29</t>
  </si>
  <si>
    <t>ServiceVariable30</t>
  </si>
  <si>
    <t>ServiceVariable31</t>
  </si>
  <si>
    <t>ServiceVariable32</t>
  </si>
  <si>
    <t>ServiceVariable33</t>
  </si>
  <si>
    <t>ServiceVariable34</t>
  </si>
  <si>
    <t>ServiceVariable35</t>
  </si>
  <si>
    <t>ServiceVariable36</t>
  </si>
  <si>
    <t>ServiceVariable37</t>
  </si>
  <si>
    <t>ServiceVariable38</t>
  </si>
  <si>
    <t>ServiceVariable39</t>
  </si>
  <si>
    <t>ServiceVariable40</t>
  </si>
  <si>
    <t>ServiceVariable41</t>
  </si>
  <si>
    <t>ServiceVariable42</t>
  </si>
  <si>
    <t>ServiceVariable43</t>
  </si>
  <si>
    <t>ServiceVariable44</t>
  </si>
  <si>
    <t>ServiceVariable45</t>
  </si>
  <si>
    <t>ServiceVariable46</t>
  </si>
  <si>
    <t>ServiceVariable47</t>
  </si>
  <si>
    <t>ServiceVariable48</t>
  </si>
  <si>
    <t>ServiceVariable49</t>
  </si>
  <si>
    <t>ServiceVariable50</t>
  </si>
  <si>
    <t>ServiceVariable51</t>
  </si>
  <si>
    <t>ServiceVariable52</t>
  </si>
  <si>
    <t>ServiceVariable53</t>
  </si>
  <si>
    <t>ServiceVariable54</t>
  </si>
  <si>
    <t>ServiceVariable55</t>
  </si>
  <si>
    <t>ServiceVariable56</t>
  </si>
  <si>
    <t>ServiceVariable57</t>
  </si>
  <si>
    <t>ServiceVariable58</t>
  </si>
  <si>
    <t>ServiceVariable59</t>
  </si>
  <si>
    <t>ServiceVariable60</t>
  </si>
  <si>
    <t>ServiceVariable61</t>
  </si>
  <si>
    <t>ServiceVariable62</t>
  </si>
  <si>
    <t>ServiceVariable63</t>
  </si>
  <si>
    <t>ServiceVariable64</t>
  </si>
  <si>
    <t>ServiceVariable65</t>
  </si>
  <si>
    <t>ServiceVariable66</t>
  </si>
  <si>
    <t>ServiceVariable67</t>
  </si>
  <si>
    <t>ServiceVariable68</t>
  </si>
  <si>
    <t>ServiceVariable69</t>
  </si>
  <si>
    <t>ServiceVariable70</t>
  </si>
  <si>
    <t>ServiceVariable71</t>
  </si>
  <si>
    <t>ServiceVariable72</t>
  </si>
  <si>
    <t>ServiceVariable73</t>
  </si>
  <si>
    <t>ServiceVariable74</t>
  </si>
  <si>
    <t>ServiceVariable75</t>
  </si>
  <si>
    <t>ServiceVariable76</t>
  </si>
  <si>
    <t>ServiceVariable77</t>
  </si>
  <si>
    <t>ServiceVariable78</t>
  </si>
  <si>
    <t>ServiceVariable79</t>
  </si>
  <si>
    <t>ServiceVariable80</t>
  </si>
  <si>
    <t>ServiceVariable81</t>
  </si>
  <si>
    <t>ServiceVariable82</t>
  </si>
  <si>
    <t>ServiceVariable83</t>
  </si>
  <si>
    <t>ServiceVariable84</t>
  </si>
  <si>
    <t>ServiceVariable85</t>
  </si>
  <si>
    <t>ServiceVariable86</t>
  </si>
  <si>
    <t>ServiceVariable87</t>
  </si>
  <si>
    <t>ServiceVariable88</t>
  </si>
  <si>
    <t>ServiceVariable89</t>
  </si>
  <si>
    <t>ServiceVariable90</t>
  </si>
  <si>
    <t>ServiceVariable91</t>
  </si>
  <si>
    <t>ServiceVariable92</t>
  </si>
  <si>
    <t>ServiceVariable93</t>
  </si>
  <si>
    <t>ServiceVariable94</t>
  </si>
  <si>
    <t>ServiceVariable95</t>
  </si>
  <si>
    <t>ServiceVariable96</t>
  </si>
  <si>
    <t>ServiceVariable97</t>
  </si>
  <si>
    <t>ServiceVariable98</t>
  </si>
  <si>
    <t>ServiceVariable99</t>
  </si>
  <si>
    <t>ServiceVariable100</t>
  </si>
  <si>
    <t>ServiceVariable101</t>
  </si>
  <si>
    <t>ServiceVariable102</t>
  </si>
  <si>
    <t>ServiceVariable103</t>
  </si>
  <si>
    <t>Информация о том, что пройдена проверка ОТК: 0=не пройдена; 1=пройдена</t>
  </si>
  <si>
    <t>MaxRetWatTemp1</t>
  </si>
  <si>
    <t>Максимально разрешенная температура обратки водяного нагревателя</t>
  </si>
  <si>
    <t>MaxRetWatTemp2</t>
  </si>
  <si>
    <t>Максимально разрешенная температура обратки водяного догревателя</t>
  </si>
  <si>
    <t>(Bit 0) Наличие канального датчика t 1</t>
  </si>
  <si>
    <t>(Bit 1) Наличие канального датчика t 2</t>
  </si>
  <si>
    <t>(Bit 2) Наличие датчика t наружного воздуха</t>
  </si>
  <si>
    <t>(Bit 3) Наличие датчика t обратной воды</t>
  </si>
  <si>
    <t>(Bit 4) Наличие комнатного датчика t</t>
  </si>
  <si>
    <t>(Bit 8) Наличие датчика t обратной воды догревателя</t>
  </si>
  <si>
    <t>(Bit 10) Наличие датчика t обраного гликоля рекуператора</t>
  </si>
  <si>
    <t>(Bit 3) Тип аварии фильтр 1</t>
  </si>
  <si>
    <t>(Bit 5) Тип аварии фильтр 3</t>
  </si>
  <si>
    <t>(Bit 4) Тип аварии фильтр 2</t>
  </si>
  <si>
    <t>Level1</t>
  </si>
  <si>
    <t>(Bit 0) Воздушный фильтр 1</t>
  </si>
  <si>
    <t>(Bit 2) Воздушный фильтр 3</t>
  </si>
  <si>
    <t>(Bit 5) Наличие датчика t выт. возд. за рекуператором</t>
  </si>
  <si>
    <t>(Bit 6) Наличие канального датчика влажности прит. возд.</t>
  </si>
  <si>
    <t>(Bit 7) Наличие комнатного датчика влажности воздуха</t>
  </si>
  <si>
    <t>(Bit 9) Наличие вытяжн. датчика t возд. до рекуператора</t>
  </si>
  <si>
    <t>(Bit 1) Наличие KPI резервного насоса гликоля</t>
  </si>
  <si>
    <t>(Bit 6)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</si>
</sst>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16"/>
      <color theme="0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8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8" borderId="0" xfId="0" applyFill="1"/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Fill="1" applyBorder="1" applyAlignment="1">
      <alignment horizontal="center" vertical="center" wrapText="1"/>
    </xf>
    <xf numFmtId="0" fontId="3" fillId="9" borderId="26" xfId="1" applyFill="1" applyBorder="1" applyAlignment="1" applyProtection="1">
      <alignment horizontal="center" vertical="center" wrapText="1"/>
    </xf>
    <xf numFmtId="0" fontId="0" fillId="9" borderId="26" xfId="0" applyFill="1" applyBorder="1" applyAlignment="1">
      <alignment horizontal="center" vertical="center" wrapText="1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5" fillId="9" borderId="2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 wrapText="1"/>
    </xf>
    <xf numFmtId="0" fontId="8" fillId="13" borderId="8" xfId="0" applyFont="1" applyFill="1" applyBorder="1" applyAlignment="1">
      <alignment horizontal="center" vertical="center" wrapText="1"/>
    </xf>
    <xf numFmtId="0" fontId="8" fillId="12" borderId="9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3" fillId="9" borderId="32" xfId="1" applyFill="1" applyBorder="1" applyAlignment="1" applyProtection="1">
      <alignment horizontal="center" vertical="center" wrapText="1"/>
    </xf>
    <xf numFmtId="0" fontId="0" fillId="9" borderId="32" xfId="0" applyFill="1" applyBorder="1" applyAlignment="1">
      <alignment horizontal="center" vertical="center" wrapText="1"/>
    </xf>
    <xf numFmtId="0" fontId="8" fillId="11" borderId="8" xfId="0" applyFont="1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8" fillId="13" borderId="31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13" borderId="36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0" fillId="0" borderId="0" xfId="0" applyBorder="1"/>
    <xf numFmtId="0" fontId="0" fillId="5" borderId="1" xfId="0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4" borderId="40" xfId="1" applyFont="1" applyFill="1" applyBorder="1" applyAlignment="1" applyProtection="1">
      <alignment horizontal="center" vertical="center"/>
    </xf>
    <xf numFmtId="0" fontId="8" fillId="12" borderId="36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6" borderId="4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5" fillId="15" borderId="45" xfId="0" applyFont="1" applyFill="1" applyBorder="1" applyAlignment="1">
      <alignment horizontal="center" vertical="center"/>
    </xf>
    <xf numFmtId="0" fontId="0" fillId="15" borderId="38" xfId="0" applyFill="1" applyBorder="1" applyAlignment="1">
      <alignment horizontal="center" vertical="center"/>
    </xf>
    <xf numFmtId="0" fontId="5" fillId="15" borderId="38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/>
    </xf>
    <xf numFmtId="0" fontId="5" fillId="8" borderId="46" xfId="0" applyFont="1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15" borderId="0" xfId="0" applyFill="1"/>
    <xf numFmtId="0" fontId="5" fillId="8" borderId="0" xfId="0" applyFont="1" applyFill="1"/>
    <xf numFmtId="0" fontId="5" fillId="15" borderId="46" xfId="0" applyFont="1" applyFill="1" applyBorder="1" applyAlignment="1">
      <alignment horizontal="center" vertical="center" wrapText="1"/>
    </xf>
    <xf numFmtId="0" fontId="5" fillId="15" borderId="46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8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6" borderId="26" xfId="0" applyFill="1" applyBorder="1" applyAlignment="1">
      <alignment horizontal="left" vertical="center"/>
    </xf>
    <xf numFmtId="0" fontId="0" fillId="16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1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9" borderId="28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5" borderId="17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7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5" borderId="16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2" borderId="38" xfId="0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8" borderId="46" xfId="0" applyFill="1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8" xfId="0" applyBorder="1" applyAlignment="1">
      <alignment horizontal="left" vertical="center" wrapText="1"/>
    </xf>
    <xf numFmtId="0" fontId="0" fillId="8" borderId="38" xfId="0" applyFill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5" fillId="8" borderId="38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5" fillId="10" borderId="7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0" fontId="0" fillId="0" borderId="1" xfId="0" applyBorder="1"/>
    <xf numFmtId="0" fontId="0" fillId="16" borderId="12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16" borderId="1" xfId="0" applyFill="1" applyBorder="1"/>
    <xf numFmtId="0" fontId="0" fillId="17" borderId="0" xfId="0" applyFill="1"/>
    <xf numFmtId="0" fontId="0" fillId="0" borderId="0" xfId="0" applyFill="1" applyBorder="1" applyAlignment="1">
      <alignment horizontal="left" vertical="center"/>
    </xf>
    <xf numFmtId="0" fontId="5" fillId="9" borderId="37" xfId="0" applyFont="1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16" borderId="51" xfId="0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16" borderId="0" xfId="0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9" borderId="0" xfId="0" applyFill="1" applyBorder="1" applyAlignment="1">
      <alignment horizontal="left" vertical="center"/>
    </xf>
    <xf numFmtId="0" fontId="5" fillId="10" borderId="28" xfId="0" applyFont="1" applyFill="1" applyBorder="1" applyAlignment="1">
      <alignment horizontal="center" vertical="center"/>
    </xf>
    <xf numFmtId="0" fontId="5" fillId="17" borderId="7" xfId="0" applyFont="1" applyFill="1" applyBorder="1" applyAlignment="1"/>
    <xf numFmtId="0" fontId="5" fillId="17" borderId="28" xfId="0" applyFont="1" applyFill="1" applyBorder="1" applyAlignment="1"/>
    <xf numFmtId="0" fontId="5" fillId="17" borderId="1" xfId="0" applyFont="1" applyFill="1" applyBorder="1" applyAlignment="1"/>
    <xf numFmtId="0" fontId="5" fillId="17" borderId="33" xfId="0" applyFont="1" applyFill="1" applyBorder="1" applyAlignment="1"/>
    <xf numFmtId="0" fontId="5" fillId="10" borderId="7" xfId="0" applyFon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0" fillId="17" borderId="7" xfId="0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16" borderId="2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0" xfId="0" applyFill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4" xfId="0" applyFont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0" fontId="15" fillId="0" borderId="34" xfId="0" applyFont="1" applyBorder="1" applyAlignment="1">
      <alignment horizontal="left" vertical="center"/>
    </xf>
    <xf numFmtId="0" fontId="15" fillId="0" borderId="34" xfId="0" applyFont="1" applyBorder="1" applyAlignment="1">
      <alignment horizontal="center" vertical="center"/>
    </xf>
    <xf numFmtId="0" fontId="15" fillId="0" borderId="26" xfId="0" applyFont="1" applyBorder="1" applyAlignment="1">
      <alignment horizontal="left" vertical="center"/>
    </xf>
    <xf numFmtId="0" fontId="15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0" fontId="15" fillId="0" borderId="26" xfId="0" applyFont="1" applyFill="1" applyBorder="1" applyAlignment="1">
      <alignment horizontal="left" vertical="center"/>
    </xf>
    <xf numFmtId="0" fontId="15" fillId="0" borderId="33" xfId="0" applyFont="1" applyBorder="1" applyAlignment="1">
      <alignment horizontal="left" vertical="center"/>
    </xf>
    <xf numFmtId="0" fontId="15" fillId="0" borderId="33" xfId="0" applyFont="1" applyBorder="1" applyAlignment="1">
      <alignment horizontal="center" vertical="center"/>
    </xf>
    <xf numFmtId="0" fontId="15" fillId="16" borderId="26" xfId="0" applyFont="1" applyFill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34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5" fillId="0" borderId="3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15" fillId="0" borderId="27" xfId="0" applyFont="1" applyFill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0" fontId="15" fillId="16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4" xfId="0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 applyAlignment="1">
      <alignment horizontal="left" vertical="center"/>
    </xf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 applyAlignment="1">
      <alignment horizontal="left" vertical="center"/>
    </xf>
    <xf numFmtId="0" fontId="0" fillId="16" borderId="3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6" borderId="18" xfId="0" applyFill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6" borderId="3" xfId="0" applyFill="1" applyBorder="1" applyAlignment="1">
      <alignment horizontal="left" vertical="center"/>
    </xf>
    <xf numFmtId="0" fontId="0" fillId="16" borderId="12" xfId="0" applyFill="1" applyBorder="1" applyAlignment="1">
      <alignment horizontal="center" vertical="center"/>
    </xf>
    <xf numFmtId="0" fontId="0" fillId="16" borderId="12" xfId="0" applyFill="1" applyBorder="1" applyAlignment="1">
      <alignment horizontal="left" vertical="center"/>
    </xf>
    <xf numFmtId="0" fontId="0" fillId="16" borderId="10" xfId="0" applyFill="1" applyBorder="1" applyAlignment="1">
      <alignment horizontal="center" vertical="center"/>
    </xf>
    <xf numFmtId="0" fontId="0" fillId="16" borderId="10" xfId="0" applyFill="1" applyBorder="1" applyAlignment="1">
      <alignment horizontal="left" vertical="center"/>
    </xf>
    <xf numFmtId="0" fontId="0" fillId="16" borderId="8" xfId="0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left" vertical="center"/>
    </xf>
    <xf numFmtId="0" fontId="0" fillId="16" borderId="11" xfId="0" applyFill="1" applyBorder="1" applyAlignment="1">
      <alignment horizontal="center" vertical="center"/>
    </xf>
    <xf numFmtId="0" fontId="0" fillId="16" borderId="11" xfId="0" applyFill="1" applyBorder="1" applyAlignment="1">
      <alignment horizontal="left" vertical="center"/>
    </xf>
    <xf numFmtId="0" fontId="4" fillId="4" borderId="7" xfId="0" applyFont="1" applyFill="1" applyBorder="1" applyAlignment="1">
      <alignment horizontal="center"/>
    </xf>
    <xf numFmtId="0" fontId="0" fillId="0" borderId="38" xfId="0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2" borderId="38" xfId="0" applyFill="1" applyBorder="1" applyAlignment="1">
      <alignment horizontal="left" vertical="center"/>
    </xf>
    <xf numFmtId="0" fontId="0" fillId="2" borderId="0" xfId="0" applyFill="1"/>
    <xf numFmtId="0" fontId="0" fillId="0" borderId="39" xfId="0" applyBorder="1"/>
    <xf numFmtId="0" fontId="0" fillId="0" borderId="38" xfId="0" applyFill="1" applyBorder="1" applyAlignment="1">
      <alignment horizontal="left" vertical="center"/>
    </xf>
    <xf numFmtId="0" fontId="5" fillId="2" borderId="43" xfId="0" applyFont="1" applyFill="1" applyBorder="1" applyAlignment="1">
      <alignment horizontal="center" vertical="center" wrapText="1"/>
    </xf>
    <xf numFmtId="0" fontId="5" fillId="15" borderId="46" xfId="0" applyFont="1" applyFill="1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0" fillId="15" borderId="45" xfId="0" applyFill="1" applyBorder="1" applyAlignment="1">
      <alignment horizontal="left" vertical="center" wrapText="1"/>
    </xf>
    <xf numFmtId="0" fontId="0" fillId="15" borderId="38" xfId="0" applyFill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2" borderId="38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38" xfId="0" applyBorder="1" applyAlignment="1">
      <alignment horizontal="center"/>
    </xf>
    <xf numFmtId="0" fontId="0" fillId="0" borderId="38" xfId="0" applyBorder="1" applyAlignment="1">
      <alignment horizontal="left" wrapText="1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left" vertical="center"/>
    </xf>
    <xf numFmtId="0" fontId="0" fillId="0" borderId="2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5" borderId="9" xfId="0" applyFill="1" applyBorder="1" applyAlignment="1"/>
    <xf numFmtId="0" fontId="0" fillId="5" borderId="10" xfId="0" applyFill="1" applyBorder="1" applyAlignment="1"/>
    <xf numFmtId="0" fontId="0" fillId="5" borderId="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4" fillId="18" borderId="28" xfId="0" applyFont="1" applyFill="1" applyBorder="1" applyAlignment="1">
      <alignment horizontal="center" vertical="center"/>
    </xf>
    <xf numFmtId="0" fontId="0" fillId="0" borderId="5" xfId="0" applyBorder="1"/>
    <xf numFmtId="0" fontId="0" fillId="0" borderId="20" xfId="0" applyFill="1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22" xfId="0" applyFill="1" applyBorder="1"/>
    <xf numFmtId="0" fontId="0" fillId="16" borderId="19" xfId="0" applyFill="1" applyBorder="1"/>
    <xf numFmtId="0" fontId="0" fillId="16" borderId="17" xfId="0" applyFill="1" applyBorder="1"/>
    <xf numFmtId="0" fontId="0" fillId="16" borderId="18" xfId="0" applyFill="1" applyBorder="1"/>
    <xf numFmtId="0" fontId="0" fillId="0" borderId="53" xfId="0" applyBorder="1"/>
    <xf numFmtId="0" fontId="0" fillId="16" borderId="16" xfId="0" applyFill="1" applyBorder="1"/>
    <xf numFmtId="0" fontId="0" fillId="0" borderId="51" xfId="0" applyBorder="1"/>
    <xf numFmtId="0" fontId="0" fillId="0" borderId="54" xfId="0" applyBorder="1"/>
    <xf numFmtId="0" fontId="0" fillId="16" borderId="22" xfId="0" applyFill="1" applyBorder="1"/>
    <xf numFmtId="0" fontId="0" fillId="16" borderId="23" xfId="0" applyFill="1" applyBorder="1"/>
    <xf numFmtId="0" fontId="0" fillId="0" borderId="13" xfId="0" applyBorder="1" applyAlignment="1">
      <alignment horizontal="center" vertical="center"/>
    </xf>
    <xf numFmtId="0" fontId="0" fillId="16" borderId="39" xfId="0" applyFill="1" applyBorder="1"/>
    <xf numFmtId="0" fontId="0" fillId="0" borderId="19" xfId="0" applyFill="1" applyBorder="1"/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3" xfId="0" applyBorder="1"/>
    <xf numFmtId="0" fontId="0" fillId="16" borderId="10" xfId="0" applyFill="1" applyBorder="1"/>
    <xf numFmtId="0" fontId="0" fillId="5" borderId="8" xfId="0" applyFill="1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5" xfId="0" applyBorder="1"/>
    <xf numFmtId="0" fontId="0" fillId="0" borderId="4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5" fillId="2" borderId="21" xfId="0" applyFont="1" applyFill="1" applyBorder="1" applyAlignment="1">
      <alignment horizontal="left" vertical="center" wrapText="1"/>
    </xf>
    <xf numFmtId="0" fontId="0" fillId="0" borderId="38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5" xfId="0" applyBorder="1" applyAlignment="1">
      <alignment horizontal="center" vertical="center"/>
    </xf>
    <xf numFmtId="0" fontId="0" fillId="0" borderId="3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3" borderId="28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0" xfId="0" applyAlignment="1"/>
    <xf numFmtId="0" fontId="0" fillId="0" borderId="45" xfId="0" applyBorder="1" applyAlignment="1">
      <alignment horizontal="left" wrapText="1"/>
    </xf>
    <xf numFmtId="0" fontId="2" fillId="0" borderId="2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7" fillId="4" borderId="14" xfId="1" applyFont="1" applyFill="1" applyBorder="1" applyAlignment="1" applyProtection="1">
      <alignment horizontal="center" vertical="center"/>
    </xf>
    <xf numFmtId="0" fontId="7" fillId="4" borderId="35" xfId="1" applyFont="1" applyFill="1" applyBorder="1" applyAlignment="1" applyProtection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4" borderId="15" xfId="1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0" borderId="6" xfId="0" applyBorder="1" applyAlignment="1"/>
    <xf numFmtId="0" fontId="1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16" borderId="8" xfId="0" applyFill="1" applyBorder="1" applyAlignment="1">
      <alignment horizontal="center" vertical="center" wrapText="1"/>
    </xf>
    <xf numFmtId="0" fontId="0" fillId="16" borderId="9" xfId="0" applyFill="1" applyBorder="1" applyAlignment="1">
      <alignment horizontal="center" vertical="center" wrapText="1"/>
    </xf>
    <xf numFmtId="0" fontId="0" fillId="16" borderId="10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6" borderId="12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0" fillId="16" borderId="3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9" xfId="0" applyFont="1" applyFill="1" applyBorder="1" applyAlignment="1"/>
    <xf numFmtId="0" fontId="0" fillId="0" borderId="20" xfId="0" applyBorder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/>
    <xf numFmtId="0" fontId="0" fillId="0" borderId="9" xfId="0" applyFill="1" applyBorder="1" applyAlignment="1">
      <alignment horizontal="center" vertical="center"/>
    </xf>
    <xf numFmtId="0" fontId="0" fillId="5" borderId="3" xfId="0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/>
    <xf numFmtId="0" fontId="0" fillId="5" borderId="10" xfId="0" applyFill="1" applyBorder="1" applyAlignment="1"/>
    <xf numFmtId="0" fontId="0" fillId="0" borderId="10" xfId="0" applyFill="1" applyBorder="1" applyAlignment="1"/>
    <xf numFmtId="0" fontId="0" fillId="0" borderId="8" xfId="0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5" fillId="17" borderId="25" xfId="0" applyFont="1" applyFill="1" applyBorder="1" applyAlignment="1">
      <alignment horizontal="center" vertical="center"/>
    </xf>
    <xf numFmtId="0" fontId="5" fillId="17" borderId="21" xfId="0" applyFont="1" applyFill="1" applyBorder="1" applyAlignment="1"/>
    <xf numFmtId="0" fontId="5" fillId="17" borderId="49" xfId="0" applyFont="1" applyFill="1" applyBorder="1" applyAlignment="1"/>
    <xf numFmtId="0" fontId="5" fillId="17" borderId="30" xfId="0" applyFont="1" applyFill="1" applyBorder="1" applyAlignment="1"/>
    <xf numFmtId="0" fontId="5" fillId="17" borderId="43" xfId="0" applyFont="1" applyFill="1" applyBorder="1" applyAlignment="1"/>
    <xf numFmtId="0" fontId="5" fillId="17" borderId="28" xfId="0" applyFont="1" applyFill="1" applyBorder="1" applyAlignment="1">
      <alignment horizontal="center" vertical="center"/>
    </xf>
    <xf numFmtId="0" fontId="5" fillId="17" borderId="29" xfId="0" applyFont="1" applyFill="1" applyBorder="1" applyAlignment="1">
      <alignment horizontal="center" vertical="center"/>
    </xf>
    <xf numFmtId="0" fontId="5" fillId="17" borderId="20" xfId="0" applyFont="1" applyFill="1" applyBorder="1" applyAlignment="1">
      <alignment horizontal="center" vertical="center"/>
    </xf>
    <xf numFmtId="0" fontId="5" fillId="17" borderId="47" xfId="0" applyFont="1" applyFill="1" applyBorder="1" applyAlignment="1">
      <alignment horizontal="center" vertical="center"/>
    </xf>
    <xf numFmtId="0" fontId="5" fillId="17" borderId="48" xfId="0" applyFont="1" applyFill="1" applyBorder="1" applyAlignment="1"/>
    <xf numFmtId="0" fontId="1" fillId="10" borderId="28" xfId="0" applyFont="1" applyFill="1" applyBorder="1" applyAlignment="1">
      <alignment horizontal="center" vertical="center"/>
    </xf>
    <xf numFmtId="0" fontId="0" fillId="10" borderId="29" xfId="0" applyFill="1" applyBorder="1" applyAlignment="1"/>
    <xf numFmtId="0" fontId="1" fillId="3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14" borderId="0" xfId="0" applyFont="1" applyFill="1" applyAlignment="1">
      <alignment horizontal="left" vertical="center"/>
    </xf>
    <xf numFmtId="0" fontId="12" fillId="14" borderId="0" xfId="0" applyFont="1" applyFill="1" applyAlignment="1">
      <alignment horizontal="left"/>
    </xf>
    <xf numFmtId="0" fontId="10" fillId="8" borderId="13" xfId="0" applyFont="1" applyFill="1" applyBorder="1" applyAlignment="1">
      <alignment horizontal="left" vertical="center"/>
    </xf>
    <xf numFmtId="0" fontId="10" fillId="8" borderId="0" xfId="0" applyFont="1" applyFill="1" applyBorder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9" fillId="8" borderId="13" xfId="0" applyFont="1" applyFill="1" applyBorder="1" applyAlignment="1">
      <alignment horizontal="left" vertical="center"/>
    </xf>
    <xf numFmtId="0" fontId="14" fillId="18" borderId="28" xfId="0" applyFont="1" applyFill="1" applyBorder="1" applyAlignment="1">
      <alignment horizontal="center"/>
    </xf>
    <xf numFmtId="0" fontId="0" fillId="0" borderId="29" xfId="0" applyBorder="1" applyAlignment="1"/>
    <xf numFmtId="0" fontId="14" fillId="18" borderId="2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I16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" sqref="B3:C3"/>
    </sheetView>
  </sheetViews>
  <sheetFormatPr defaultRowHeight="15" x14ac:dyDescent="0.25"/>
  <cols>
    <col min="1" max="1" width="15.7109375" style="23" customWidth="1"/>
    <col min="2" max="2" width="20.7109375" style="23" customWidth="1"/>
    <col min="3" max="3" width="20.7109375" style="69" customWidth="1"/>
    <col min="4" max="4" width="20.7109375" style="23" customWidth="1"/>
    <col min="5" max="5" width="20.7109375" style="69" customWidth="1"/>
    <col min="6" max="6" width="20.7109375" style="23" customWidth="1"/>
    <col min="7" max="7" width="20.7109375" style="69" customWidth="1"/>
    <col min="8" max="8" width="20.7109375" style="23" customWidth="1"/>
    <col min="9" max="9" width="20.7109375" style="69" customWidth="1"/>
    <col min="10" max="10" width="20.7109375" style="23" customWidth="1"/>
    <col min="11" max="11" width="20.7109375" style="69" customWidth="1"/>
    <col min="12" max="14" width="20.7109375" style="7" customWidth="1"/>
    <col min="15" max="15" width="35.7109375" style="102" customWidth="1"/>
    <col min="16" max="16" width="35.7109375" style="11" customWidth="1"/>
    <col min="17" max="20" width="9.140625" customWidth="1"/>
    <col min="22" max="25" width="9.140625" customWidth="1"/>
    <col min="27" max="30" width="9.140625" customWidth="1"/>
    <col min="32" max="35" width="9.140625" customWidth="1"/>
  </cols>
  <sheetData>
    <row r="1" spans="1:35" ht="15" customHeight="1" x14ac:dyDescent="0.25">
      <c r="A1" s="101"/>
      <c r="B1" s="389" t="s">
        <v>226</v>
      </c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</row>
    <row r="2" spans="1:35" ht="15" customHeight="1" thickBot="1" x14ac:dyDescent="0.3">
      <c r="A2" s="113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24"/>
      <c r="R2" s="24"/>
      <c r="S2" s="24"/>
      <c r="T2" s="24"/>
      <c r="V2" s="25"/>
      <c r="W2" s="25"/>
      <c r="X2" s="24"/>
      <c r="Y2" s="24"/>
      <c r="AA2" s="25"/>
      <c r="AB2" s="25"/>
      <c r="AC2" s="24"/>
      <c r="AD2" s="24"/>
      <c r="AF2" s="25"/>
      <c r="AG2" s="25"/>
      <c r="AH2" s="24"/>
      <c r="AI2" s="24"/>
    </row>
    <row r="3" spans="1:35" s="30" customFormat="1" ht="30" customHeight="1" thickTop="1" thickBot="1" x14ac:dyDescent="0.3">
      <c r="A3" s="67"/>
      <c r="B3" s="392" t="s">
        <v>114</v>
      </c>
      <c r="C3" s="395"/>
      <c r="D3" s="392" t="s">
        <v>114</v>
      </c>
      <c r="E3" s="395"/>
      <c r="F3" s="392" t="s">
        <v>114</v>
      </c>
      <c r="G3" s="395"/>
      <c r="H3" s="392" t="s">
        <v>114</v>
      </c>
      <c r="I3" s="394"/>
      <c r="J3" s="392" t="s">
        <v>114</v>
      </c>
      <c r="K3" s="395"/>
      <c r="L3" s="392" t="s">
        <v>114</v>
      </c>
      <c r="M3" s="393"/>
      <c r="N3" s="394"/>
      <c r="O3" s="110" t="s">
        <v>114</v>
      </c>
      <c r="P3" s="110" t="s">
        <v>114</v>
      </c>
      <c r="Q3" s="24"/>
      <c r="R3" s="24"/>
      <c r="S3" s="24"/>
      <c r="T3" s="24"/>
      <c r="V3" s="25"/>
      <c r="W3" s="25"/>
      <c r="X3" s="24"/>
      <c r="Y3" s="24"/>
      <c r="AA3" s="25"/>
      <c r="AB3" s="25"/>
      <c r="AC3" s="24"/>
      <c r="AD3" s="24"/>
      <c r="AF3" s="25"/>
      <c r="AG3" s="25"/>
      <c r="AH3" s="24"/>
      <c r="AI3" s="24"/>
    </row>
    <row r="4" spans="1:35" ht="15" customHeight="1" thickTop="1" thickBot="1" x14ac:dyDescent="0.3">
      <c r="A4" s="66" t="s">
        <v>180</v>
      </c>
      <c r="B4" s="71" t="s">
        <v>109</v>
      </c>
      <c r="C4" s="71" t="s">
        <v>191</v>
      </c>
      <c r="D4" s="72" t="s">
        <v>110</v>
      </c>
      <c r="E4" s="72" t="s">
        <v>191</v>
      </c>
      <c r="F4" s="74" t="s">
        <v>111</v>
      </c>
      <c r="G4" s="73" t="s">
        <v>191</v>
      </c>
      <c r="H4" s="72" t="s">
        <v>112</v>
      </c>
      <c r="I4" s="72" t="s">
        <v>191</v>
      </c>
      <c r="J4" s="79" t="s">
        <v>113</v>
      </c>
      <c r="K4" s="73" t="s">
        <v>191</v>
      </c>
      <c r="L4" s="83" t="s">
        <v>115</v>
      </c>
      <c r="M4" s="72" t="s">
        <v>193</v>
      </c>
      <c r="N4" s="86" t="s">
        <v>192</v>
      </c>
      <c r="O4" s="111" t="s">
        <v>243</v>
      </c>
      <c r="P4" s="86" t="s">
        <v>244</v>
      </c>
      <c r="Q4" s="26"/>
      <c r="R4" s="26"/>
      <c r="S4" s="26"/>
      <c r="T4" s="26"/>
      <c r="V4" s="26"/>
      <c r="W4" s="26"/>
      <c r="X4" s="26"/>
      <c r="Y4" s="26"/>
      <c r="AA4" s="26"/>
      <c r="AB4" s="26"/>
      <c r="AC4" s="26"/>
      <c r="AD4" s="26"/>
      <c r="AF4" s="26"/>
      <c r="AG4" s="26"/>
      <c r="AH4" s="26"/>
      <c r="AI4" s="26"/>
    </row>
    <row r="5" spans="1:35" ht="15" customHeight="1" x14ac:dyDescent="0.25">
      <c r="A5" s="52">
        <v>0</v>
      </c>
      <c r="B5" s="95" t="e">
        <f>ValueDI!#REF!</f>
        <v>#REF!</v>
      </c>
      <c r="C5" s="31">
        <v>16800</v>
      </c>
      <c r="D5" s="31" t="e">
        <f>ValueAI!#REF!</f>
        <v>#REF!</v>
      </c>
      <c r="E5" s="31">
        <v>16850</v>
      </c>
      <c r="F5" s="31" t="e">
        <f>ValueDO!#REF!</f>
        <v>#REF!</v>
      </c>
      <c r="G5" s="31">
        <v>16825</v>
      </c>
      <c r="H5" s="31" t="e">
        <f>ValueAO!#REF!</f>
        <v>#REF!</v>
      </c>
      <c r="I5" s="31">
        <v>16875</v>
      </c>
      <c r="J5" s="51" t="e">
        <f>#REF!</f>
        <v>#REF!</v>
      </c>
      <c r="K5" s="70">
        <v>16750</v>
      </c>
      <c r="L5" s="80">
        <f>Info!E3</f>
        <v>0</v>
      </c>
      <c r="M5" s="82"/>
      <c r="N5" s="19"/>
      <c r="O5" s="114"/>
      <c r="P5" s="112"/>
      <c r="Q5" s="24"/>
      <c r="R5" s="24"/>
      <c r="S5" s="27"/>
      <c r="T5" s="24"/>
      <c r="V5" s="24"/>
      <c r="W5" s="24"/>
      <c r="X5" s="27"/>
      <c r="Y5" s="24"/>
      <c r="AA5" s="24"/>
      <c r="AB5" s="24"/>
      <c r="AC5" s="27"/>
      <c r="AD5" s="24"/>
      <c r="AF5" s="24"/>
      <c r="AG5" s="24"/>
      <c r="AH5" s="27"/>
      <c r="AI5" s="24"/>
    </row>
    <row r="6" spans="1:35" ht="15" customHeight="1" x14ac:dyDescent="0.25">
      <c r="A6" s="53">
        <v>1</v>
      </c>
      <c r="B6" s="5" t="e">
        <f>ValueDI!#REF!</f>
        <v>#REF!</v>
      </c>
      <c r="C6" s="32">
        <v>16801</v>
      </c>
      <c r="D6" s="32" t="e">
        <f>ValueAI!#REF!</f>
        <v>#REF!</v>
      </c>
      <c r="E6" s="32">
        <v>16851</v>
      </c>
      <c r="F6" s="32" t="e">
        <f>ValueDO!#REF!</f>
        <v>#REF!</v>
      </c>
      <c r="G6" s="32">
        <v>16826</v>
      </c>
      <c r="H6" s="32" t="e">
        <f>ValueAO!#REF!</f>
        <v>#REF!</v>
      </c>
      <c r="I6" s="75">
        <v>16876</v>
      </c>
      <c r="J6" s="22" t="e">
        <f>#REF!</f>
        <v>#REF!</v>
      </c>
      <c r="K6" s="22">
        <v>16751</v>
      </c>
      <c r="L6" s="81">
        <f>Info!E4</f>
        <v>0</v>
      </c>
      <c r="M6" s="81"/>
      <c r="N6" s="5"/>
      <c r="O6" s="49"/>
      <c r="P6" s="48"/>
      <c r="Q6" s="24"/>
      <c r="R6" s="24"/>
      <c r="S6" s="28"/>
      <c r="T6" s="24"/>
      <c r="V6" s="24"/>
      <c r="W6" s="24"/>
      <c r="X6" s="28"/>
      <c r="Y6" s="24"/>
      <c r="AA6" s="24"/>
      <c r="AB6" s="24"/>
      <c r="AC6" s="28"/>
      <c r="AD6" s="24"/>
      <c r="AF6" s="24"/>
      <c r="AG6" s="24"/>
      <c r="AH6" s="28"/>
      <c r="AI6" s="24"/>
    </row>
    <row r="7" spans="1:35" ht="15" customHeight="1" x14ac:dyDescent="0.25">
      <c r="A7" s="53">
        <v>2</v>
      </c>
      <c r="B7" s="5" t="e">
        <f>ValueDI!#REF!</f>
        <v>#REF!</v>
      </c>
      <c r="C7" s="32">
        <v>16802</v>
      </c>
      <c r="D7" s="32" t="e">
        <f>ValueAI!#REF!</f>
        <v>#REF!</v>
      </c>
      <c r="E7" s="32">
        <v>16852</v>
      </c>
      <c r="F7" s="32" t="e">
        <f>ValueDO!#REF!</f>
        <v>#REF!</v>
      </c>
      <c r="G7" s="59">
        <v>16827</v>
      </c>
      <c r="H7" s="59" t="e">
        <f>ValueAO!#REF!</f>
        <v>#REF!</v>
      </c>
      <c r="I7" s="76">
        <v>16877</v>
      </c>
      <c r="J7" s="22" t="e">
        <f>#REF!</f>
        <v>#REF!</v>
      </c>
      <c r="K7" s="22">
        <v>16752</v>
      </c>
      <c r="L7" s="81">
        <f>Info!E5</f>
        <v>0</v>
      </c>
      <c r="M7" s="81"/>
      <c r="N7" s="5"/>
      <c r="O7" s="49"/>
      <c r="P7" s="48"/>
      <c r="Q7" s="24"/>
      <c r="R7" s="24"/>
      <c r="S7" s="28"/>
      <c r="T7" s="24"/>
      <c r="V7" s="24"/>
      <c r="W7" s="24"/>
      <c r="X7" s="28"/>
      <c r="Y7" s="24"/>
      <c r="AA7" s="24"/>
      <c r="AB7" s="24"/>
      <c r="AC7" s="28"/>
      <c r="AD7" s="24"/>
      <c r="AF7" s="24"/>
      <c r="AG7" s="24"/>
      <c r="AH7" s="28"/>
      <c r="AI7" s="24"/>
    </row>
    <row r="8" spans="1:35" ht="15" customHeight="1" x14ac:dyDescent="0.25">
      <c r="A8" s="53">
        <v>3</v>
      </c>
      <c r="B8" s="5" t="e">
        <f>ValueDI!#REF!</f>
        <v>#REF!</v>
      </c>
      <c r="C8" s="32">
        <v>16803</v>
      </c>
      <c r="D8" s="32" t="e">
        <f>ValueAI!#REF!</f>
        <v>#REF!</v>
      </c>
      <c r="E8" s="32">
        <v>16853</v>
      </c>
      <c r="F8" s="32" t="e">
        <f>ValueDO!#REF!</f>
        <v>#REF!</v>
      </c>
      <c r="G8" s="32">
        <v>16828</v>
      </c>
      <c r="H8" s="59" t="e">
        <f>ValueAO!#REF!</f>
        <v>#REF!</v>
      </c>
      <c r="I8" s="75">
        <v>16878</v>
      </c>
      <c r="J8" s="22" t="e">
        <f>#REF!</f>
        <v>#REF!</v>
      </c>
      <c r="K8" s="22">
        <v>16753</v>
      </c>
      <c r="L8" s="81">
        <f>Info!E6</f>
        <v>0</v>
      </c>
      <c r="M8" s="81"/>
      <c r="N8" s="5"/>
      <c r="O8" s="49"/>
      <c r="P8" s="48"/>
      <c r="Q8" s="24"/>
      <c r="R8" s="24"/>
      <c r="S8" s="28"/>
      <c r="T8" s="24"/>
      <c r="V8" s="24"/>
      <c r="W8" s="24"/>
      <c r="X8" s="28"/>
      <c r="Y8" s="24"/>
      <c r="AA8" s="24"/>
      <c r="AB8" s="24"/>
      <c r="AC8" s="28"/>
      <c r="AD8" s="24"/>
      <c r="AF8" s="24"/>
      <c r="AG8" s="24"/>
      <c r="AH8" s="28"/>
      <c r="AI8" s="24"/>
    </row>
    <row r="9" spans="1:35" ht="15" customHeight="1" x14ac:dyDescent="0.25">
      <c r="A9" s="53">
        <v>4</v>
      </c>
      <c r="B9" s="5" t="e">
        <f>ValueDI!#REF!</f>
        <v>#REF!</v>
      </c>
      <c r="C9" s="32">
        <v>16804</v>
      </c>
      <c r="D9" s="32" t="e">
        <f>ValueAI!#REF!</f>
        <v>#REF!</v>
      </c>
      <c r="E9" s="32">
        <v>16854</v>
      </c>
      <c r="F9" s="32" t="e">
        <f>ValueDO!#REF!</f>
        <v>#REF!</v>
      </c>
      <c r="G9" s="59">
        <v>16829</v>
      </c>
      <c r="H9" s="59" t="e">
        <f>ValueAO!#REF!</f>
        <v>#REF!</v>
      </c>
      <c r="I9" s="76">
        <v>16879</v>
      </c>
      <c r="J9" s="22" t="e">
        <f>#REF!</f>
        <v>#REF!</v>
      </c>
      <c r="K9" s="22">
        <v>16754</v>
      </c>
      <c r="L9" s="81">
        <f>Info!E7</f>
        <v>0</v>
      </c>
      <c r="M9" s="81"/>
      <c r="N9" s="5"/>
      <c r="O9" s="49"/>
      <c r="P9" s="48"/>
      <c r="Q9" s="24"/>
      <c r="R9" s="29"/>
      <c r="S9" s="28"/>
      <c r="T9" s="24"/>
      <c r="V9" s="24"/>
      <c r="W9" s="24"/>
      <c r="X9" s="28"/>
      <c r="Y9" s="24"/>
      <c r="AA9" s="24"/>
      <c r="AB9" s="24"/>
      <c r="AC9" s="28"/>
      <c r="AD9" s="24"/>
      <c r="AF9" s="24"/>
      <c r="AG9" s="24"/>
      <c r="AH9" s="28"/>
      <c r="AI9" s="24"/>
    </row>
    <row r="10" spans="1:35" ht="15" customHeight="1" x14ac:dyDescent="0.25">
      <c r="A10" s="53">
        <v>5</v>
      </c>
      <c r="B10" s="5" t="e">
        <f>ValueDI!#REF!</f>
        <v>#REF!</v>
      </c>
      <c r="C10" s="32">
        <v>16805</v>
      </c>
      <c r="D10" s="32" t="e">
        <f>ValueAI!#REF!</f>
        <v>#REF!</v>
      </c>
      <c r="E10" s="32">
        <v>16855</v>
      </c>
      <c r="F10" s="32" t="e">
        <f>ValueDO!#REF!</f>
        <v>#REF!</v>
      </c>
      <c r="G10" s="32">
        <v>16830</v>
      </c>
      <c r="H10" s="59" t="e">
        <f>ValueAO!#REF!</f>
        <v>#REF!</v>
      </c>
      <c r="I10" s="75">
        <v>16880</v>
      </c>
      <c r="J10" s="22" t="e">
        <f>#REF!</f>
        <v>#REF!</v>
      </c>
      <c r="K10" s="22">
        <v>16755</v>
      </c>
      <c r="L10" s="81">
        <f>Info!E8</f>
        <v>0</v>
      </c>
      <c r="M10" s="81"/>
      <c r="N10" s="5"/>
      <c r="O10" s="49"/>
      <c r="P10" s="48"/>
      <c r="Q10" s="24"/>
      <c r="R10" s="24"/>
      <c r="S10" s="28"/>
      <c r="T10" s="24"/>
      <c r="V10" s="24"/>
      <c r="W10" s="24"/>
      <c r="X10" s="28"/>
      <c r="Y10" s="24"/>
      <c r="AA10" s="24"/>
      <c r="AB10" s="24"/>
      <c r="AC10" s="28"/>
      <c r="AD10" s="24"/>
      <c r="AF10" s="24"/>
      <c r="AG10" s="24"/>
      <c r="AH10" s="28"/>
      <c r="AI10" s="24"/>
    </row>
    <row r="11" spans="1:35" ht="15" customHeight="1" x14ac:dyDescent="0.25">
      <c r="A11" s="53">
        <v>6</v>
      </c>
      <c r="B11" s="5" t="e">
        <f>ValueDI!#REF!</f>
        <v>#REF!</v>
      </c>
      <c r="C11" s="32">
        <v>16806</v>
      </c>
      <c r="D11" s="32" t="e">
        <f>ValueAI!#REF!</f>
        <v>#REF!</v>
      </c>
      <c r="E11" s="32">
        <v>16856</v>
      </c>
      <c r="F11" s="32" t="e">
        <f>ValueDO!#REF!</f>
        <v>#REF!</v>
      </c>
      <c r="G11" s="59">
        <v>16831</v>
      </c>
      <c r="H11" s="59" t="e">
        <f>ValueAO!#REF!</f>
        <v>#REF!</v>
      </c>
      <c r="I11" s="76">
        <v>16881</v>
      </c>
      <c r="J11" s="22" t="e">
        <f>#REF!</f>
        <v>#REF!</v>
      </c>
      <c r="K11" s="22">
        <v>16756</v>
      </c>
      <c r="L11" s="81">
        <f>Info!E9</f>
        <v>0</v>
      </c>
      <c r="M11" s="81"/>
      <c r="N11" s="5"/>
      <c r="O11" s="49"/>
      <c r="P11" s="48"/>
      <c r="Q11" s="24"/>
      <c r="R11" s="24"/>
      <c r="S11" s="28"/>
      <c r="T11" s="24"/>
      <c r="V11" s="24"/>
      <c r="W11" s="24"/>
      <c r="X11" s="28"/>
      <c r="Y11" s="24"/>
      <c r="AA11" s="24"/>
      <c r="AB11" s="24"/>
      <c r="AC11" s="28"/>
      <c r="AD11" s="24"/>
      <c r="AF11" s="24"/>
      <c r="AG11" s="24"/>
      <c r="AH11" s="28"/>
      <c r="AI11" s="24"/>
    </row>
    <row r="12" spans="1:35" ht="15" customHeight="1" x14ac:dyDescent="0.25">
      <c r="A12" s="53">
        <v>7</v>
      </c>
      <c r="B12" s="5" t="e">
        <f>ValueDI!#REF!</f>
        <v>#REF!</v>
      </c>
      <c r="C12" s="32">
        <v>16807</v>
      </c>
      <c r="D12" s="32" t="e">
        <f>ValueAI!#REF!</f>
        <v>#REF!</v>
      </c>
      <c r="E12" s="32">
        <v>16857</v>
      </c>
      <c r="F12" s="32" t="e">
        <f>ValueDO!#REF!</f>
        <v>#REF!</v>
      </c>
      <c r="G12" s="32">
        <v>16832</v>
      </c>
      <c r="H12" s="59" t="e">
        <f>ValueAO!#REF!</f>
        <v>#REF!</v>
      </c>
      <c r="I12" s="75">
        <v>16882</v>
      </c>
      <c r="J12" s="22" t="e">
        <f>#REF!</f>
        <v>#REF!</v>
      </c>
      <c r="K12" s="22">
        <v>16757</v>
      </c>
      <c r="L12" s="81">
        <f>Info!E10</f>
        <v>0</v>
      </c>
      <c r="M12" s="81"/>
      <c r="N12" s="5"/>
      <c r="O12" s="49"/>
      <c r="P12" s="48"/>
      <c r="Q12" s="24"/>
      <c r="R12" s="24"/>
      <c r="S12" s="28"/>
      <c r="T12" s="24"/>
      <c r="V12" s="24"/>
      <c r="W12" s="24"/>
      <c r="X12" s="28"/>
      <c r="Y12" s="24"/>
      <c r="AA12" s="24"/>
      <c r="AB12" s="24"/>
      <c r="AC12" s="28"/>
      <c r="AD12" s="24"/>
      <c r="AF12" s="24"/>
      <c r="AG12" s="24"/>
      <c r="AH12" s="28"/>
      <c r="AI12" s="24"/>
    </row>
    <row r="13" spans="1:35" ht="15" customHeight="1" x14ac:dyDescent="0.25">
      <c r="A13" s="53">
        <v>8</v>
      </c>
      <c r="B13" s="5" t="e">
        <f>ValueDI!#REF!</f>
        <v>#REF!</v>
      </c>
      <c r="C13" s="32">
        <v>16808</v>
      </c>
      <c r="D13" s="32" t="e">
        <f>ValueAI!#REF!</f>
        <v>#REF!</v>
      </c>
      <c r="E13" s="32">
        <v>16858</v>
      </c>
      <c r="F13" s="32" t="e">
        <f>ValueDO!#REF!</f>
        <v>#REF!</v>
      </c>
      <c r="G13" s="59">
        <v>16833</v>
      </c>
      <c r="H13" s="59" t="e">
        <f>ValueAO!#REF!</f>
        <v>#REF!</v>
      </c>
      <c r="I13" s="76">
        <v>16883</v>
      </c>
      <c r="J13" s="22" t="e">
        <f>#REF!</f>
        <v>#REF!</v>
      </c>
      <c r="K13" s="22">
        <v>16758</v>
      </c>
      <c r="L13" s="81">
        <f>Info!E11</f>
        <v>0</v>
      </c>
      <c r="M13" s="81"/>
      <c r="N13" s="5"/>
      <c r="O13" s="49"/>
      <c r="P13" s="48"/>
      <c r="Q13" s="24"/>
      <c r="R13" s="24"/>
      <c r="S13" s="28"/>
      <c r="T13" s="24"/>
      <c r="V13" s="24"/>
      <c r="W13" s="24"/>
      <c r="X13" s="28"/>
      <c r="Y13" s="24"/>
      <c r="AA13" s="24"/>
      <c r="AB13" s="24"/>
      <c r="AC13" s="28"/>
      <c r="AD13" s="24"/>
      <c r="AF13" s="24"/>
      <c r="AG13" s="24"/>
      <c r="AH13" s="28"/>
      <c r="AI13" s="24"/>
    </row>
    <row r="14" spans="1:35" ht="15" customHeight="1" x14ac:dyDescent="0.25">
      <c r="A14" s="53">
        <v>9</v>
      </c>
      <c r="B14" s="5" t="e">
        <f>ValueDI!#REF!</f>
        <v>#REF!</v>
      </c>
      <c r="C14" s="32">
        <v>16809</v>
      </c>
      <c r="D14" s="32" t="e">
        <f>ValueAI!#REF!</f>
        <v>#REF!</v>
      </c>
      <c r="E14" s="32">
        <v>16859</v>
      </c>
      <c r="F14" s="32" t="e">
        <f>ValueDO!#REF!</f>
        <v>#REF!</v>
      </c>
      <c r="G14" s="32">
        <v>16834</v>
      </c>
      <c r="H14" s="59" t="e">
        <f>ValueAO!#REF!</f>
        <v>#REF!</v>
      </c>
      <c r="I14" s="75">
        <v>16884</v>
      </c>
      <c r="J14" s="22" t="e">
        <f>#REF!</f>
        <v>#REF!</v>
      </c>
      <c r="K14" s="22">
        <v>16759</v>
      </c>
      <c r="L14" s="81">
        <f>Info!E12</f>
        <v>0</v>
      </c>
      <c r="M14" s="81"/>
      <c r="N14" s="5"/>
      <c r="O14" s="49"/>
      <c r="P14" s="48"/>
      <c r="Q14" s="24"/>
      <c r="R14" s="24"/>
      <c r="S14" s="28"/>
      <c r="T14" s="24"/>
      <c r="V14" s="24"/>
      <c r="W14" s="24"/>
      <c r="X14" s="28"/>
      <c r="Y14" s="24"/>
      <c r="AA14" s="24"/>
      <c r="AB14" s="24"/>
      <c r="AC14" s="28"/>
      <c r="AD14" s="24"/>
      <c r="AF14" s="24"/>
      <c r="AG14" s="24"/>
      <c r="AH14" s="28"/>
      <c r="AI14" s="24"/>
    </row>
    <row r="15" spans="1:35" ht="15" customHeight="1" x14ac:dyDescent="0.25">
      <c r="A15" s="53">
        <v>10</v>
      </c>
      <c r="B15" s="5" t="e">
        <f>ValueDI!#REF!</f>
        <v>#REF!</v>
      </c>
      <c r="C15" s="32">
        <v>16810</v>
      </c>
      <c r="D15" s="32" t="e">
        <f>ValueAI!#REF!</f>
        <v>#REF!</v>
      </c>
      <c r="E15" s="32">
        <v>16860</v>
      </c>
      <c r="F15" s="32" t="e">
        <f>ValueDO!#REF!</f>
        <v>#REF!</v>
      </c>
      <c r="G15" s="59">
        <v>16835</v>
      </c>
      <c r="H15" s="61"/>
      <c r="I15" s="77"/>
      <c r="J15" s="22" t="e">
        <f>#REF!</f>
        <v>#REF!</v>
      </c>
      <c r="K15" s="22">
        <v>16760</v>
      </c>
      <c r="L15" s="81">
        <f>Info!E13</f>
        <v>0</v>
      </c>
      <c r="M15" s="81"/>
      <c r="N15" s="5"/>
      <c r="O15" s="49"/>
      <c r="P15" s="48"/>
      <c r="Q15" s="24"/>
      <c r="R15" s="24"/>
      <c r="S15" s="28"/>
      <c r="T15" s="24"/>
      <c r="V15" s="24"/>
      <c r="W15" s="24"/>
      <c r="X15" s="28"/>
      <c r="Y15" s="24"/>
      <c r="AA15" s="24"/>
      <c r="AB15" s="24"/>
      <c r="AC15" s="28"/>
      <c r="AD15" s="24"/>
      <c r="AF15" s="24"/>
      <c r="AG15" s="24"/>
      <c r="AH15" s="28"/>
      <c r="AI15" s="24"/>
    </row>
    <row r="16" spans="1:35" ht="15" customHeight="1" x14ac:dyDescent="0.25">
      <c r="A16" s="53">
        <v>11</v>
      </c>
      <c r="B16" s="5" t="e">
        <f>ValueDI!#REF!</f>
        <v>#REF!</v>
      </c>
      <c r="C16" s="32">
        <v>16811</v>
      </c>
      <c r="D16" s="32" t="e">
        <f>ValueAI!#REF!</f>
        <v>#REF!</v>
      </c>
      <c r="E16" s="32">
        <v>16861</v>
      </c>
      <c r="F16" s="32" t="e">
        <f>ValueDO!#REF!</f>
        <v>#REF!</v>
      </c>
      <c r="G16" s="32">
        <v>16836</v>
      </c>
      <c r="H16" s="60"/>
      <c r="I16" s="77"/>
      <c r="J16" s="22" t="e">
        <f>#REF!</f>
        <v>#REF!</v>
      </c>
      <c r="K16" s="22">
        <v>16761</v>
      </c>
      <c r="L16" s="81">
        <f>Info!E14</f>
        <v>0</v>
      </c>
      <c r="M16" s="81"/>
      <c r="N16" s="5"/>
      <c r="O16" s="49"/>
      <c r="P16" s="48"/>
      <c r="Q16" s="24"/>
      <c r="R16" s="24"/>
      <c r="S16" s="28"/>
      <c r="T16" s="24"/>
      <c r="V16" s="24"/>
      <c r="W16" s="24"/>
      <c r="X16" s="28"/>
      <c r="Y16" s="24"/>
      <c r="AA16" s="24"/>
      <c r="AB16" s="24"/>
      <c r="AC16" s="28"/>
      <c r="AD16" s="24"/>
      <c r="AF16" s="24"/>
      <c r="AG16" s="24"/>
      <c r="AH16" s="28"/>
      <c r="AI16" s="24"/>
    </row>
    <row r="17" spans="1:35" ht="15" customHeight="1" x14ac:dyDescent="0.25">
      <c r="A17" s="53">
        <v>12</v>
      </c>
      <c r="B17" s="49"/>
      <c r="C17" s="48"/>
      <c r="D17" s="48"/>
      <c r="E17" s="48"/>
      <c r="F17" s="48"/>
      <c r="G17" s="61"/>
      <c r="H17" s="60"/>
      <c r="I17" s="77"/>
      <c r="J17" s="22" t="e">
        <f>#REF!</f>
        <v>#REF!</v>
      </c>
      <c r="K17" s="22">
        <v>16762</v>
      </c>
      <c r="L17" s="81">
        <f>Info!E15</f>
        <v>0</v>
      </c>
      <c r="M17" s="81"/>
      <c r="N17" s="5"/>
      <c r="O17" s="49"/>
      <c r="P17" s="48"/>
      <c r="Q17" s="24"/>
      <c r="R17" s="24"/>
      <c r="S17" s="28"/>
      <c r="T17" s="24"/>
      <c r="V17" s="24"/>
      <c r="W17" s="24"/>
      <c r="X17" s="28"/>
      <c r="Y17" s="24"/>
      <c r="AA17" s="24"/>
      <c r="AB17" s="24"/>
      <c r="AC17" s="28"/>
      <c r="AD17" s="24"/>
      <c r="AF17" s="7"/>
      <c r="AG17" s="8"/>
      <c r="AH17" s="9"/>
      <c r="AI17" s="7"/>
    </row>
    <row r="18" spans="1:35" ht="15" customHeight="1" x14ac:dyDescent="0.25">
      <c r="A18" s="53">
        <v>13</v>
      </c>
      <c r="B18" s="49"/>
      <c r="C18" s="48"/>
      <c r="D18" s="48"/>
      <c r="E18" s="48"/>
      <c r="F18" s="48"/>
      <c r="G18" s="48"/>
      <c r="H18" s="61"/>
      <c r="I18" s="78"/>
      <c r="J18" s="22" t="e">
        <f>#REF!</f>
        <v>#REF!</v>
      </c>
      <c r="K18" s="22">
        <v>16763</v>
      </c>
      <c r="L18" s="81">
        <f>Info!E16</f>
        <v>0</v>
      </c>
      <c r="M18" s="81"/>
      <c r="N18" s="5"/>
      <c r="O18" s="49"/>
      <c r="P18" s="48"/>
      <c r="Q18" s="24"/>
      <c r="R18" s="24"/>
      <c r="S18" s="28"/>
      <c r="T18" s="24"/>
      <c r="V18" s="24"/>
      <c r="W18" s="24"/>
      <c r="X18" s="28"/>
      <c r="Y18" s="24"/>
      <c r="AA18" s="24"/>
      <c r="AB18" s="24"/>
      <c r="AC18" s="28"/>
      <c r="AD18" s="24"/>
      <c r="AF18" s="7"/>
      <c r="AG18" s="8"/>
      <c r="AH18" s="9"/>
      <c r="AI18" s="7"/>
    </row>
    <row r="19" spans="1:35" ht="15" customHeight="1" x14ac:dyDescent="0.25">
      <c r="A19" s="53">
        <v>14</v>
      </c>
      <c r="B19" s="49"/>
      <c r="C19" s="48"/>
      <c r="D19" s="48"/>
      <c r="E19" s="48"/>
      <c r="F19" s="48"/>
      <c r="G19" s="61"/>
      <c r="H19" s="61"/>
      <c r="I19" s="78"/>
      <c r="J19" s="22" t="e">
        <f>#REF!</f>
        <v>#REF!</v>
      </c>
      <c r="K19" s="22">
        <v>16764</v>
      </c>
      <c r="L19" s="81">
        <f>Info!E17</f>
        <v>0</v>
      </c>
      <c r="M19" s="81"/>
      <c r="N19" s="5"/>
      <c r="O19" s="49"/>
      <c r="P19" s="48"/>
      <c r="Q19" s="24"/>
      <c r="R19" s="24"/>
      <c r="S19" s="28"/>
      <c r="T19" s="24"/>
      <c r="V19" s="24"/>
      <c r="W19" s="24"/>
      <c r="X19" s="28"/>
      <c r="Y19" s="24"/>
      <c r="AA19" s="24"/>
      <c r="AB19" s="24"/>
      <c r="AC19" s="28"/>
      <c r="AD19" s="24"/>
      <c r="AF19" s="7"/>
      <c r="AG19" s="8"/>
      <c r="AH19" s="9"/>
      <c r="AI19" s="7"/>
    </row>
    <row r="20" spans="1:35" ht="15" customHeight="1" x14ac:dyDescent="0.25">
      <c r="A20" s="53">
        <v>15</v>
      </c>
      <c r="B20" s="49"/>
      <c r="C20" s="48"/>
      <c r="D20" s="48"/>
      <c r="E20" s="48"/>
      <c r="F20" s="48"/>
      <c r="G20" s="48"/>
      <c r="H20" s="61"/>
      <c r="I20" s="78"/>
      <c r="J20" s="22" t="e">
        <f>#REF!</f>
        <v>#REF!</v>
      </c>
      <c r="K20" s="22">
        <v>16765</v>
      </c>
      <c r="L20" s="81">
        <f>Info!E18</f>
        <v>0</v>
      </c>
      <c r="M20" s="81"/>
      <c r="N20" s="5"/>
      <c r="O20" s="49"/>
      <c r="P20" s="48"/>
      <c r="Q20" s="24"/>
      <c r="R20" s="24"/>
      <c r="S20" s="28"/>
      <c r="T20" s="24"/>
      <c r="V20" s="24"/>
      <c r="W20" s="24"/>
      <c r="X20" s="28"/>
      <c r="Y20" s="24"/>
      <c r="AA20" s="24"/>
      <c r="AB20" s="24"/>
      <c r="AC20" s="28"/>
      <c r="AD20" s="24"/>
      <c r="AF20" s="7"/>
      <c r="AG20" s="8"/>
      <c r="AH20" s="9"/>
      <c r="AI20" s="7"/>
    </row>
    <row r="21" spans="1:35" ht="15" customHeight="1" x14ac:dyDescent="0.25">
      <c r="A21" s="53">
        <v>16</v>
      </c>
      <c r="B21" s="49"/>
      <c r="C21" s="48"/>
      <c r="D21" s="48"/>
      <c r="E21" s="48"/>
      <c r="F21" s="48"/>
      <c r="G21" s="61"/>
      <c r="H21" s="61"/>
      <c r="I21" s="78"/>
      <c r="J21" s="22" t="e">
        <f>#REF!</f>
        <v>#REF!</v>
      </c>
      <c r="K21" s="22">
        <v>16766</v>
      </c>
      <c r="L21" s="81">
        <f>Info!E19</f>
        <v>0</v>
      </c>
      <c r="M21" s="81"/>
      <c r="N21" s="5"/>
      <c r="O21" s="49"/>
      <c r="P21" s="48"/>
      <c r="Q21" s="24"/>
      <c r="R21" s="24"/>
      <c r="S21" s="28"/>
      <c r="T21" s="24"/>
      <c r="V21" s="24"/>
      <c r="W21" s="24"/>
      <c r="X21" s="28"/>
      <c r="Y21" s="24"/>
      <c r="AA21" s="24"/>
      <c r="AB21" s="24"/>
      <c r="AC21" s="28"/>
      <c r="AD21" s="24"/>
      <c r="AF21" s="7"/>
      <c r="AG21" s="8"/>
      <c r="AH21" s="9"/>
      <c r="AI21" s="7"/>
    </row>
    <row r="22" spans="1:35" ht="15" customHeight="1" x14ac:dyDescent="0.25">
      <c r="A22" s="53">
        <v>17</v>
      </c>
      <c r="B22" s="97"/>
      <c r="C22" s="48"/>
      <c r="D22" s="48"/>
      <c r="E22" s="48"/>
      <c r="F22" s="48"/>
      <c r="G22" s="48"/>
      <c r="H22" s="61"/>
      <c r="I22" s="78"/>
      <c r="J22" s="22" t="e">
        <f>#REF!</f>
        <v>#REF!</v>
      </c>
      <c r="K22" s="22">
        <v>16767</v>
      </c>
      <c r="L22" s="81">
        <f>Info!E20</f>
        <v>0</v>
      </c>
      <c r="M22" s="81"/>
      <c r="N22" s="5"/>
      <c r="O22" s="49"/>
      <c r="P22" s="48"/>
      <c r="Q22" s="24"/>
      <c r="R22" s="24"/>
      <c r="S22" s="28"/>
      <c r="T22" s="24"/>
      <c r="V22" s="24"/>
      <c r="W22" s="24"/>
      <c r="X22" s="28"/>
      <c r="Y22" s="24"/>
      <c r="AA22" s="24"/>
      <c r="AB22" s="24"/>
      <c r="AC22" s="28"/>
      <c r="AD22" s="24"/>
      <c r="AF22" s="7"/>
      <c r="AG22" s="8"/>
      <c r="AH22" s="9"/>
      <c r="AI22" s="7"/>
    </row>
    <row r="23" spans="1:35" ht="15" customHeight="1" x14ac:dyDescent="0.25">
      <c r="A23" s="53">
        <v>18</v>
      </c>
      <c r="B23" s="48"/>
      <c r="C23" s="48"/>
      <c r="D23" s="48"/>
      <c r="E23" s="48"/>
      <c r="F23" s="48"/>
      <c r="G23" s="61"/>
      <c r="H23" s="61"/>
      <c r="I23" s="78"/>
      <c r="J23" s="22" t="e">
        <f>#REF!</f>
        <v>#REF!</v>
      </c>
      <c r="K23" s="22">
        <v>16768</v>
      </c>
      <c r="L23" s="81">
        <f>Info!E21</f>
        <v>0</v>
      </c>
      <c r="M23" s="81"/>
      <c r="N23" s="5"/>
      <c r="O23" s="49"/>
      <c r="P23" s="48"/>
      <c r="Q23" s="24"/>
      <c r="R23" s="24"/>
      <c r="S23" s="28"/>
      <c r="T23" s="24"/>
      <c r="V23" s="24"/>
      <c r="W23" s="24"/>
      <c r="X23" s="28"/>
      <c r="Y23" s="24"/>
      <c r="AA23" s="24"/>
      <c r="AB23" s="24"/>
      <c r="AC23" s="28"/>
      <c r="AD23" s="24"/>
      <c r="AF23" s="7"/>
      <c r="AG23" s="8"/>
      <c r="AH23" s="9"/>
      <c r="AI23" s="7"/>
    </row>
    <row r="24" spans="1:35" ht="15" customHeight="1" x14ac:dyDescent="0.25">
      <c r="A24" s="53">
        <v>19</v>
      </c>
      <c r="B24" s="48"/>
      <c r="C24" s="48"/>
      <c r="D24" s="48"/>
      <c r="E24" s="48"/>
      <c r="F24" s="48"/>
      <c r="G24" s="48"/>
      <c r="H24" s="61"/>
      <c r="I24" s="78"/>
      <c r="J24" s="22" t="e">
        <f>#REF!</f>
        <v>#REF!</v>
      </c>
      <c r="K24" s="22">
        <v>16769</v>
      </c>
      <c r="L24" s="81">
        <f>Info!E22</f>
        <v>0</v>
      </c>
      <c r="M24" s="81"/>
      <c r="N24" s="5"/>
      <c r="O24" s="49"/>
      <c r="P24" s="48"/>
      <c r="Q24" s="24"/>
      <c r="R24" s="24"/>
      <c r="S24" s="28"/>
      <c r="T24" s="24"/>
      <c r="V24" s="24"/>
      <c r="W24" s="24"/>
      <c r="X24" s="28"/>
      <c r="Y24" s="24"/>
      <c r="AA24" s="24"/>
      <c r="AB24" s="24"/>
      <c r="AC24" s="28"/>
      <c r="AD24" s="24"/>
      <c r="AF24" s="7"/>
      <c r="AG24" s="8"/>
      <c r="AH24" s="9"/>
      <c r="AI24" s="7"/>
    </row>
    <row r="25" spans="1:35" ht="15" customHeight="1" x14ac:dyDescent="0.25">
      <c r="A25" s="53">
        <v>20</v>
      </c>
      <c r="B25" s="48"/>
      <c r="C25" s="48"/>
      <c r="D25" s="48"/>
      <c r="E25" s="48"/>
      <c r="F25" s="48"/>
      <c r="G25" s="61"/>
      <c r="H25" s="61"/>
      <c r="I25" s="78"/>
      <c r="J25" s="22" t="e">
        <f>#REF!</f>
        <v>#REF!</v>
      </c>
      <c r="K25" s="22">
        <v>16770</v>
      </c>
      <c r="L25" s="81">
        <f>Info!E23</f>
        <v>0</v>
      </c>
      <c r="M25" s="81"/>
      <c r="N25" s="5"/>
      <c r="O25" s="49"/>
      <c r="P25" s="48"/>
      <c r="Q25" s="24"/>
      <c r="R25" s="24"/>
      <c r="S25" s="28"/>
      <c r="T25" s="24"/>
      <c r="V25" s="24"/>
      <c r="W25" s="24"/>
      <c r="X25" s="28"/>
      <c r="Y25" s="24"/>
      <c r="AA25" s="24"/>
      <c r="AB25" s="24"/>
      <c r="AC25" s="28"/>
      <c r="AD25" s="24"/>
      <c r="AF25" s="7"/>
      <c r="AG25" s="8"/>
      <c r="AH25" s="9"/>
      <c r="AI25" s="7"/>
    </row>
    <row r="26" spans="1:35" ht="15" customHeight="1" x14ac:dyDescent="0.25">
      <c r="A26" s="53">
        <v>21</v>
      </c>
      <c r="B26" s="48"/>
      <c r="C26" s="48"/>
      <c r="D26" s="48"/>
      <c r="E26" s="48"/>
      <c r="F26" s="48"/>
      <c r="G26" s="61"/>
      <c r="H26" s="61"/>
      <c r="I26" s="78"/>
      <c r="J26" s="22" t="e">
        <f>#REF!</f>
        <v>#REF!</v>
      </c>
      <c r="K26" s="22">
        <v>16771</v>
      </c>
      <c r="L26" s="81">
        <f>Info!E24</f>
        <v>0</v>
      </c>
      <c r="M26" s="81"/>
      <c r="N26" s="5"/>
      <c r="O26" s="49"/>
      <c r="P26" s="48"/>
      <c r="Q26" s="24"/>
      <c r="R26" s="24"/>
      <c r="S26" s="28"/>
      <c r="T26" s="24"/>
      <c r="V26" s="24"/>
      <c r="W26" s="24"/>
      <c r="X26" s="28"/>
      <c r="Y26" s="24"/>
      <c r="AA26" s="24"/>
      <c r="AB26" s="24"/>
      <c r="AC26" s="28"/>
      <c r="AD26" s="24"/>
      <c r="AF26" s="7"/>
      <c r="AG26" s="8"/>
      <c r="AH26" s="9"/>
      <c r="AI26" s="7"/>
    </row>
    <row r="27" spans="1:35" ht="15" customHeight="1" x14ac:dyDescent="0.25">
      <c r="A27" s="53">
        <v>22</v>
      </c>
      <c r="B27" s="48"/>
      <c r="C27" s="48"/>
      <c r="D27" s="48"/>
      <c r="E27" s="48"/>
      <c r="F27" s="48"/>
      <c r="G27" s="61"/>
      <c r="H27" s="61"/>
      <c r="I27" s="78"/>
      <c r="J27" s="22" t="e">
        <f>#REF!</f>
        <v>#REF!</v>
      </c>
      <c r="K27" s="22">
        <v>16772</v>
      </c>
      <c r="L27" s="81">
        <f>Info!E25</f>
        <v>0</v>
      </c>
      <c r="M27" s="81"/>
      <c r="N27" s="5"/>
      <c r="O27" s="49"/>
      <c r="P27" s="48"/>
      <c r="Q27" s="24"/>
      <c r="R27" s="24"/>
      <c r="S27" s="28"/>
      <c r="T27" s="24"/>
      <c r="V27" s="24"/>
      <c r="W27" s="24"/>
      <c r="X27" s="28"/>
      <c r="Y27" s="24"/>
      <c r="AA27" s="24"/>
      <c r="AB27" s="24"/>
      <c r="AC27" s="28"/>
      <c r="AD27" s="24"/>
      <c r="AF27" s="7"/>
      <c r="AG27" s="8"/>
      <c r="AH27" s="9"/>
      <c r="AI27" s="7"/>
    </row>
    <row r="28" spans="1:35" ht="15" customHeight="1" x14ac:dyDescent="0.25">
      <c r="A28" s="53">
        <v>23</v>
      </c>
      <c r="B28" s="48"/>
      <c r="C28" s="48"/>
      <c r="D28" s="48"/>
      <c r="E28" s="48"/>
      <c r="F28" s="48"/>
      <c r="G28" s="61"/>
      <c r="H28" s="61"/>
      <c r="I28" s="78"/>
      <c r="J28" s="22" t="e">
        <f>#REF!</f>
        <v>#REF!</v>
      </c>
      <c r="K28" s="22">
        <v>16773</v>
      </c>
      <c r="L28" s="81">
        <f>Info!E26</f>
        <v>0</v>
      </c>
      <c r="M28" s="81"/>
      <c r="N28" s="5"/>
      <c r="O28" s="49"/>
      <c r="P28" s="48"/>
      <c r="Q28" s="24"/>
      <c r="R28" s="24"/>
      <c r="S28" s="28"/>
      <c r="T28" s="24"/>
      <c r="V28" s="24"/>
      <c r="W28" s="24"/>
      <c r="X28" s="28"/>
      <c r="Y28" s="24"/>
      <c r="AA28" s="24"/>
      <c r="AB28" s="24"/>
      <c r="AC28" s="28"/>
      <c r="AD28" s="24"/>
    </row>
    <row r="29" spans="1:35" x14ac:dyDescent="0.25">
      <c r="A29" s="53">
        <v>24</v>
      </c>
      <c r="B29" s="48"/>
      <c r="C29" s="48"/>
      <c r="D29" s="48"/>
      <c r="E29" s="48"/>
      <c r="F29" s="48"/>
      <c r="G29" s="61"/>
      <c r="H29" s="61"/>
      <c r="I29" s="78"/>
      <c r="J29" s="22" t="e">
        <f>#REF!</f>
        <v>#REF!</v>
      </c>
      <c r="K29" s="22">
        <v>16774</v>
      </c>
      <c r="L29" s="81">
        <f>Info!E27</f>
        <v>0</v>
      </c>
      <c r="M29" s="81"/>
      <c r="N29" s="5"/>
      <c r="O29" s="49"/>
      <c r="P29" s="48"/>
      <c r="Q29" s="24"/>
      <c r="R29" s="24"/>
      <c r="S29" s="28"/>
      <c r="T29" s="24"/>
      <c r="V29" s="24"/>
      <c r="W29" s="24"/>
      <c r="X29" s="28"/>
      <c r="Y29" s="24"/>
      <c r="AA29" s="24"/>
      <c r="AB29" s="24"/>
      <c r="AC29" s="28"/>
      <c r="AD29" s="24"/>
    </row>
    <row r="30" spans="1:35" x14ac:dyDescent="0.25">
      <c r="A30" s="53">
        <v>25</v>
      </c>
      <c r="B30" s="48"/>
      <c r="C30" s="48"/>
      <c r="D30" s="48"/>
      <c r="E30" s="48"/>
      <c r="F30" s="48"/>
      <c r="G30" s="61"/>
      <c r="H30" s="61"/>
      <c r="I30" s="78"/>
      <c r="J30" s="22" t="e">
        <f>#REF!</f>
        <v>#REF!</v>
      </c>
      <c r="K30" s="22">
        <v>16775</v>
      </c>
      <c r="L30" s="81">
        <f>Info!E28</f>
        <v>0</v>
      </c>
      <c r="M30" s="81"/>
      <c r="N30" s="5"/>
      <c r="O30" s="49"/>
      <c r="P30" s="48"/>
      <c r="Q30" s="24"/>
      <c r="R30" s="24"/>
      <c r="S30" s="28"/>
      <c r="T30" s="24"/>
      <c r="V30" s="24"/>
      <c r="W30" s="24"/>
      <c r="X30" s="28"/>
      <c r="Y30" s="24"/>
      <c r="AA30" s="24"/>
      <c r="AB30" s="24"/>
      <c r="AC30" s="28"/>
      <c r="AD30" s="24"/>
    </row>
    <row r="31" spans="1:35" x14ac:dyDescent="0.25">
      <c r="A31" s="53">
        <v>26</v>
      </c>
      <c r="B31" s="48"/>
      <c r="C31" s="48"/>
      <c r="D31" s="48"/>
      <c r="E31" s="48"/>
      <c r="F31" s="48"/>
      <c r="G31" s="61"/>
      <c r="H31" s="61"/>
      <c r="I31" s="78"/>
      <c r="J31" s="22" t="e">
        <f>#REF!</f>
        <v>#REF!</v>
      </c>
      <c r="K31" s="22">
        <v>16776</v>
      </c>
      <c r="L31" s="81">
        <f>Info!E29</f>
        <v>0</v>
      </c>
      <c r="M31" s="81"/>
      <c r="N31" s="5"/>
      <c r="O31" s="49"/>
      <c r="P31" s="48"/>
      <c r="Q31" s="24"/>
      <c r="R31" s="24"/>
      <c r="S31" s="28"/>
      <c r="T31" s="24"/>
      <c r="V31" s="24"/>
      <c r="W31" s="24"/>
      <c r="X31" s="28"/>
      <c r="Y31" s="24"/>
      <c r="AA31" s="24"/>
      <c r="AB31" s="24"/>
      <c r="AC31" s="28"/>
      <c r="AD31" s="24"/>
    </row>
    <row r="32" spans="1:35" x14ac:dyDescent="0.25">
      <c r="A32" s="53">
        <v>27</v>
      </c>
      <c r="B32" s="48"/>
      <c r="C32" s="48"/>
      <c r="D32" s="48"/>
      <c r="E32" s="48"/>
      <c r="F32" s="48"/>
      <c r="G32" s="61"/>
      <c r="H32" s="61"/>
      <c r="I32" s="78"/>
      <c r="J32" s="22" t="e">
        <f>#REF!</f>
        <v>#REF!</v>
      </c>
      <c r="K32" s="22">
        <v>16777</v>
      </c>
      <c r="L32" s="81">
        <f>Info!E30</f>
        <v>0</v>
      </c>
      <c r="M32" s="81"/>
      <c r="N32" s="5"/>
      <c r="O32" s="49"/>
      <c r="P32" s="48"/>
      <c r="Q32" s="24"/>
      <c r="R32" s="24"/>
      <c r="S32" s="28"/>
      <c r="T32" s="24"/>
      <c r="AA32" s="7"/>
      <c r="AB32" s="8"/>
      <c r="AC32" s="9"/>
      <c r="AD32" s="7"/>
    </row>
    <row r="33" spans="1:30" x14ac:dyDescent="0.25">
      <c r="A33" s="53">
        <v>28</v>
      </c>
      <c r="B33" s="48"/>
      <c r="C33" s="48"/>
      <c r="D33" s="48"/>
      <c r="E33" s="48"/>
      <c r="F33" s="48"/>
      <c r="G33" s="61"/>
      <c r="H33" s="61"/>
      <c r="I33" s="78"/>
      <c r="J33" s="22" t="e">
        <f>#REF!</f>
        <v>#REF!</v>
      </c>
      <c r="K33" s="22">
        <v>16778</v>
      </c>
      <c r="L33" s="81">
        <f>Info!E31</f>
        <v>0</v>
      </c>
      <c r="M33" s="81"/>
      <c r="N33" s="5"/>
      <c r="O33" s="49"/>
      <c r="P33" s="48"/>
      <c r="Q33" s="24"/>
      <c r="R33" s="24"/>
      <c r="S33" s="28"/>
      <c r="T33" s="24"/>
      <c r="AA33" s="7"/>
      <c r="AB33" s="8"/>
      <c r="AC33" s="9"/>
      <c r="AD33" s="7"/>
    </row>
    <row r="34" spans="1:30" x14ac:dyDescent="0.25">
      <c r="A34" s="53">
        <v>29</v>
      </c>
      <c r="B34" s="48"/>
      <c r="C34" s="48"/>
      <c r="D34" s="48"/>
      <c r="E34" s="48"/>
      <c r="F34" s="48"/>
      <c r="G34" s="61"/>
      <c r="H34" s="61"/>
      <c r="I34" s="78"/>
      <c r="J34" s="22" t="e">
        <f>#REF!</f>
        <v>#REF!</v>
      </c>
      <c r="K34" s="22">
        <v>16779</v>
      </c>
      <c r="L34" s="81">
        <f>Info!E32</f>
        <v>0</v>
      </c>
      <c r="M34" s="81"/>
      <c r="N34" s="5"/>
      <c r="O34" s="49"/>
      <c r="P34" s="48"/>
      <c r="Q34" s="24"/>
      <c r="R34" s="24"/>
      <c r="S34" s="28"/>
      <c r="T34" s="24"/>
      <c r="AA34" s="7"/>
      <c r="AB34" s="8"/>
      <c r="AC34" s="9"/>
      <c r="AD34" s="7"/>
    </row>
    <row r="35" spans="1:30" x14ac:dyDescent="0.25">
      <c r="A35" s="53">
        <v>30</v>
      </c>
      <c r="B35" s="48"/>
      <c r="C35" s="48"/>
      <c r="D35" s="48"/>
      <c r="E35" s="48"/>
      <c r="F35" s="48"/>
      <c r="G35" s="61"/>
      <c r="H35" s="61"/>
      <c r="I35" s="61"/>
      <c r="J35" s="49"/>
      <c r="K35" s="49"/>
      <c r="L35" s="81">
        <f>Info!E33</f>
        <v>0</v>
      </c>
      <c r="M35" s="81"/>
      <c r="N35" s="5"/>
      <c r="O35" s="49"/>
      <c r="P35" s="48"/>
      <c r="Q35" s="24"/>
      <c r="R35" s="24"/>
      <c r="S35" s="28"/>
      <c r="T35" s="24"/>
      <c r="AA35" s="7"/>
      <c r="AB35" s="8"/>
      <c r="AC35" s="9"/>
      <c r="AD35" s="7"/>
    </row>
    <row r="36" spans="1:30" x14ac:dyDescent="0.25">
      <c r="A36" s="53">
        <v>31</v>
      </c>
      <c r="B36" s="48"/>
      <c r="C36" s="48"/>
      <c r="D36" s="48"/>
      <c r="E36" s="48"/>
      <c r="F36" s="48"/>
      <c r="G36" s="61"/>
      <c r="H36" s="61"/>
      <c r="I36" s="61"/>
      <c r="J36" s="49"/>
      <c r="K36" s="49"/>
      <c r="L36" s="81">
        <f>Info!E34</f>
        <v>0</v>
      </c>
      <c r="M36" s="81"/>
      <c r="N36" s="5"/>
      <c r="O36" s="49"/>
      <c r="P36" s="48"/>
      <c r="Q36" s="24"/>
      <c r="R36" s="24"/>
      <c r="S36" s="28"/>
      <c r="T36" s="24"/>
      <c r="AA36" s="7"/>
      <c r="AB36" s="8"/>
      <c r="AC36" s="9"/>
      <c r="AD36" s="7"/>
    </row>
    <row r="37" spans="1:30" x14ac:dyDescent="0.25">
      <c r="A37" s="53">
        <v>32</v>
      </c>
      <c r="B37" s="48"/>
      <c r="C37" s="48"/>
      <c r="D37" s="48"/>
      <c r="E37" s="48"/>
      <c r="F37" s="48"/>
      <c r="G37" s="61"/>
      <c r="H37" s="61"/>
      <c r="I37" s="61"/>
      <c r="J37" s="49"/>
      <c r="K37" s="49"/>
      <c r="L37" s="81">
        <f>Info!E35</f>
        <v>0</v>
      </c>
      <c r="M37" s="81"/>
      <c r="N37" s="5"/>
      <c r="O37" s="49"/>
      <c r="P37" s="48"/>
      <c r="Q37" s="24"/>
      <c r="R37" s="24"/>
      <c r="S37" s="28"/>
      <c r="T37" s="24"/>
      <c r="AA37" s="7"/>
      <c r="AB37" s="8"/>
      <c r="AC37" s="9"/>
      <c r="AD37" s="7"/>
    </row>
    <row r="38" spans="1:30" x14ac:dyDescent="0.25">
      <c r="A38" s="53">
        <v>33</v>
      </c>
      <c r="B38" s="48"/>
      <c r="C38" s="48"/>
      <c r="D38" s="48"/>
      <c r="E38" s="48"/>
      <c r="F38" s="48"/>
      <c r="G38" s="61"/>
      <c r="H38" s="61"/>
      <c r="I38" s="61"/>
      <c r="J38" s="49"/>
      <c r="K38" s="49"/>
      <c r="L38" s="81">
        <f>Info!E36</f>
        <v>0</v>
      </c>
      <c r="M38" s="81"/>
      <c r="N38" s="5"/>
      <c r="O38" s="49"/>
      <c r="P38" s="48"/>
      <c r="Q38" s="24"/>
      <c r="R38" s="24"/>
      <c r="S38" s="28"/>
      <c r="T38" s="24"/>
    </row>
    <row r="39" spans="1:30" x14ac:dyDescent="0.25">
      <c r="A39" s="53">
        <v>34</v>
      </c>
      <c r="B39" s="48"/>
      <c r="C39" s="48"/>
      <c r="D39" s="48"/>
      <c r="E39" s="48"/>
      <c r="F39" s="48"/>
      <c r="G39" s="61"/>
      <c r="H39" s="61"/>
      <c r="I39" s="61"/>
      <c r="J39" s="49"/>
      <c r="K39" s="49"/>
      <c r="L39" s="81">
        <f>Info!E37</f>
        <v>0</v>
      </c>
      <c r="M39" s="81"/>
      <c r="N39" s="5"/>
      <c r="O39" s="49"/>
      <c r="P39" s="48"/>
      <c r="Q39" s="24"/>
      <c r="R39" s="24"/>
      <c r="S39" s="28"/>
      <c r="T39" s="24"/>
    </row>
    <row r="40" spans="1:30" x14ac:dyDescent="0.25">
      <c r="A40" s="53">
        <v>35</v>
      </c>
      <c r="B40" s="48"/>
      <c r="C40" s="48"/>
      <c r="D40" s="48"/>
      <c r="E40" s="48"/>
      <c r="F40" s="48"/>
      <c r="G40" s="61"/>
      <c r="H40" s="61"/>
      <c r="I40" s="61"/>
      <c r="J40" s="49"/>
      <c r="K40" s="49"/>
      <c r="L40" s="81">
        <f>Info!E38</f>
        <v>0</v>
      </c>
      <c r="M40" s="81"/>
      <c r="N40" s="5"/>
      <c r="O40" s="49"/>
      <c r="P40" s="48"/>
      <c r="Q40" s="24"/>
      <c r="R40" s="24"/>
      <c r="S40" s="28"/>
      <c r="T40" s="24"/>
    </row>
    <row r="41" spans="1:30" x14ac:dyDescent="0.25">
      <c r="A41" s="53">
        <v>36</v>
      </c>
      <c r="B41" s="48"/>
      <c r="C41" s="48"/>
      <c r="D41" s="48"/>
      <c r="E41" s="48"/>
      <c r="F41" s="48"/>
      <c r="G41" s="61"/>
      <c r="H41" s="61"/>
      <c r="I41" s="61"/>
      <c r="J41" s="49"/>
      <c r="K41" s="49"/>
      <c r="L41" s="81">
        <f>Info!E39</f>
        <v>0</v>
      </c>
      <c r="M41" s="81"/>
      <c r="N41" s="5"/>
      <c r="O41" s="49"/>
      <c r="P41" s="48"/>
      <c r="Q41" s="24"/>
      <c r="R41" s="24"/>
      <c r="S41" s="28"/>
      <c r="T41" s="24"/>
    </row>
    <row r="42" spans="1:30" x14ac:dyDescent="0.25">
      <c r="A42" s="53">
        <v>37</v>
      </c>
      <c r="B42" s="48"/>
      <c r="C42" s="48"/>
      <c r="D42" s="48"/>
      <c r="E42" s="48"/>
      <c r="F42" s="48"/>
      <c r="G42" s="61"/>
      <c r="H42" s="61"/>
      <c r="I42" s="61"/>
      <c r="J42" s="49"/>
      <c r="K42" s="49"/>
      <c r="L42" s="81">
        <f>Info!E40</f>
        <v>0</v>
      </c>
      <c r="M42" s="81"/>
      <c r="N42" s="5"/>
      <c r="O42" s="49"/>
      <c r="P42" s="48"/>
      <c r="Q42" s="24"/>
      <c r="R42" s="24"/>
      <c r="S42" s="28"/>
      <c r="T42" s="24"/>
    </row>
    <row r="43" spans="1:30" x14ac:dyDescent="0.25">
      <c r="A43" s="53">
        <v>38</v>
      </c>
      <c r="B43" s="48"/>
      <c r="C43" s="48"/>
      <c r="D43" s="48"/>
      <c r="E43" s="48"/>
      <c r="F43" s="48"/>
      <c r="G43" s="61"/>
      <c r="H43" s="61"/>
      <c r="I43" s="61"/>
      <c r="J43" s="49"/>
      <c r="K43" s="49"/>
      <c r="L43" s="81">
        <f>Info!E41</f>
        <v>0</v>
      </c>
      <c r="M43" s="81"/>
      <c r="N43" s="5"/>
      <c r="O43" s="49"/>
      <c r="P43" s="48"/>
      <c r="Q43" s="24"/>
      <c r="R43" s="24"/>
      <c r="S43" s="28"/>
      <c r="T43" s="24"/>
    </row>
    <row r="44" spans="1:30" x14ac:dyDescent="0.25">
      <c r="A44" s="53">
        <v>39</v>
      </c>
      <c r="B44" s="48"/>
      <c r="C44" s="48"/>
      <c r="D44" s="48"/>
      <c r="E44" s="48"/>
      <c r="F44" s="48"/>
      <c r="G44" s="61"/>
      <c r="H44" s="61"/>
      <c r="I44" s="61"/>
      <c r="J44" s="49"/>
      <c r="K44" s="49"/>
      <c r="L44" s="81">
        <f>Info!E42</f>
        <v>0</v>
      </c>
      <c r="M44" s="81"/>
      <c r="N44" s="5"/>
      <c r="O44" s="49"/>
      <c r="P44" s="48"/>
      <c r="Q44" s="24"/>
      <c r="R44" s="24"/>
      <c r="S44" s="28"/>
      <c r="T44" s="24"/>
    </row>
    <row r="45" spans="1:30" x14ac:dyDescent="0.25">
      <c r="A45" s="53">
        <v>40</v>
      </c>
      <c r="B45" s="48"/>
      <c r="C45" s="48"/>
      <c r="D45" s="48"/>
      <c r="E45" s="48"/>
      <c r="F45" s="48"/>
      <c r="G45" s="61"/>
      <c r="H45" s="61"/>
      <c r="I45" s="61"/>
      <c r="J45" s="49"/>
      <c r="K45" s="49"/>
      <c r="L45" s="81">
        <f>Info!E43</f>
        <v>0</v>
      </c>
      <c r="M45" s="81"/>
      <c r="N45" s="5"/>
      <c r="O45" s="49"/>
      <c r="P45" s="48"/>
      <c r="Q45" s="24"/>
      <c r="R45" s="24"/>
      <c r="S45" s="28"/>
      <c r="T45" s="24"/>
    </row>
    <row r="46" spans="1:30" x14ac:dyDescent="0.25">
      <c r="A46" s="53">
        <v>41</v>
      </c>
      <c r="B46" s="48"/>
      <c r="C46" s="48"/>
      <c r="D46" s="48"/>
      <c r="E46" s="48"/>
      <c r="F46" s="48"/>
      <c r="G46" s="61"/>
      <c r="H46" s="61"/>
      <c r="I46" s="61"/>
      <c r="J46" s="49"/>
      <c r="K46" s="49"/>
      <c r="L46" s="81">
        <f>Info!E44</f>
        <v>0</v>
      </c>
      <c r="M46" s="81"/>
      <c r="N46" s="5"/>
      <c r="O46" s="49"/>
      <c r="P46" s="48"/>
      <c r="Q46" s="24"/>
      <c r="R46" s="24"/>
      <c r="S46" s="28"/>
      <c r="T46" s="24"/>
    </row>
    <row r="47" spans="1:30" x14ac:dyDescent="0.25">
      <c r="A47" s="53">
        <v>42</v>
      </c>
      <c r="B47" s="48"/>
      <c r="C47" s="48"/>
      <c r="D47" s="48"/>
      <c r="E47" s="48"/>
      <c r="F47" s="48"/>
      <c r="G47" s="61"/>
      <c r="H47" s="61"/>
      <c r="I47" s="61"/>
      <c r="J47" s="49"/>
      <c r="K47" s="49"/>
      <c r="L47" s="81">
        <f>Info!E45</f>
        <v>0</v>
      </c>
      <c r="M47" s="81"/>
      <c r="N47" s="5"/>
      <c r="O47" s="49"/>
      <c r="P47" s="48"/>
      <c r="Q47" s="24"/>
      <c r="R47" s="24"/>
      <c r="S47" s="28"/>
      <c r="T47" s="24"/>
    </row>
    <row r="48" spans="1:30" x14ac:dyDescent="0.25">
      <c r="A48" s="53">
        <v>43</v>
      </c>
      <c r="B48" s="48"/>
      <c r="C48" s="48"/>
      <c r="D48" s="48"/>
      <c r="E48" s="48"/>
      <c r="F48" s="48"/>
      <c r="G48" s="61"/>
      <c r="H48" s="61"/>
      <c r="I48" s="61"/>
      <c r="J48" s="49"/>
      <c r="K48" s="49"/>
      <c r="L48" s="81">
        <f>Info!E46</f>
        <v>0</v>
      </c>
      <c r="M48" s="81"/>
      <c r="N48" s="5"/>
      <c r="O48" s="49"/>
      <c r="P48" s="48"/>
      <c r="Q48" s="24"/>
      <c r="R48" s="24"/>
      <c r="S48" s="28"/>
      <c r="T48" s="24"/>
    </row>
    <row r="49" spans="1:20" x14ac:dyDescent="0.25">
      <c r="A49" s="53">
        <v>44</v>
      </c>
      <c r="B49" s="48"/>
      <c r="C49" s="48"/>
      <c r="D49" s="48"/>
      <c r="E49" s="48"/>
      <c r="F49" s="48"/>
      <c r="G49" s="61"/>
      <c r="H49" s="61"/>
      <c r="I49" s="61"/>
      <c r="J49" s="49"/>
      <c r="K49" s="49"/>
      <c r="L49" s="81">
        <f>Info!E47</f>
        <v>0</v>
      </c>
      <c r="M49" s="81"/>
      <c r="N49" s="5"/>
      <c r="O49" s="49"/>
      <c r="P49" s="48"/>
      <c r="Q49" s="24"/>
      <c r="R49" s="24"/>
      <c r="S49" s="28"/>
      <c r="T49" s="24"/>
    </row>
    <row r="50" spans="1:20" x14ac:dyDescent="0.25">
      <c r="A50" s="53">
        <v>45</v>
      </c>
      <c r="B50" s="48"/>
      <c r="C50" s="48"/>
      <c r="D50" s="48"/>
      <c r="E50" s="48"/>
      <c r="F50" s="48"/>
      <c r="G50" s="61"/>
      <c r="H50" s="61"/>
      <c r="I50" s="61"/>
      <c r="J50" s="49"/>
      <c r="K50" s="49"/>
      <c r="L50" s="81">
        <f>Info!E48</f>
        <v>0</v>
      </c>
      <c r="M50" s="81"/>
      <c r="N50" s="5"/>
      <c r="O50" s="49"/>
      <c r="P50" s="48"/>
      <c r="Q50" s="24"/>
      <c r="R50" s="24"/>
      <c r="S50" s="28"/>
      <c r="T50" s="24"/>
    </row>
    <row r="51" spans="1:20" x14ac:dyDescent="0.25">
      <c r="A51" s="53">
        <v>46</v>
      </c>
      <c r="B51" s="48"/>
      <c r="C51" s="48"/>
      <c r="D51" s="48"/>
      <c r="E51" s="48"/>
      <c r="F51" s="48"/>
      <c r="G51" s="61"/>
      <c r="H51" s="61"/>
      <c r="I51" s="61"/>
      <c r="J51" s="49"/>
      <c r="K51" s="49"/>
      <c r="L51" s="81">
        <f>Info!E49</f>
        <v>0</v>
      </c>
      <c r="M51" s="81"/>
      <c r="N51" s="5"/>
      <c r="O51" s="49"/>
      <c r="P51" s="48"/>
      <c r="Q51" s="24"/>
      <c r="R51" s="24"/>
      <c r="S51" s="28"/>
      <c r="T51" s="24"/>
    </row>
    <row r="52" spans="1:20" x14ac:dyDescent="0.25">
      <c r="A52" s="53">
        <v>47</v>
      </c>
      <c r="B52" s="48"/>
      <c r="C52" s="48"/>
      <c r="D52" s="48"/>
      <c r="E52" s="48"/>
      <c r="F52" s="48"/>
      <c r="G52" s="61"/>
      <c r="H52" s="61"/>
      <c r="I52" s="61"/>
      <c r="J52" s="49"/>
      <c r="K52" s="49"/>
      <c r="L52" s="81">
        <f>Info!E50</f>
        <v>0</v>
      </c>
      <c r="M52" s="81"/>
      <c r="N52" s="5"/>
      <c r="O52" s="49"/>
      <c r="P52" s="48"/>
      <c r="Q52" s="24"/>
      <c r="R52" s="24"/>
      <c r="S52" s="28"/>
      <c r="T52" s="24"/>
    </row>
    <row r="53" spans="1:20" x14ac:dyDescent="0.25">
      <c r="A53" s="53">
        <v>48</v>
      </c>
      <c r="B53" s="48"/>
      <c r="C53" s="48"/>
      <c r="D53" s="48"/>
      <c r="E53" s="48"/>
      <c r="F53" s="48"/>
      <c r="G53" s="61"/>
      <c r="H53" s="61"/>
      <c r="I53" s="61"/>
      <c r="J53" s="49"/>
      <c r="K53" s="49"/>
      <c r="L53" s="81">
        <f>Info!E51</f>
        <v>0</v>
      </c>
      <c r="M53" s="81"/>
      <c r="N53" s="5"/>
      <c r="O53" s="49"/>
      <c r="P53" s="48"/>
      <c r="Q53" s="24"/>
      <c r="R53" s="24"/>
      <c r="S53" s="28"/>
      <c r="T53" s="24"/>
    </row>
    <row r="54" spans="1:20" x14ac:dyDescent="0.25">
      <c r="A54" s="53">
        <v>49</v>
      </c>
      <c r="B54" s="48"/>
      <c r="C54" s="48"/>
      <c r="D54" s="48"/>
      <c r="E54" s="48"/>
      <c r="F54" s="48"/>
      <c r="G54" s="61"/>
      <c r="H54" s="61"/>
      <c r="I54" s="61"/>
      <c r="J54" s="49"/>
      <c r="K54" s="49"/>
      <c r="L54" s="81">
        <f>Info!E52</f>
        <v>0</v>
      </c>
      <c r="M54" s="81"/>
      <c r="N54" s="5"/>
      <c r="O54" s="49"/>
      <c r="P54" s="48"/>
      <c r="Q54" s="24"/>
      <c r="R54" s="24"/>
      <c r="S54" s="28"/>
      <c r="T54" s="24"/>
    </row>
    <row r="55" spans="1:20" x14ac:dyDescent="0.25">
      <c r="A55" s="53">
        <v>50</v>
      </c>
      <c r="B55" s="48"/>
      <c r="C55" s="48"/>
      <c r="D55" s="48"/>
      <c r="E55" s="48"/>
      <c r="F55" s="48"/>
      <c r="G55" s="61"/>
      <c r="H55" s="61"/>
      <c r="I55" s="61"/>
      <c r="J55" s="49"/>
      <c r="K55" s="49"/>
      <c r="L55" s="81">
        <f>Info!E53</f>
        <v>0</v>
      </c>
      <c r="M55" s="81"/>
      <c r="N55" s="5"/>
      <c r="O55" s="49"/>
      <c r="P55" s="48"/>
      <c r="Q55" s="24"/>
      <c r="R55" s="24"/>
      <c r="S55" s="28"/>
      <c r="T55" s="24"/>
    </row>
    <row r="56" spans="1:20" x14ac:dyDescent="0.25">
      <c r="A56" s="53">
        <v>51</v>
      </c>
      <c r="B56" s="48"/>
      <c r="C56" s="48"/>
      <c r="D56" s="48"/>
      <c r="E56" s="48"/>
      <c r="F56" s="48"/>
      <c r="G56" s="61"/>
      <c r="H56" s="61"/>
      <c r="I56" s="61"/>
      <c r="J56" s="49"/>
      <c r="K56" s="49"/>
      <c r="L56" s="81">
        <f>Info!E54</f>
        <v>0</v>
      </c>
      <c r="M56" s="81"/>
      <c r="N56" s="5"/>
      <c r="O56" s="49"/>
      <c r="P56" s="48"/>
      <c r="Q56" s="24"/>
      <c r="R56" s="24"/>
      <c r="S56" s="28"/>
      <c r="T56" s="24"/>
    </row>
    <row r="57" spans="1:20" x14ac:dyDescent="0.25">
      <c r="A57" s="53">
        <v>52</v>
      </c>
      <c r="B57" s="48"/>
      <c r="C57" s="48"/>
      <c r="D57" s="48"/>
      <c r="E57" s="48"/>
      <c r="F57" s="48"/>
      <c r="G57" s="61"/>
      <c r="H57" s="61"/>
      <c r="I57" s="61"/>
      <c r="J57" s="49"/>
      <c r="K57" s="49"/>
      <c r="L57" s="81">
        <f>Info!E55</f>
        <v>0</v>
      </c>
      <c r="M57" s="81"/>
      <c r="N57" s="5"/>
      <c r="O57" s="49"/>
      <c r="P57" s="48"/>
      <c r="Q57" s="24"/>
      <c r="R57" s="24"/>
      <c r="S57" s="28"/>
      <c r="T57" s="24"/>
    </row>
    <row r="58" spans="1:20" x14ac:dyDescent="0.25">
      <c r="A58" s="53">
        <v>53</v>
      </c>
      <c r="B58" s="48"/>
      <c r="C58" s="48"/>
      <c r="D58" s="48"/>
      <c r="E58" s="48"/>
      <c r="F58" s="48"/>
      <c r="G58" s="61"/>
      <c r="H58" s="61"/>
      <c r="I58" s="61"/>
      <c r="J58" s="49"/>
      <c r="K58" s="49"/>
      <c r="L58" s="81">
        <f>Info!E56</f>
        <v>0</v>
      </c>
      <c r="M58" s="81"/>
      <c r="N58" s="5"/>
      <c r="O58" s="49"/>
      <c r="P58" s="48"/>
      <c r="Q58" s="24"/>
      <c r="R58" s="24"/>
      <c r="S58" s="28"/>
      <c r="T58" s="24"/>
    </row>
    <row r="59" spans="1:20" x14ac:dyDescent="0.25">
      <c r="A59" s="53">
        <v>54</v>
      </c>
      <c r="B59" s="48"/>
      <c r="C59" s="48"/>
      <c r="D59" s="48"/>
      <c r="E59" s="48"/>
      <c r="F59" s="48"/>
      <c r="G59" s="61"/>
      <c r="H59" s="61"/>
      <c r="I59" s="61"/>
      <c r="J59" s="49"/>
      <c r="K59" s="49"/>
      <c r="L59" s="81">
        <f>Info!E57</f>
        <v>0</v>
      </c>
      <c r="M59" s="81"/>
      <c r="N59" s="5"/>
      <c r="O59" s="49"/>
      <c r="P59" s="48"/>
      <c r="Q59" s="24"/>
      <c r="R59" s="24"/>
      <c r="S59" s="28"/>
      <c r="T59" s="24"/>
    </row>
    <row r="60" spans="1:20" x14ac:dyDescent="0.25">
      <c r="A60" s="53">
        <v>55</v>
      </c>
      <c r="B60" s="48"/>
      <c r="C60" s="48"/>
      <c r="D60" s="48"/>
      <c r="E60" s="48"/>
      <c r="F60" s="48"/>
      <c r="G60" s="61"/>
      <c r="H60" s="61"/>
      <c r="I60" s="61"/>
      <c r="J60" s="49"/>
      <c r="K60" s="49"/>
      <c r="L60" s="81">
        <f>Info!E58</f>
        <v>0</v>
      </c>
      <c r="M60" s="81"/>
      <c r="N60" s="5"/>
      <c r="O60" s="49"/>
      <c r="P60" s="48"/>
      <c r="Q60" s="24"/>
      <c r="R60" s="24"/>
      <c r="S60" s="28"/>
      <c r="T60" s="24"/>
    </row>
    <row r="61" spans="1:20" x14ac:dyDescent="0.25">
      <c r="A61" s="53">
        <v>56</v>
      </c>
      <c r="B61" s="48"/>
      <c r="C61" s="48"/>
      <c r="D61" s="48"/>
      <c r="E61" s="48"/>
      <c r="F61" s="48"/>
      <c r="G61" s="61"/>
      <c r="H61" s="61"/>
      <c r="I61" s="61"/>
      <c r="J61" s="49"/>
      <c r="K61" s="49"/>
      <c r="L61" s="81">
        <f>Info!E59</f>
        <v>0</v>
      </c>
      <c r="M61" s="81"/>
      <c r="N61" s="5"/>
      <c r="O61" s="49"/>
      <c r="P61" s="48"/>
      <c r="Q61" s="24"/>
      <c r="R61" s="24"/>
      <c r="S61" s="28"/>
      <c r="T61" s="24"/>
    </row>
    <row r="62" spans="1:20" x14ac:dyDescent="0.25">
      <c r="A62" s="53">
        <v>57</v>
      </c>
      <c r="B62" s="48"/>
      <c r="C62" s="48"/>
      <c r="D62" s="48"/>
      <c r="E62" s="48"/>
      <c r="F62" s="48"/>
      <c r="G62" s="61"/>
      <c r="H62" s="61"/>
      <c r="I62" s="61"/>
      <c r="J62" s="49"/>
      <c r="K62" s="49"/>
      <c r="L62" s="81">
        <f>Info!E60</f>
        <v>0</v>
      </c>
      <c r="M62" s="81"/>
      <c r="N62" s="5"/>
      <c r="O62" s="49"/>
      <c r="P62" s="48"/>
      <c r="Q62" s="24"/>
      <c r="R62" s="24"/>
      <c r="S62" s="28"/>
      <c r="T62" s="24"/>
    </row>
    <row r="63" spans="1:20" x14ac:dyDescent="0.25">
      <c r="A63" s="53">
        <v>58</v>
      </c>
      <c r="B63" s="48"/>
      <c r="C63" s="48"/>
      <c r="D63" s="48"/>
      <c r="E63" s="48"/>
      <c r="F63" s="48"/>
      <c r="G63" s="61"/>
      <c r="H63" s="61"/>
      <c r="I63" s="61"/>
      <c r="J63" s="49"/>
      <c r="K63" s="49"/>
      <c r="L63" s="81">
        <f>Info!E61</f>
        <v>0</v>
      </c>
      <c r="M63" s="81"/>
      <c r="N63" s="5"/>
      <c r="O63" s="49"/>
      <c r="P63" s="48"/>
      <c r="Q63" s="24"/>
      <c r="R63" s="24"/>
      <c r="S63" s="28"/>
      <c r="T63" s="24"/>
    </row>
    <row r="64" spans="1:20" x14ac:dyDescent="0.25">
      <c r="A64" s="53">
        <v>59</v>
      </c>
      <c r="B64" s="48"/>
      <c r="C64" s="48"/>
      <c r="D64" s="48"/>
      <c r="E64" s="48"/>
      <c r="F64" s="48"/>
      <c r="G64" s="61"/>
      <c r="H64" s="61"/>
      <c r="I64" s="61"/>
      <c r="J64" s="49"/>
      <c r="K64" s="49"/>
      <c r="L64" s="81">
        <f>Info!E62</f>
        <v>0</v>
      </c>
      <c r="M64" s="81"/>
      <c r="N64" s="5"/>
      <c r="O64" s="49"/>
      <c r="P64" s="48"/>
      <c r="Q64" s="24"/>
      <c r="R64" s="24"/>
      <c r="S64" s="28"/>
      <c r="T64" s="24"/>
    </row>
    <row r="65" spans="1:20" x14ac:dyDescent="0.25">
      <c r="A65" s="53">
        <v>60</v>
      </c>
      <c r="B65" s="48"/>
      <c r="C65" s="48"/>
      <c r="D65" s="48"/>
      <c r="E65" s="48"/>
      <c r="F65" s="48"/>
      <c r="G65" s="61"/>
      <c r="H65" s="61"/>
      <c r="I65" s="61"/>
      <c r="J65" s="49"/>
      <c r="K65" s="49"/>
      <c r="L65" s="81">
        <f>Info!E63</f>
        <v>0</v>
      </c>
      <c r="M65" s="81"/>
      <c r="N65" s="5"/>
      <c r="O65" s="49"/>
      <c r="P65" s="48"/>
      <c r="Q65" s="24"/>
      <c r="R65" s="24"/>
      <c r="S65" s="28"/>
      <c r="T65" s="24"/>
    </row>
    <row r="66" spans="1:20" x14ac:dyDescent="0.25">
      <c r="A66" s="53">
        <v>61</v>
      </c>
      <c r="B66" s="48"/>
      <c r="C66" s="48"/>
      <c r="D66" s="48"/>
      <c r="E66" s="48"/>
      <c r="F66" s="48"/>
      <c r="G66" s="61"/>
      <c r="H66" s="61"/>
      <c r="I66" s="61"/>
      <c r="J66" s="49"/>
      <c r="K66" s="49"/>
      <c r="L66" s="81">
        <f>Info!E64</f>
        <v>0</v>
      </c>
      <c r="M66" s="81"/>
      <c r="N66" s="5"/>
      <c r="O66" s="49"/>
      <c r="P66" s="48"/>
      <c r="Q66" s="24"/>
      <c r="R66" s="24"/>
      <c r="S66" s="28"/>
      <c r="T66" s="24"/>
    </row>
    <row r="67" spans="1:20" x14ac:dyDescent="0.25">
      <c r="A67" s="53">
        <v>62</v>
      </c>
      <c r="B67" s="48"/>
      <c r="C67" s="48"/>
      <c r="D67" s="48"/>
      <c r="E67" s="48"/>
      <c r="F67" s="48"/>
      <c r="G67" s="61"/>
      <c r="H67" s="61"/>
      <c r="I67" s="61"/>
      <c r="J67" s="49"/>
      <c r="K67" s="49"/>
      <c r="L67" s="81">
        <f>Info!E65</f>
        <v>0</v>
      </c>
      <c r="M67" s="81"/>
      <c r="N67" s="5"/>
      <c r="O67" s="49"/>
      <c r="P67" s="48"/>
      <c r="Q67" s="24"/>
      <c r="R67" s="24"/>
      <c r="S67" s="28"/>
      <c r="T67" s="24"/>
    </row>
    <row r="68" spans="1:20" x14ac:dyDescent="0.25">
      <c r="A68" s="53">
        <v>63</v>
      </c>
      <c r="B68" s="48"/>
      <c r="C68" s="48"/>
      <c r="D68" s="48"/>
      <c r="E68" s="48"/>
      <c r="F68" s="48"/>
      <c r="G68" s="61"/>
      <c r="H68" s="61"/>
      <c r="I68" s="61"/>
      <c r="J68" s="49"/>
      <c r="K68" s="49"/>
      <c r="L68" s="81">
        <f>Info!E66</f>
        <v>0</v>
      </c>
      <c r="M68" s="81"/>
      <c r="N68" s="5"/>
      <c r="O68" s="49"/>
      <c r="P68" s="48"/>
      <c r="Q68" s="24"/>
      <c r="R68" s="24"/>
      <c r="S68" s="28"/>
      <c r="T68" s="24"/>
    </row>
    <row r="69" spans="1:20" x14ac:dyDescent="0.25">
      <c r="A69" s="53">
        <v>64</v>
      </c>
      <c r="B69" s="48"/>
      <c r="C69" s="48"/>
      <c r="D69" s="48"/>
      <c r="E69" s="48"/>
      <c r="F69" s="48"/>
      <c r="G69" s="61"/>
      <c r="H69" s="61"/>
      <c r="I69" s="61"/>
      <c r="J69" s="49"/>
      <c r="K69" s="49"/>
      <c r="L69" s="81">
        <f>Info!E67</f>
        <v>0</v>
      </c>
      <c r="M69" s="81"/>
      <c r="N69" s="5"/>
      <c r="O69" s="49"/>
      <c r="P69" s="48"/>
      <c r="Q69" s="24"/>
      <c r="R69" s="24"/>
      <c r="S69" s="28"/>
      <c r="T69" s="24"/>
    </row>
    <row r="70" spans="1:20" x14ac:dyDescent="0.25">
      <c r="A70" s="53">
        <v>65</v>
      </c>
      <c r="B70" s="48"/>
      <c r="C70" s="48"/>
      <c r="D70" s="48"/>
      <c r="E70" s="48"/>
      <c r="F70" s="48"/>
      <c r="G70" s="61"/>
      <c r="H70" s="61"/>
      <c r="I70" s="61"/>
      <c r="J70" s="49"/>
      <c r="K70" s="49"/>
      <c r="L70" s="81">
        <f>Info!E68</f>
        <v>0</v>
      </c>
      <c r="M70" s="81"/>
      <c r="N70" s="5"/>
      <c r="O70" s="49"/>
      <c r="P70" s="48"/>
      <c r="Q70" s="24"/>
      <c r="R70" s="24"/>
      <c r="S70" s="28"/>
      <c r="T70" s="24"/>
    </row>
    <row r="71" spans="1:20" x14ac:dyDescent="0.25">
      <c r="A71" s="53">
        <v>66</v>
      </c>
      <c r="B71" s="48"/>
      <c r="C71" s="48"/>
      <c r="D71" s="48"/>
      <c r="E71" s="48"/>
      <c r="F71" s="48"/>
      <c r="G71" s="61"/>
      <c r="H71" s="61"/>
      <c r="I71" s="61"/>
      <c r="J71" s="49"/>
      <c r="K71" s="49"/>
      <c r="L71" s="81">
        <f>Info!E69</f>
        <v>0</v>
      </c>
      <c r="M71" s="81"/>
      <c r="N71" s="5"/>
      <c r="O71" s="49"/>
      <c r="P71" s="48"/>
      <c r="Q71" s="24"/>
      <c r="R71" s="24"/>
      <c r="S71" s="28"/>
      <c r="T71" s="24"/>
    </row>
    <row r="72" spans="1:20" x14ac:dyDescent="0.25">
      <c r="A72" s="53">
        <v>67</v>
      </c>
      <c r="B72" s="48"/>
      <c r="C72" s="48"/>
      <c r="D72" s="49"/>
      <c r="E72" s="49"/>
      <c r="F72" s="49"/>
      <c r="G72" s="62"/>
      <c r="H72" s="62"/>
      <c r="I72" s="62"/>
      <c r="J72" s="49"/>
      <c r="K72" s="49"/>
      <c r="L72" s="81">
        <f>Info!E70</f>
        <v>0</v>
      </c>
      <c r="M72" s="81"/>
      <c r="N72" s="5"/>
      <c r="O72" s="49"/>
      <c r="P72" s="48"/>
      <c r="Q72" s="24"/>
      <c r="R72" s="24"/>
      <c r="S72" s="28"/>
      <c r="T72" s="24"/>
    </row>
    <row r="73" spans="1:20" x14ac:dyDescent="0.25">
      <c r="A73" s="53">
        <v>68</v>
      </c>
      <c r="B73" s="48"/>
      <c r="C73" s="48"/>
      <c r="D73" s="49"/>
      <c r="E73" s="49"/>
      <c r="F73" s="49"/>
      <c r="G73" s="62"/>
      <c r="H73" s="62"/>
      <c r="I73" s="62"/>
      <c r="J73" s="49"/>
      <c r="K73" s="49"/>
      <c r="L73" s="81">
        <f>Info!E71</f>
        <v>0</v>
      </c>
      <c r="M73" s="81"/>
      <c r="N73" s="5"/>
      <c r="O73" s="49"/>
      <c r="P73" s="48"/>
      <c r="Q73" s="24"/>
      <c r="R73" s="24"/>
      <c r="S73" s="28"/>
      <c r="T73" s="24"/>
    </row>
    <row r="74" spans="1:20" x14ac:dyDescent="0.25">
      <c r="A74" s="53">
        <v>69</v>
      </c>
      <c r="B74" s="48"/>
      <c r="C74" s="48"/>
      <c r="D74" s="49"/>
      <c r="E74" s="49"/>
      <c r="F74" s="49"/>
      <c r="G74" s="62"/>
      <c r="H74" s="62"/>
      <c r="I74" s="62"/>
      <c r="J74" s="49"/>
      <c r="K74" s="49"/>
      <c r="L74" s="81">
        <f>Info!E72</f>
        <v>0</v>
      </c>
      <c r="M74" s="81"/>
      <c r="N74" s="5"/>
      <c r="O74" s="49"/>
      <c r="P74" s="48"/>
      <c r="Q74" s="24"/>
      <c r="R74" s="24"/>
      <c r="S74" s="28"/>
      <c r="T74" s="24"/>
    </row>
    <row r="75" spans="1:20" x14ac:dyDescent="0.25">
      <c r="A75" s="53">
        <v>70</v>
      </c>
      <c r="B75" s="48"/>
      <c r="C75" s="48"/>
      <c r="D75" s="49"/>
      <c r="E75" s="49"/>
      <c r="F75" s="49"/>
      <c r="G75" s="62"/>
      <c r="H75" s="62"/>
      <c r="I75" s="62"/>
      <c r="J75" s="49"/>
      <c r="K75" s="49"/>
      <c r="L75" s="81">
        <f>Info!E73</f>
        <v>0</v>
      </c>
      <c r="M75" s="81"/>
      <c r="N75" s="5"/>
      <c r="O75" s="49"/>
      <c r="P75" s="48"/>
      <c r="Q75" s="24"/>
      <c r="R75" s="24"/>
      <c r="S75" s="28"/>
      <c r="T75" s="24"/>
    </row>
    <row r="76" spans="1:20" x14ac:dyDescent="0.25">
      <c r="A76" s="53">
        <v>71</v>
      </c>
      <c r="B76" s="48"/>
      <c r="C76" s="48"/>
      <c r="D76" s="49"/>
      <c r="E76" s="49"/>
      <c r="F76" s="49"/>
      <c r="G76" s="62"/>
      <c r="H76" s="62"/>
      <c r="I76" s="62"/>
      <c r="J76" s="49"/>
      <c r="K76" s="49"/>
      <c r="L76" s="81">
        <f>Info!E74</f>
        <v>0</v>
      </c>
      <c r="M76" s="81"/>
      <c r="N76" s="5"/>
      <c r="O76" s="49"/>
      <c r="P76" s="48"/>
      <c r="Q76" s="24"/>
      <c r="R76" s="24"/>
      <c r="S76" s="28"/>
      <c r="T76" s="24"/>
    </row>
    <row r="77" spans="1:20" x14ac:dyDescent="0.25">
      <c r="A77" s="53">
        <v>72</v>
      </c>
      <c r="B77" s="48"/>
      <c r="C77" s="48"/>
      <c r="D77" s="49"/>
      <c r="E77" s="49"/>
      <c r="F77" s="49"/>
      <c r="G77" s="62"/>
      <c r="H77" s="62"/>
      <c r="I77" s="62"/>
      <c r="J77" s="49"/>
      <c r="K77" s="49"/>
      <c r="L77" s="81">
        <f>Info!E75</f>
        <v>0</v>
      </c>
      <c r="M77" s="81"/>
      <c r="N77" s="5"/>
      <c r="O77" s="49"/>
      <c r="P77" s="48"/>
      <c r="Q77" s="24"/>
      <c r="R77" s="24"/>
      <c r="S77" s="28"/>
      <c r="T77" s="24"/>
    </row>
    <row r="78" spans="1:20" x14ac:dyDescent="0.25">
      <c r="A78" s="53">
        <v>73</v>
      </c>
      <c r="B78" s="48"/>
      <c r="C78" s="48"/>
      <c r="D78" s="49"/>
      <c r="E78" s="49"/>
      <c r="F78" s="49"/>
      <c r="G78" s="62"/>
      <c r="H78" s="62"/>
      <c r="I78" s="62"/>
      <c r="J78" s="49"/>
      <c r="K78" s="49"/>
      <c r="L78" s="81">
        <f>Info!E76</f>
        <v>0</v>
      </c>
      <c r="M78" s="81"/>
      <c r="N78" s="5"/>
      <c r="O78" s="49"/>
      <c r="P78" s="48"/>
      <c r="Q78" s="24"/>
      <c r="R78" s="24"/>
      <c r="S78" s="28"/>
      <c r="T78" s="24"/>
    </row>
    <row r="79" spans="1:20" x14ac:dyDescent="0.25">
      <c r="A79" s="53">
        <v>74</v>
      </c>
      <c r="B79" s="48"/>
      <c r="C79" s="48"/>
      <c r="D79" s="49"/>
      <c r="E79" s="49"/>
      <c r="F79" s="49"/>
      <c r="G79" s="62"/>
      <c r="H79" s="62"/>
      <c r="I79" s="62"/>
      <c r="J79" s="49"/>
      <c r="K79" s="49"/>
      <c r="L79" s="81">
        <f>Info!E77</f>
        <v>0</v>
      </c>
      <c r="M79" s="81"/>
      <c r="N79" s="5"/>
      <c r="O79" s="49"/>
      <c r="P79" s="48"/>
      <c r="Q79" s="24"/>
      <c r="R79" s="24"/>
      <c r="S79" s="28"/>
      <c r="T79" s="24"/>
    </row>
    <row r="80" spans="1:20" x14ac:dyDescent="0.25">
      <c r="A80" s="53">
        <v>75</v>
      </c>
      <c r="B80" s="48"/>
      <c r="C80" s="48"/>
      <c r="D80" s="49"/>
      <c r="E80" s="49"/>
      <c r="F80" s="49"/>
      <c r="G80" s="62"/>
      <c r="H80" s="62"/>
      <c r="I80" s="62"/>
      <c r="J80" s="49"/>
      <c r="K80" s="49"/>
      <c r="L80" s="81">
        <f>Info!E78</f>
        <v>0</v>
      </c>
      <c r="M80" s="81"/>
      <c r="N80" s="5"/>
      <c r="O80" s="49"/>
      <c r="P80" s="48"/>
      <c r="Q80" s="24"/>
      <c r="R80" s="24"/>
      <c r="S80" s="28"/>
      <c r="T80" s="24"/>
    </row>
    <row r="81" spans="1:20" x14ac:dyDescent="0.25">
      <c r="A81" s="53">
        <v>76</v>
      </c>
      <c r="B81" s="48"/>
      <c r="C81" s="48"/>
      <c r="D81" s="49"/>
      <c r="E81" s="49"/>
      <c r="F81" s="49"/>
      <c r="G81" s="62"/>
      <c r="H81" s="62"/>
      <c r="I81" s="62"/>
      <c r="J81" s="49"/>
      <c r="K81" s="49"/>
      <c r="L81" s="81">
        <f>Info!E79</f>
        <v>0</v>
      </c>
      <c r="M81" s="81"/>
      <c r="N81" s="5"/>
      <c r="O81" s="49"/>
      <c r="P81" s="48"/>
      <c r="Q81" s="24"/>
      <c r="R81" s="24"/>
      <c r="S81" s="28"/>
      <c r="T81" s="24"/>
    </row>
    <row r="82" spans="1:20" x14ac:dyDescent="0.25">
      <c r="A82" s="53">
        <v>77</v>
      </c>
      <c r="B82" s="48"/>
      <c r="C82" s="48"/>
      <c r="D82" s="49"/>
      <c r="E82" s="49"/>
      <c r="F82" s="49"/>
      <c r="G82" s="62"/>
      <c r="H82" s="62"/>
      <c r="I82" s="62"/>
      <c r="J82" s="49"/>
      <c r="K82" s="49"/>
      <c r="L82" s="81">
        <f>Info!E80</f>
        <v>0</v>
      </c>
      <c r="M82" s="81"/>
      <c r="N82" s="5"/>
      <c r="O82" s="49"/>
      <c r="P82" s="48"/>
      <c r="Q82" s="24"/>
      <c r="R82" s="24"/>
      <c r="S82" s="28"/>
      <c r="T82" s="24"/>
    </row>
    <row r="83" spans="1:20" x14ac:dyDescent="0.25">
      <c r="A83" s="53">
        <v>78</v>
      </c>
      <c r="B83" s="48"/>
      <c r="C83" s="48"/>
      <c r="D83" s="49"/>
      <c r="E83" s="49"/>
      <c r="F83" s="49"/>
      <c r="G83" s="62"/>
      <c r="H83" s="62"/>
      <c r="I83" s="62"/>
      <c r="J83" s="49"/>
      <c r="K83" s="49"/>
      <c r="L83" s="81">
        <f>Info!E81</f>
        <v>0</v>
      </c>
      <c r="M83" s="81"/>
      <c r="N83" s="5"/>
      <c r="O83" s="49"/>
      <c r="P83" s="48"/>
      <c r="Q83" s="7"/>
      <c r="R83" s="8"/>
      <c r="S83" s="9"/>
      <c r="T83" s="7"/>
    </row>
    <row r="84" spans="1:20" x14ac:dyDescent="0.25">
      <c r="A84" s="53">
        <v>79</v>
      </c>
      <c r="B84" s="48"/>
      <c r="C84" s="48"/>
      <c r="D84" s="49"/>
      <c r="E84" s="49"/>
      <c r="F84" s="49"/>
      <c r="G84" s="62"/>
      <c r="H84" s="62"/>
      <c r="I84" s="62"/>
      <c r="J84" s="49"/>
      <c r="K84" s="49"/>
      <c r="L84" s="81">
        <f>Info!E82</f>
        <v>0</v>
      </c>
      <c r="M84" s="81"/>
      <c r="N84" s="5"/>
      <c r="O84" s="49"/>
      <c r="P84" s="48"/>
      <c r="Q84" s="7"/>
      <c r="R84" s="8"/>
      <c r="S84" s="9"/>
      <c r="T84" s="7"/>
    </row>
    <row r="85" spans="1:20" x14ac:dyDescent="0.25">
      <c r="A85" s="53">
        <v>80</v>
      </c>
      <c r="B85" s="48"/>
      <c r="C85" s="48"/>
      <c r="D85" s="49"/>
      <c r="E85" s="49"/>
      <c r="F85" s="49"/>
      <c r="G85" s="62"/>
      <c r="H85" s="62"/>
      <c r="I85" s="62"/>
      <c r="J85" s="49"/>
      <c r="K85" s="49"/>
      <c r="L85" s="81">
        <f>Info!E83</f>
        <v>0</v>
      </c>
      <c r="M85" s="81"/>
      <c r="N85" s="5"/>
      <c r="O85" s="49"/>
      <c r="P85" s="48"/>
    </row>
    <row r="86" spans="1:20" x14ac:dyDescent="0.25">
      <c r="A86" s="53">
        <v>81</v>
      </c>
      <c r="B86" s="48"/>
      <c r="C86" s="48"/>
      <c r="D86" s="49"/>
      <c r="E86" s="49"/>
      <c r="F86" s="49"/>
      <c r="G86" s="62"/>
      <c r="H86" s="62"/>
      <c r="I86" s="62"/>
      <c r="J86" s="49"/>
      <c r="K86" s="49"/>
      <c r="L86" s="81">
        <f>Info!E84</f>
        <v>0</v>
      </c>
      <c r="M86" s="81"/>
      <c r="N86" s="5"/>
      <c r="O86" s="49"/>
      <c r="P86" s="48"/>
    </row>
    <row r="87" spans="1:20" x14ac:dyDescent="0.25">
      <c r="A87" s="53">
        <v>82</v>
      </c>
      <c r="B87" s="48"/>
      <c r="C87" s="48"/>
      <c r="D87" s="49"/>
      <c r="E87" s="49"/>
      <c r="F87" s="49"/>
      <c r="G87" s="62"/>
      <c r="H87" s="62"/>
      <c r="I87" s="62"/>
      <c r="J87" s="49"/>
      <c r="K87" s="49"/>
      <c r="L87" s="81">
        <f>Info!E85</f>
        <v>0</v>
      </c>
      <c r="M87" s="81"/>
      <c r="N87" s="5"/>
      <c r="O87" s="49"/>
      <c r="P87" s="48"/>
    </row>
    <row r="88" spans="1:20" x14ac:dyDescent="0.25">
      <c r="A88" s="53">
        <v>83</v>
      </c>
      <c r="B88" s="48"/>
      <c r="C88" s="48"/>
      <c r="D88" s="49"/>
      <c r="E88" s="49"/>
      <c r="F88" s="49"/>
      <c r="G88" s="62"/>
      <c r="H88" s="62"/>
      <c r="I88" s="62"/>
      <c r="J88" s="49"/>
      <c r="K88" s="49"/>
      <c r="L88" s="81">
        <f>Info!E86</f>
        <v>0</v>
      </c>
      <c r="M88" s="81"/>
      <c r="N88" s="5"/>
      <c r="O88" s="49"/>
      <c r="P88" s="48"/>
    </row>
    <row r="89" spans="1:20" x14ac:dyDescent="0.25">
      <c r="A89" s="53">
        <v>84</v>
      </c>
      <c r="B89" s="48"/>
      <c r="C89" s="48"/>
      <c r="D89" s="49"/>
      <c r="E89" s="49"/>
      <c r="F89" s="49"/>
      <c r="G89" s="62"/>
      <c r="H89" s="62"/>
      <c r="I89" s="62"/>
      <c r="J89" s="49"/>
      <c r="K89" s="49"/>
      <c r="L89" s="81">
        <f>Info!E87</f>
        <v>0</v>
      </c>
      <c r="M89" s="81"/>
      <c r="N89" s="5"/>
      <c r="O89" s="49"/>
      <c r="P89" s="48"/>
    </row>
    <row r="90" spans="1:20" x14ac:dyDescent="0.25">
      <c r="A90" s="53">
        <v>85</v>
      </c>
      <c r="B90" s="48"/>
      <c r="C90" s="48"/>
      <c r="D90" s="49"/>
      <c r="E90" s="49"/>
      <c r="F90" s="49"/>
      <c r="G90" s="62"/>
      <c r="H90" s="62"/>
      <c r="I90" s="62"/>
      <c r="J90" s="49"/>
      <c r="K90" s="49"/>
      <c r="L90" s="81">
        <f>Info!E88</f>
        <v>0</v>
      </c>
      <c r="M90" s="81"/>
      <c r="N90" s="5"/>
      <c r="O90" s="49"/>
      <c r="P90" s="48"/>
    </row>
    <row r="91" spans="1:20" x14ac:dyDescent="0.25">
      <c r="A91" s="53">
        <v>86</v>
      </c>
      <c r="B91" s="48"/>
      <c r="C91" s="48"/>
      <c r="D91" s="49"/>
      <c r="E91" s="49"/>
      <c r="F91" s="49"/>
      <c r="G91" s="62"/>
      <c r="H91" s="62"/>
      <c r="I91" s="62"/>
      <c r="J91" s="49"/>
      <c r="K91" s="49"/>
      <c r="L91" s="81">
        <f>Info!E89</f>
        <v>0</v>
      </c>
      <c r="M91" s="81"/>
      <c r="N91" s="5"/>
      <c r="O91" s="49"/>
      <c r="P91" s="48"/>
    </row>
    <row r="92" spans="1:20" x14ac:dyDescent="0.25">
      <c r="A92" s="53">
        <v>87</v>
      </c>
      <c r="B92" s="48"/>
      <c r="C92" s="48"/>
      <c r="D92" s="49"/>
      <c r="E92" s="49"/>
      <c r="F92" s="49"/>
      <c r="G92" s="62"/>
      <c r="H92" s="62"/>
      <c r="I92" s="62"/>
      <c r="J92" s="49"/>
      <c r="K92" s="49"/>
      <c r="L92" s="81">
        <f>Info!E90</f>
        <v>0</v>
      </c>
      <c r="M92" s="81"/>
      <c r="N92" s="5"/>
      <c r="O92" s="49"/>
      <c r="P92" s="48"/>
    </row>
    <row r="93" spans="1:20" x14ac:dyDescent="0.25">
      <c r="A93" s="53">
        <v>88</v>
      </c>
      <c r="B93" s="48"/>
      <c r="C93" s="48"/>
      <c r="D93" s="49"/>
      <c r="E93" s="49"/>
      <c r="F93" s="49"/>
      <c r="G93" s="62"/>
      <c r="H93" s="62"/>
      <c r="I93" s="62"/>
      <c r="J93" s="49"/>
      <c r="K93" s="49"/>
      <c r="L93" s="81">
        <f>Info!E91</f>
        <v>0</v>
      </c>
      <c r="M93" s="81"/>
      <c r="N93" s="5"/>
      <c r="O93" s="49"/>
      <c r="P93" s="48"/>
    </row>
    <row r="94" spans="1:20" x14ac:dyDescent="0.25">
      <c r="A94" s="53">
        <v>89</v>
      </c>
      <c r="B94" s="48"/>
      <c r="C94" s="48"/>
      <c r="D94" s="49"/>
      <c r="E94" s="49"/>
      <c r="F94" s="49"/>
      <c r="G94" s="62"/>
      <c r="H94" s="62"/>
      <c r="I94" s="62"/>
      <c r="J94" s="49"/>
      <c r="K94" s="49"/>
      <c r="L94" s="81">
        <f>Info!E92</f>
        <v>0</v>
      </c>
      <c r="M94" s="81"/>
      <c r="N94" s="5"/>
      <c r="O94" s="49"/>
      <c r="P94" s="48"/>
    </row>
    <row r="95" spans="1:20" x14ac:dyDescent="0.25">
      <c r="A95" s="53">
        <v>90</v>
      </c>
      <c r="B95" s="48"/>
      <c r="C95" s="48"/>
      <c r="D95" s="49"/>
      <c r="E95" s="49"/>
      <c r="F95" s="49"/>
      <c r="G95" s="62"/>
      <c r="H95" s="62"/>
      <c r="I95" s="62"/>
      <c r="J95" s="49"/>
      <c r="K95" s="49"/>
      <c r="L95" s="81">
        <f>Info!E93</f>
        <v>0</v>
      </c>
      <c r="M95" s="81"/>
      <c r="N95" s="5"/>
      <c r="O95" s="49"/>
      <c r="P95" s="48"/>
    </row>
    <row r="96" spans="1:20" x14ac:dyDescent="0.25">
      <c r="A96" s="53">
        <v>91</v>
      </c>
      <c r="B96" s="48"/>
      <c r="C96" s="48"/>
      <c r="D96" s="49"/>
      <c r="E96" s="49"/>
      <c r="F96" s="49"/>
      <c r="G96" s="62"/>
      <c r="H96" s="62"/>
      <c r="I96" s="62"/>
      <c r="J96" s="49"/>
      <c r="K96" s="49"/>
      <c r="L96" s="81">
        <f>Info!E94</f>
        <v>0</v>
      </c>
      <c r="M96" s="81"/>
      <c r="N96" s="5"/>
      <c r="O96" s="49"/>
      <c r="P96" s="48"/>
    </row>
    <row r="97" spans="1:16" x14ac:dyDescent="0.25">
      <c r="A97" s="53">
        <v>92</v>
      </c>
      <c r="B97" s="48"/>
      <c r="C97" s="48"/>
      <c r="D97" s="49"/>
      <c r="E97" s="49"/>
      <c r="F97" s="49"/>
      <c r="G97" s="62"/>
      <c r="H97" s="62"/>
      <c r="I97" s="62"/>
      <c r="J97" s="49"/>
      <c r="K97" s="49"/>
      <c r="L97" s="81">
        <f>Info!E95</f>
        <v>0</v>
      </c>
      <c r="M97" s="81"/>
      <c r="N97" s="5"/>
      <c r="O97" s="49"/>
      <c r="P97" s="48"/>
    </row>
    <row r="98" spans="1:16" x14ac:dyDescent="0.25">
      <c r="A98" s="53">
        <v>93</v>
      </c>
      <c r="B98" s="48"/>
      <c r="C98" s="48"/>
      <c r="D98" s="49"/>
      <c r="E98" s="49"/>
      <c r="F98" s="49"/>
      <c r="G98" s="62"/>
      <c r="H98" s="62"/>
      <c r="I98" s="62"/>
      <c r="J98" s="49"/>
      <c r="K98" s="49"/>
      <c r="L98" s="81">
        <f>Info!E96</f>
        <v>0</v>
      </c>
      <c r="M98" s="81"/>
      <c r="N98" s="5"/>
      <c r="O98" s="49"/>
      <c r="P98" s="48"/>
    </row>
    <row r="99" spans="1:16" x14ac:dyDescent="0.25">
      <c r="A99" s="53">
        <v>94</v>
      </c>
      <c r="B99" s="48"/>
      <c r="C99" s="48"/>
      <c r="D99" s="49"/>
      <c r="E99" s="49"/>
      <c r="F99" s="49"/>
      <c r="G99" s="62"/>
      <c r="H99" s="62"/>
      <c r="I99" s="62"/>
      <c r="J99" s="49"/>
      <c r="K99" s="49"/>
      <c r="L99" s="81">
        <f>Info!E97</f>
        <v>0</v>
      </c>
      <c r="M99" s="81"/>
      <c r="N99" s="5"/>
      <c r="O99" s="49"/>
      <c r="P99" s="48"/>
    </row>
    <row r="100" spans="1:16" x14ac:dyDescent="0.25">
      <c r="A100" s="53">
        <v>95</v>
      </c>
      <c r="B100" s="48"/>
      <c r="C100" s="48"/>
      <c r="D100" s="49"/>
      <c r="E100" s="49"/>
      <c r="F100" s="49"/>
      <c r="G100" s="62"/>
      <c r="H100" s="62"/>
      <c r="I100" s="62"/>
      <c r="J100" s="49"/>
      <c r="K100" s="49"/>
      <c r="L100" s="81">
        <f>Info!E98</f>
        <v>0</v>
      </c>
      <c r="M100" s="81"/>
      <c r="N100" s="5"/>
      <c r="O100" s="49"/>
      <c r="P100" s="48"/>
    </row>
    <row r="101" spans="1:16" x14ac:dyDescent="0.25">
      <c r="A101" s="53">
        <v>96</v>
      </c>
      <c r="B101" s="48"/>
      <c r="C101" s="48"/>
      <c r="D101" s="49"/>
      <c r="E101" s="49"/>
      <c r="F101" s="49"/>
      <c r="G101" s="62"/>
      <c r="H101" s="62"/>
      <c r="I101" s="62"/>
      <c r="J101" s="49"/>
      <c r="K101" s="49"/>
      <c r="L101" s="81">
        <f>Info!E99</f>
        <v>0</v>
      </c>
      <c r="M101" s="81"/>
      <c r="N101" s="5"/>
      <c r="O101" s="49"/>
      <c r="P101" s="48"/>
    </row>
    <row r="102" spans="1:16" x14ac:dyDescent="0.25">
      <c r="A102" s="53">
        <v>97</v>
      </c>
      <c r="B102" s="48"/>
      <c r="C102" s="48"/>
      <c r="D102" s="49"/>
      <c r="E102" s="49"/>
      <c r="F102" s="49"/>
      <c r="G102" s="62"/>
      <c r="H102" s="62"/>
      <c r="I102" s="62"/>
      <c r="J102" s="49"/>
      <c r="K102" s="49"/>
      <c r="L102" s="81">
        <f>Info!E100</f>
        <v>0</v>
      </c>
      <c r="M102" s="81"/>
      <c r="N102" s="5"/>
      <c r="O102" s="49"/>
      <c r="P102" s="48"/>
    </row>
    <row r="103" spans="1:16" x14ac:dyDescent="0.25">
      <c r="A103" s="53">
        <v>98</v>
      </c>
      <c r="B103" s="48"/>
      <c r="C103" s="48"/>
      <c r="D103" s="49"/>
      <c r="E103" s="49"/>
      <c r="F103" s="49"/>
      <c r="G103" s="62"/>
      <c r="H103" s="62"/>
      <c r="I103" s="62"/>
      <c r="J103" s="49"/>
      <c r="K103" s="49"/>
      <c r="L103" s="81">
        <f>Info!E101</f>
        <v>0</v>
      </c>
      <c r="M103" s="81"/>
      <c r="N103" s="5"/>
      <c r="O103" s="49"/>
      <c r="P103" s="48"/>
    </row>
    <row r="104" spans="1:16" x14ac:dyDescent="0.25">
      <c r="A104" s="53">
        <v>99</v>
      </c>
      <c r="B104" s="48"/>
      <c r="C104" s="48"/>
      <c r="D104" s="49"/>
      <c r="E104" s="49"/>
      <c r="F104" s="49"/>
      <c r="G104" s="62"/>
      <c r="H104" s="62"/>
      <c r="I104" s="62"/>
      <c r="J104" s="49"/>
      <c r="K104" s="49"/>
      <c r="L104" s="81">
        <f>Info!E102</f>
        <v>0</v>
      </c>
      <c r="M104" s="81"/>
      <c r="N104" s="5"/>
      <c r="O104" s="49"/>
      <c r="P104" s="48"/>
    </row>
    <row r="105" spans="1:16" x14ac:dyDescent="0.25">
      <c r="A105" s="53">
        <v>100</v>
      </c>
      <c r="B105" s="48"/>
      <c r="C105" s="48"/>
      <c r="D105" s="49"/>
      <c r="E105" s="49"/>
      <c r="F105" s="49"/>
      <c r="G105" s="62"/>
      <c r="H105" s="62"/>
      <c r="I105" s="62"/>
      <c r="J105" s="49"/>
      <c r="K105" s="64"/>
      <c r="L105" s="49"/>
      <c r="M105" s="49"/>
      <c r="N105" s="49"/>
      <c r="O105" s="49"/>
      <c r="P105" s="48"/>
    </row>
    <row r="106" spans="1:16" x14ac:dyDescent="0.25">
      <c r="A106" s="53">
        <v>101</v>
      </c>
      <c r="B106" s="48"/>
      <c r="C106" s="48"/>
      <c r="D106" s="49"/>
      <c r="E106" s="49"/>
      <c r="F106" s="49"/>
      <c r="G106" s="62"/>
      <c r="H106" s="62"/>
      <c r="I106" s="62"/>
      <c r="J106" s="49"/>
      <c r="K106" s="64"/>
      <c r="L106" s="49"/>
      <c r="M106" s="49"/>
      <c r="N106" s="49"/>
      <c r="O106" s="49"/>
      <c r="P106" s="48"/>
    </row>
    <row r="107" spans="1:16" x14ac:dyDescent="0.25">
      <c r="A107" s="53">
        <v>102</v>
      </c>
      <c r="B107" s="48"/>
      <c r="C107" s="48"/>
      <c r="D107" s="49"/>
      <c r="E107" s="49"/>
      <c r="F107" s="49"/>
      <c r="G107" s="62"/>
      <c r="H107" s="62"/>
      <c r="I107" s="62"/>
      <c r="J107" s="49"/>
      <c r="K107" s="64"/>
      <c r="L107" s="49"/>
      <c r="M107" s="49"/>
      <c r="N107" s="49"/>
      <c r="O107" s="49"/>
      <c r="P107" s="48"/>
    </row>
    <row r="108" spans="1:16" x14ac:dyDescent="0.25">
      <c r="A108" s="53">
        <v>103</v>
      </c>
      <c r="B108" s="48"/>
      <c r="C108" s="48"/>
      <c r="D108" s="49"/>
      <c r="E108" s="49"/>
      <c r="F108" s="49"/>
      <c r="G108" s="62"/>
      <c r="H108" s="62"/>
      <c r="I108" s="62"/>
      <c r="J108" s="49"/>
      <c r="K108" s="64"/>
      <c r="L108" s="49"/>
      <c r="M108" s="49"/>
      <c r="N108" s="49"/>
      <c r="O108" s="49"/>
      <c r="P108" s="48"/>
    </row>
    <row r="109" spans="1:16" x14ac:dyDescent="0.25">
      <c r="A109" s="53">
        <v>104</v>
      </c>
      <c r="B109" s="48"/>
      <c r="C109" s="48"/>
      <c r="D109" s="49"/>
      <c r="E109" s="49"/>
      <c r="F109" s="49"/>
      <c r="G109" s="62"/>
      <c r="H109" s="62"/>
      <c r="I109" s="62"/>
      <c r="J109" s="49"/>
      <c r="K109" s="64"/>
      <c r="L109" s="49"/>
      <c r="M109" s="49"/>
      <c r="N109" s="49"/>
      <c r="O109" s="49"/>
      <c r="P109" s="48"/>
    </row>
    <row r="110" spans="1:16" x14ac:dyDescent="0.25">
      <c r="A110" s="53">
        <v>105</v>
      </c>
      <c r="B110" s="48"/>
      <c r="C110" s="48"/>
      <c r="D110" s="49"/>
      <c r="E110" s="49"/>
      <c r="F110" s="49"/>
      <c r="G110" s="62"/>
      <c r="H110" s="62"/>
      <c r="I110" s="62"/>
      <c r="J110" s="49"/>
      <c r="K110" s="64"/>
      <c r="L110" s="49"/>
      <c r="M110" s="49"/>
      <c r="N110" s="49"/>
      <c r="O110" s="49"/>
      <c r="P110" s="48"/>
    </row>
    <row r="111" spans="1:16" x14ac:dyDescent="0.25">
      <c r="A111" s="53">
        <v>106</v>
      </c>
      <c r="B111" s="48"/>
      <c r="C111" s="48"/>
      <c r="D111" s="49"/>
      <c r="E111" s="49"/>
      <c r="F111" s="49"/>
      <c r="G111" s="62"/>
      <c r="H111" s="62"/>
      <c r="I111" s="62"/>
      <c r="J111" s="49"/>
      <c r="K111" s="64"/>
      <c r="L111" s="49"/>
      <c r="M111" s="49"/>
      <c r="N111" s="49"/>
      <c r="O111" s="49"/>
      <c r="P111" s="48"/>
    </row>
    <row r="112" spans="1:16" x14ac:dyDescent="0.25">
      <c r="A112" s="53">
        <v>107</v>
      </c>
      <c r="B112" s="48"/>
      <c r="C112" s="48"/>
      <c r="D112" s="49"/>
      <c r="E112" s="49"/>
      <c r="F112" s="49"/>
      <c r="G112" s="62"/>
      <c r="H112" s="62"/>
      <c r="I112" s="62"/>
      <c r="J112" s="49"/>
      <c r="K112" s="64"/>
      <c r="L112" s="49"/>
      <c r="M112" s="49"/>
      <c r="N112" s="49"/>
      <c r="O112" s="49"/>
      <c r="P112" s="48"/>
    </row>
    <row r="113" spans="1:16" x14ac:dyDescent="0.25">
      <c r="A113" s="53">
        <v>108</v>
      </c>
      <c r="B113" s="48"/>
      <c r="C113" s="48"/>
      <c r="D113" s="49"/>
      <c r="E113" s="49"/>
      <c r="F113" s="49"/>
      <c r="G113" s="62"/>
      <c r="H113" s="62"/>
      <c r="I113" s="62"/>
      <c r="J113" s="49"/>
      <c r="K113" s="64"/>
      <c r="L113" s="49"/>
      <c r="M113" s="49"/>
      <c r="N113" s="49"/>
      <c r="O113" s="49"/>
      <c r="P113" s="48"/>
    </row>
    <row r="114" spans="1:16" x14ac:dyDescent="0.25">
      <c r="A114" s="53">
        <v>109</v>
      </c>
      <c r="B114" s="48"/>
      <c r="C114" s="48"/>
      <c r="D114" s="49"/>
      <c r="E114" s="49"/>
      <c r="F114" s="49"/>
      <c r="G114" s="62"/>
      <c r="H114" s="62"/>
      <c r="I114" s="62"/>
      <c r="J114" s="49"/>
      <c r="K114" s="64"/>
      <c r="L114" s="49"/>
      <c r="M114" s="49"/>
      <c r="N114" s="49"/>
      <c r="O114" s="49"/>
      <c r="P114" s="48"/>
    </row>
    <row r="115" spans="1:16" x14ac:dyDescent="0.25">
      <c r="A115" s="53">
        <v>110</v>
      </c>
      <c r="B115" s="48"/>
      <c r="C115" s="48"/>
      <c r="D115" s="49"/>
      <c r="E115" s="49"/>
      <c r="F115" s="49"/>
      <c r="G115" s="62"/>
      <c r="H115" s="62"/>
      <c r="I115" s="62"/>
      <c r="J115" s="49"/>
      <c r="K115" s="64"/>
      <c r="L115" s="49"/>
      <c r="M115" s="49"/>
      <c r="N115" s="49"/>
      <c r="O115" s="49"/>
      <c r="P115" s="48"/>
    </row>
    <row r="116" spans="1:16" x14ac:dyDescent="0.25">
      <c r="A116" s="53">
        <v>111</v>
      </c>
      <c r="B116" s="48"/>
      <c r="C116" s="48"/>
      <c r="D116" s="49"/>
      <c r="E116" s="49"/>
      <c r="F116" s="49"/>
      <c r="G116" s="62"/>
      <c r="H116" s="62"/>
      <c r="I116" s="62"/>
      <c r="J116" s="49"/>
      <c r="K116" s="64"/>
      <c r="L116" s="49"/>
      <c r="M116" s="49"/>
      <c r="N116" s="49"/>
      <c r="O116" s="49"/>
      <c r="P116" s="48"/>
    </row>
    <row r="117" spans="1:16" x14ac:dyDescent="0.25">
      <c r="A117" s="53">
        <v>112</v>
      </c>
      <c r="B117" s="48"/>
      <c r="C117" s="48"/>
      <c r="D117" s="49"/>
      <c r="E117" s="49"/>
      <c r="F117" s="49"/>
      <c r="G117" s="62"/>
      <c r="H117" s="62"/>
      <c r="I117" s="62"/>
      <c r="J117" s="49"/>
      <c r="K117" s="64"/>
      <c r="L117" s="49"/>
      <c r="M117" s="49"/>
      <c r="N117" s="49"/>
      <c r="O117" s="49"/>
      <c r="P117" s="48"/>
    </row>
    <row r="118" spans="1:16" x14ac:dyDescent="0.25">
      <c r="A118" s="53">
        <v>113</v>
      </c>
      <c r="B118" s="48"/>
      <c r="C118" s="48"/>
      <c r="D118" s="49"/>
      <c r="E118" s="49"/>
      <c r="F118" s="49"/>
      <c r="G118" s="62"/>
      <c r="H118" s="62"/>
      <c r="I118" s="62"/>
      <c r="J118" s="49"/>
      <c r="K118" s="64"/>
      <c r="L118" s="49"/>
      <c r="M118" s="49"/>
      <c r="N118" s="49"/>
      <c r="O118" s="49"/>
      <c r="P118" s="48"/>
    </row>
    <row r="119" spans="1:16" x14ac:dyDescent="0.25">
      <c r="A119" s="53">
        <v>114</v>
      </c>
      <c r="B119" s="48"/>
      <c r="C119" s="48"/>
      <c r="D119" s="49"/>
      <c r="E119" s="49"/>
      <c r="F119" s="49"/>
      <c r="G119" s="62"/>
      <c r="H119" s="62"/>
      <c r="I119" s="62"/>
      <c r="J119" s="49"/>
      <c r="K119" s="64"/>
      <c r="L119" s="49"/>
      <c r="M119" s="49"/>
      <c r="N119" s="49"/>
      <c r="O119" s="49"/>
      <c r="P119" s="48"/>
    </row>
    <row r="120" spans="1:16" x14ac:dyDescent="0.25">
      <c r="A120" s="53">
        <v>115</v>
      </c>
      <c r="B120" s="48"/>
      <c r="C120" s="48"/>
      <c r="D120" s="49"/>
      <c r="E120" s="49"/>
      <c r="F120" s="49"/>
      <c r="G120" s="62"/>
      <c r="H120" s="62"/>
      <c r="I120" s="62"/>
      <c r="J120" s="49"/>
      <c r="K120" s="64"/>
      <c r="L120" s="49"/>
      <c r="M120" s="49"/>
      <c r="N120" s="49"/>
      <c r="O120" s="49"/>
      <c r="P120" s="48"/>
    </row>
    <row r="121" spans="1:16" x14ac:dyDescent="0.25">
      <c r="A121" s="53">
        <v>116</v>
      </c>
      <c r="B121" s="48"/>
      <c r="C121" s="48"/>
      <c r="D121" s="49"/>
      <c r="E121" s="49"/>
      <c r="F121" s="49"/>
      <c r="G121" s="62"/>
      <c r="H121" s="62"/>
      <c r="I121" s="62"/>
      <c r="J121" s="49"/>
      <c r="K121" s="64"/>
      <c r="L121" s="49"/>
      <c r="M121" s="49"/>
      <c r="N121" s="49"/>
      <c r="O121" s="49"/>
      <c r="P121" s="48"/>
    </row>
    <row r="122" spans="1:16" x14ac:dyDescent="0.25">
      <c r="A122" s="53">
        <v>117</v>
      </c>
      <c r="B122" s="48"/>
      <c r="C122" s="48"/>
      <c r="D122" s="49"/>
      <c r="E122" s="49"/>
      <c r="F122" s="49"/>
      <c r="G122" s="62"/>
      <c r="H122" s="62"/>
      <c r="I122" s="62"/>
      <c r="J122" s="49"/>
      <c r="K122" s="64"/>
      <c r="L122" s="49"/>
      <c r="M122" s="49"/>
      <c r="N122" s="49"/>
      <c r="O122" s="49"/>
      <c r="P122" s="48"/>
    </row>
    <row r="123" spans="1:16" x14ac:dyDescent="0.25">
      <c r="A123" s="53">
        <v>118</v>
      </c>
      <c r="B123" s="48"/>
      <c r="C123" s="48"/>
      <c r="D123" s="49"/>
      <c r="E123" s="49"/>
      <c r="F123" s="49"/>
      <c r="G123" s="62"/>
      <c r="H123" s="62"/>
      <c r="I123" s="62"/>
      <c r="J123" s="49"/>
      <c r="K123" s="64"/>
      <c r="L123" s="49"/>
      <c r="M123" s="49"/>
      <c r="N123" s="49"/>
      <c r="O123" s="49"/>
      <c r="P123" s="48"/>
    </row>
    <row r="124" spans="1:16" x14ac:dyDescent="0.25">
      <c r="A124" s="53">
        <v>119</v>
      </c>
      <c r="B124" s="48"/>
      <c r="C124" s="48"/>
      <c r="D124" s="49"/>
      <c r="E124" s="49"/>
      <c r="F124" s="49"/>
      <c r="G124" s="62"/>
      <c r="H124" s="62"/>
      <c r="I124" s="62"/>
      <c r="J124" s="49"/>
      <c r="K124" s="64"/>
      <c r="L124" s="49"/>
      <c r="M124" s="49"/>
      <c r="N124" s="49"/>
      <c r="O124" s="49"/>
      <c r="P124" s="48"/>
    </row>
    <row r="125" spans="1:16" x14ac:dyDescent="0.25">
      <c r="A125" s="53">
        <v>120</v>
      </c>
      <c r="B125" s="48"/>
      <c r="C125" s="48"/>
      <c r="D125" s="49"/>
      <c r="E125" s="49"/>
      <c r="F125" s="49"/>
      <c r="G125" s="62"/>
      <c r="H125" s="62"/>
      <c r="I125" s="62"/>
      <c r="J125" s="49"/>
      <c r="K125" s="64"/>
      <c r="L125" s="49"/>
      <c r="M125" s="49"/>
      <c r="N125" s="49"/>
      <c r="O125" s="49"/>
      <c r="P125" s="48"/>
    </row>
    <row r="126" spans="1:16" x14ac:dyDescent="0.25">
      <c r="A126" s="53">
        <v>121</v>
      </c>
      <c r="B126" s="48"/>
      <c r="C126" s="48"/>
      <c r="D126" s="49"/>
      <c r="E126" s="49"/>
      <c r="F126" s="49"/>
      <c r="G126" s="62"/>
      <c r="H126" s="62"/>
      <c r="I126" s="62"/>
      <c r="J126" s="49"/>
      <c r="K126" s="64"/>
      <c r="L126" s="49"/>
      <c r="M126" s="49"/>
      <c r="N126" s="49"/>
      <c r="O126" s="49"/>
      <c r="P126" s="48"/>
    </row>
    <row r="127" spans="1:16" x14ac:dyDescent="0.25">
      <c r="A127" s="53">
        <v>122</v>
      </c>
      <c r="B127" s="48"/>
      <c r="C127" s="48"/>
      <c r="D127" s="49"/>
      <c r="E127" s="49"/>
      <c r="F127" s="49"/>
      <c r="G127" s="62"/>
      <c r="H127" s="62"/>
      <c r="I127" s="62"/>
      <c r="J127" s="49"/>
      <c r="K127" s="64"/>
      <c r="L127" s="49"/>
      <c r="M127" s="49"/>
      <c r="N127" s="49"/>
      <c r="O127" s="49"/>
      <c r="P127" s="48"/>
    </row>
    <row r="128" spans="1:16" x14ac:dyDescent="0.25">
      <c r="A128" s="53">
        <v>123</v>
      </c>
      <c r="B128" s="48"/>
      <c r="C128" s="48"/>
      <c r="D128" s="49"/>
      <c r="E128" s="49"/>
      <c r="F128" s="49"/>
      <c r="G128" s="62"/>
      <c r="H128" s="62"/>
      <c r="I128" s="62"/>
      <c r="J128" s="49"/>
      <c r="K128" s="64"/>
      <c r="L128" s="49"/>
      <c r="M128" s="49"/>
      <c r="N128" s="49"/>
      <c r="O128" s="49"/>
      <c r="P128" s="48"/>
    </row>
    <row r="129" spans="1:16" x14ac:dyDescent="0.25">
      <c r="A129" s="53">
        <v>124</v>
      </c>
      <c r="B129" s="48"/>
      <c r="C129" s="48"/>
      <c r="D129" s="49"/>
      <c r="E129" s="49"/>
      <c r="F129" s="49"/>
      <c r="G129" s="62"/>
      <c r="H129" s="62"/>
      <c r="I129" s="62"/>
      <c r="J129" s="49"/>
      <c r="K129" s="64"/>
      <c r="L129" s="49"/>
      <c r="M129" s="49"/>
      <c r="N129" s="49"/>
      <c r="O129" s="49"/>
      <c r="P129" s="48"/>
    </row>
    <row r="130" spans="1:16" x14ac:dyDescent="0.25">
      <c r="A130" s="53">
        <v>125</v>
      </c>
      <c r="B130" s="48"/>
      <c r="C130" s="48"/>
      <c r="D130" s="49"/>
      <c r="E130" s="49"/>
      <c r="F130" s="49"/>
      <c r="G130" s="62"/>
      <c r="H130" s="62"/>
      <c r="I130" s="62"/>
      <c r="J130" s="49"/>
      <c r="K130" s="64"/>
      <c r="L130" s="49"/>
      <c r="M130" s="49"/>
      <c r="N130" s="49"/>
      <c r="O130" s="49"/>
      <c r="P130" s="48"/>
    </row>
    <row r="131" spans="1:16" x14ac:dyDescent="0.25">
      <c r="A131" s="53">
        <v>126</v>
      </c>
      <c r="B131" s="48"/>
      <c r="C131" s="48"/>
      <c r="D131" s="49"/>
      <c r="E131" s="49"/>
      <c r="F131" s="49"/>
      <c r="G131" s="62"/>
      <c r="H131" s="62"/>
      <c r="I131" s="62"/>
      <c r="J131" s="49"/>
      <c r="K131" s="64"/>
      <c r="L131" s="49"/>
      <c r="M131" s="49"/>
      <c r="N131" s="49"/>
      <c r="O131" s="49"/>
      <c r="P131" s="48"/>
    </row>
    <row r="132" spans="1:16" x14ac:dyDescent="0.25">
      <c r="A132" s="53">
        <v>127</v>
      </c>
      <c r="B132" s="48"/>
      <c r="C132" s="48"/>
      <c r="D132" s="49"/>
      <c r="E132" s="49"/>
      <c r="F132" s="49"/>
      <c r="G132" s="62"/>
      <c r="H132" s="62"/>
      <c r="I132" s="62"/>
      <c r="J132" s="49"/>
      <c r="K132" s="64"/>
      <c r="L132" s="49"/>
      <c r="M132" s="49"/>
      <c r="N132" s="49"/>
      <c r="O132" s="49"/>
      <c r="P132" s="48"/>
    </row>
    <row r="133" spans="1:16" x14ac:dyDescent="0.25">
      <c r="A133" s="53">
        <v>128</v>
      </c>
      <c r="B133" s="48"/>
      <c r="C133" s="48"/>
      <c r="D133" s="49"/>
      <c r="E133" s="49"/>
      <c r="F133" s="49"/>
      <c r="G133" s="62"/>
      <c r="H133" s="62"/>
      <c r="I133" s="62"/>
      <c r="J133" s="49"/>
      <c r="K133" s="64"/>
      <c r="L133" s="49"/>
      <c r="M133" s="49"/>
      <c r="N133" s="49"/>
      <c r="O133" s="49"/>
      <c r="P133" s="48"/>
    </row>
    <row r="134" spans="1:16" x14ac:dyDescent="0.25">
      <c r="A134" s="53">
        <v>129</v>
      </c>
      <c r="B134" s="48"/>
      <c r="C134" s="48"/>
      <c r="D134" s="49"/>
      <c r="E134" s="49"/>
      <c r="F134" s="49"/>
      <c r="G134" s="62"/>
      <c r="H134" s="62"/>
      <c r="I134" s="62"/>
      <c r="J134" s="49"/>
      <c r="K134" s="64"/>
      <c r="L134" s="49"/>
      <c r="M134" s="49"/>
      <c r="N134" s="49"/>
      <c r="O134" s="49"/>
      <c r="P134" s="48"/>
    </row>
    <row r="135" spans="1:16" x14ac:dyDescent="0.25">
      <c r="A135" s="53">
        <v>130</v>
      </c>
      <c r="B135" s="48"/>
      <c r="C135" s="48"/>
      <c r="D135" s="49"/>
      <c r="E135" s="49"/>
      <c r="F135" s="49"/>
      <c r="G135" s="62"/>
      <c r="H135" s="62"/>
      <c r="I135" s="62"/>
      <c r="J135" s="49"/>
      <c r="K135" s="64"/>
      <c r="L135" s="49"/>
      <c r="M135" s="49"/>
      <c r="N135" s="49"/>
      <c r="O135" s="49"/>
      <c r="P135" s="48"/>
    </row>
    <row r="136" spans="1:16" x14ac:dyDescent="0.25">
      <c r="A136" s="53">
        <v>131</v>
      </c>
      <c r="B136" s="48"/>
      <c r="C136" s="48"/>
      <c r="D136" s="49"/>
      <c r="E136" s="49"/>
      <c r="F136" s="49"/>
      <c r="G136" s="62"/>
      <c r="H136" s="62"/>
      <c r="I136" s="62"/>
      <c r="J136" s="49"/>
      <c r="K136" s="64"/>
      <c r="L136" s="49"/>
      <c r="M136" s="49"/>
      <c r="N136" s="49"/>
      <c r="O136" s="49"/>
      <c r="P136" s="48"/>
    </row>
    <row r="137" spans="1:16" x14ac:dyDescent="0.25">
      <c r="A137" s="53">
        <v>132</v>
      </c>
      <c r="B137" s="48"/>
      <c r="C137" s="48"/>
      <c r="D137" s="49"/>
      <c r="E137" s="49"/>
      <c r="F137" s="49"/>
      <c r="G137" s="62"/>
      <c r="H137" s="62"/>
      <c r="I137" s="62"/>
      <c r="J137" s="49"/>
      <c r="K137" s="64"/>
      <c r="L137" s="49"/>
      <c r="M137" s="49"/>
      <c r="N137" s="49"/>
      <c r="O137" s="49"/>
      <c r="P137" s="48"/>
    </row>
    <row r="138" spans="1:16" x14ac:dyDescent="0.25">
      <c r="A138" s="53">
        <v>133</v>
      </c>
      <c r="B138" s="48"/>
      <c r="C138" s="48"/>
      <c r="D138" s="49"/>
      <c r="E138" s="49"/>
      <c r="F138" s="49"/>
      <c r="G138" s="62"/>
      <c r="H138" s="62"/>
      <c r="I138" s="62"/>
      <c r="J138" s="49"/>
      <c r="K138" s="64"/>
      <c r="L138" s="49"/>
      <c r="M138" s="49"/>
      <c r="N138" s="49"/>
      <c r="O138" s="49"/>
      <c r="P138" s="48"/>
    </row>
    <row r="139" spans="1:16" x14ac:dyDescent="0.25">
      <c r="A139" s="53">
        <v>134</v>
      </c>
      <c r="B139" s="48"/>
      <c r="C139" s="48"/>
      <c r="D139" s="49"/>
      <c r="E139" s="49"/>
      <c r="F139" s="49"/>
      <c r="G139" s="62"/>
      <c r="H139" s="62"/>
      <c r="I139" s="62"/>
      <c r="J139" s="49"/>
      <c r="K139" s="64"/>
      <c r="L139" s="49"/>
      <c r="M139" s="49"/>
      <c r="N139" s="49"/>
      <c r="O139" s="49"/>
      <c r="P139" s="48"/>
    </row>
    <row r="140" spans="1:16" x14ac:dyDescent="0.25">
      <c r="A140" s="53">
        <v>135</v>
      </c>
      <c r="B140" s="48"/>
      <c r="C140" s="48"/>
      <c r="D140" s="49"/>
      <c r="E140" s="49"/>
      <c r="F140" s="49"/>
      <c r="G140" s="62"/>
      <c r="H140" s="62"/>
      <c r="I140" s="62"/>
      <c r="J140" s="49"/>
      <c r="K140" s="64"/>
      <c r="L140" s="49"/>
      <c r="M140" s="49"/>
      <c r="N140" s="49"/>
      <c r="O140" s="49"/>
      <c r="P140" s="48"/>
    </row>
    <row r="141" spans="1:16" x14ac:dyDescent="0.25">
      <c r="A141" s="53">
        <v>136</v>
      </c>
      <c r="B141" s="48"/>
      <c r="C141" s="48"/>
      <c r="D141" s="49"/>
      <c r="E141" s="49"/>
      <c r="F141" s="49"/>
      <c r="G141" s="62"/>
      <c r="H141" s="62"/>
      <c r="I141" s="62"/>
      <c r="J141" s="49"/>
      <c r="K141" s="64"/>
      <c r="L141" s="49"/>
      <c r="M141" s="49"/>
      <c r="N141" s="49"/>
      <c r="O141" s="49"/>
      <c r="P141" s="48"/>
    </row>
    <row r="142" spans="1:16" x14ac:dyDescent="0.25">
      <c r="A142" s="53">
        <v>137</v>
      </c>
      <c r="B142" s="48"/>
      <c r="C142" s="48"/>
      <c r="D142" s="49"/>
      <c r="E142" s="49"/>
      <c r="F142" s="49"/>
      <c r="G142" s="62"/>
      <c r="H142" s="62"/>
      <c r="I142" s="62"/>
      <c r="J142" s="49"/>
      <c r="K142" s="64"/>
      <c r="L142" s="49"/>
      <c r="M142" s="49"/>
      <c r="N142" s="49"/>
      <c r="O142" s="49"/>
      <c r="P142" s="48"/>
    </row>
    <row r="143" spans="1:16" x14ac:dyDescent="0.25">
      <c r="A143" s="53">
        <v>138</v>
      </c>
      <c r="B143" s="48"/>
      <c r="C143" s="48"/>
      <c r="D143" s="49"/>
      <c r="E143" s="49"/>
      <c r="F143" s="49"/>
      <c r="G143" s="62"/>
      <c r="H143" s="62"/>
      <c r="I143" s="62"/>
      <c r="J143" s="49"/>
      <c r="K143" s="64"/>
      <c r="L143" s="49"/>
      <c r="M143" s="49"/>
      <c r="N143" s="49"/>
      <c r="O143" s="49"/>
      <c r="P143" s="48"/>
    </row>
    <row r="144" spans="1:16" x14ac:dyDescent="0.25">
      <c r="A144" s="53">
        <v>139</v>
      </c>
      <c r="B144" s="48"/>
      <c r="C144" s="48"/>
      <c r="D144" s="49"/>
      <c r="E144" s="49"/>
      <c r="F144" s="49"/>
      <c r="G144" s="62"/>
      <c r="H144" s="62"/>
      <c r="I144" s="62"/>
      <c r="J144" s="49"/>
      <c r="K144" s="64"/>
      <c r="L144" s="49"/>
      <c r="M144" s="49"/>
      <c r="N144" s="49"/>
      <c r="O144" s="49"/>
      <c r="P144" s="48"/>
    </row>
    <row r="145" spans="1:16" x14ac:dyDescent="0.25">
      <c r="A145" s="53">
        <v>140</v>
      </c>
      <c r="B145" s="48"/>
      <c r="C145" s="48"/>
      <c r="D145" s="49"/>
      <c r="E145" s="49"/>
      <c r="F145" s="49"/>
      <c r="G145" s="62"/>
      <c r="H145" s="62"/>
      <c r="I145" s="62"/>
      <c r="J145" s="49"/>
      <c r="K145" s="64"/>
      <c r="L145" s="49"/>
      <c r="M145" s="49"/>
      <c r="N145" s="49"/>
      <c r="O145" s="49"/>
      <c r="P145" s="48"/>
    </row>
    <row r="146" spans="1:16" x14ac:dyDescent="0.25">
      <c r="A146" s="53">
        <v>141</v>
      </c>
      <c r="B146" s="48"/>
      <c r="C146" s="48"/>
      <c r="D146" s="49"/>
      <c r="E146" s="49"/>
      <c r="F146" s="49"/>
      <c r="G146" s="62"/>
      <c r="H146" s="62"/>
      <c r="I146" s="62"/>
      <c r="J146" s="49"/>
      <c r="K146" s="64"/>
      <c r="L146" s="49"/>
      <c r="M146" s="49"/>
      <c r="N146" s="49"/>
      <c r="O146" s="49"/>
      <c r="P146" s="48"/>
    </row>
    <row r="147" spans="1:16" x14ac:dyDescent="0.25">
      <c r="A147" s="53">
        <v>142</v>
      </c>
      <c r="B147" s="48"/>
      <c r="C147" s="48"/>
      <c r="D147" s="49"/>
      <c r="E147" s="49"/>
      <c r="F147" s="49"/>
      <c r="G147" s="62"/>
      <c r="H147" s="62"/>
      <c r="I147" s="62"/>
      <c r="J147" s="49"/>
      <c r="K147" s="64"/>
      <c r="L147" s="49"/>
      <c r="M147" s="49"/>
      <c r="N147" s="49"/>
      <c r="O147" s="49"/>
      <c r="P147" s="48"/>
    </row>
    <row r="148" spans="1:16" x14ac:dyDescent="0.25">
      <c r="A148" s="53">
        <v>143</v>
      </c>
      <c r="B148" s="48"/>
      <c r="C148" s="48"/>
      <c r="D148" s="49"/>
      <c r="E148" s="49"/>
      <c r="F148" s="49"/>
      <c r="G148" s="62"/>
      <c r="H148" s="62"/>
      <c r="I148" s="62"/>
      <c r="J148" s="49"/>
      <c r="K148" s="64"/>
      <c r="L148" s="49"/>
      <c r="M148" s="49"/>
      <c r="N148" s="49"/>
      <c r="O148" s="49"/>
      <c r="P148" s="48"/>
    </row>
    <row r="149" spans="1:16" x14ac:dyDescent="0.25">
      <c r="A149" s="53">
        <v>144</v>
      </c>
      <c r="B149" s="48"/>
      <c r="C149" s="48"/>
      <c r="D149" s="49"/>
      <c r="E149" s="49"/>
      <c r="F149" s="49"/>
      <c r="G149" s="62"/>
      <c r="H149" s="62"/>
      <c r="I149" s="62"/>
      <c r="J149" s="49"/>
      <c r="K149" s="64"/>
      <c r="L149" s="49"/>
      <c r="M149" s="49"/>
      <c r="N149" s="49"/>
      <c r="O149" s="49"/>
      <c r="P149" s="48"/>
    </row>
    <row r="150" spans="1:16" x14ac:dyDescent="0.25">
      <c r="A150" s="53">
        <v>145</v>
      </c>
      <c r="B150" s="48"/>
      <c r="C150" s="48"/>
      <c r="D150" s="49"/>
      <c r="E150" s="49"/>
      <c r="F150" s="49"/>
      <c r="G150" s="62"/>
      <c r="H150" s="62"/>
      <c r="I150" s="62"/>
      <c r="J150" s="49"/>
      <c r="K150" s="64"/>
      <c r="L150" s="49"/>
      <c r="M150" s="49"/>
      <c r="N150" s="49"/>
      <c r="O150" s="49"/>
      <c r="P150" s="48"/>
    </row>
    <row r="151" spans="1:16" x14ac:dyDescent="0.25">
      <c r="A151" s="53">
        <v>146</v>
      </c>
      <c r="B151" s="48"/>
      <c r="C151" s="48"/>
      <c r="D151" s="49"/>
      <c r="E151" s="49"/>
      <c r="F151" s="49"/>
      <c r="G151" s="62"/>
      <c r="H151" s="62"/>
      <c r="I151" s="62"/>
      <c r="J151" s="49"/>
      <c r="K151" s="64"/>
      <c r="L151" s="49"/>
      <c r="M151" s="49"/>
      <c r="N151" s="49"/>
      <c r="O151" s="49"/>
      <c r="P151" s="48"/>
    </row>
    <row r="152" spans="1:16" x14ac:dyDescent="0.25">
      <c r="A152" s="53">
        <v>147</v>
      </c>
      <c r="B152" s="48"/>
      <c r="C152" s="48"/>
      <c r="D152" s="49"/>
      <c r="E152" s="49"/>
      <c r="F152" s="49"/>
      <c r="G152" s="62"/>
      <c r="H152" s="62"/>
      <c r="I152" s="62"/>
      <c r="J152" s="49"/>
      <c r="K152" s="64"/>
      <c r="L152" s="49"/>
      <c r="M152" s="49"/>
      <c r="N152" s="49"/>
      <c r="O152" s="49"/>
      <c r="P152" s="48"/>
    </row>
    <row r="153" spans="1:16" x14ac:dyDescent="0.25">
      <c r="A153" s="53">
        <v>148</v>
      </c>
      <c r="B153" s="48"/>
      <c r="C153" s="48"/>
      <c r="D153" s="49"/>
      <c r="E153" s="49"/>
      <c r="F153" s="49"/>
      <c r="G153" s="62"/>
      <c r="H153" s="62"/>
      <c r="I153" s="62"/>
      <c r="J153" s="49"/>
      <c r="K153" s="64"/>
      <c r="L153" s="49"/>
      <c r="M153" s="49"/>
      <c r="N153" s="49"/>
      <c r="O153" s="49"/>
      <c r="P153" s="48"/>
    </row>
    <row r="154" spans="1:16" x14ac:dyDescent="0.25">
      <c r="A154" s="53">
        <v>149</v>
      </c>
      <c r="B154" s="48"/>
      <c r="C154" s="48"/>
      <c r="D154" s="49"/>
      <c r="E154" s="49"/>
      <c r="F154" s="49"/>
      <c r="G154" s="62"/>
      <c r="H154" s="62"/>
      <c r="I154" s="62"/>
      <c r="J154" s="49"/>
      <c r="K154" s="64"/>
      <c r="L154" s="49"/>
      <c r="M154" s="49"/>
      <c r="N154" s="49"/>
      <c r="O154" s="49"/>
      <c r="P154" s="48"/>
    </row>
    <row r="155" spans="1:16" x14ac:dyDescent="0.25">
      <c r="A155" s="53">
        <v>150</v>
      </c>
      <c r="B155" s="48"/>
      <c r="C155" s="48"/>
      <c r="D155" s="49"/>
      <c r="E155" s="49"/>
      <c r="F155" s="49"/>
      <c r="G155" s="62"/>
      <c r="H155" s="62"/>
      <c r="I155" s="62"/>
      <c r="J155" s="49"/>
      <c r="K155" s="64"/>
      <c r="L155" s="49"/>
      <c r="M155" s="49"/>
      <c r="N155" s="49"/>
      <c r="O155" s="49"/>
      <c r="P155" s="48"/>
    </row>
    <row r="156" spans="1:16" x14ac:dyDescent="0.25">
      <c r="A156" s="53">
        <v>151</v>
      </c>
      <c r="B156" s="48"/>
      <c r="C156" s="48"/>
      <c r="D156" s="49"/>
      <c r="E156" s="49"/>
      <c r="F156" s="49"/>
      <c r="G156" s="62"/>
      <c r="H156" s="62"/>
      <c r="I156" s="62"/>
      <c r="J156" s="49"/>
      <c r="K156" s="64"/>
      <c r="L156" s="49"/>
      <c r="M156" s="49"/>
      <c r="N156" s="49"/>
      <c r="O156" s="49"/>
      <c r="P156" s="48"/>
    </row>
    <row r="157" spans="1:16" x14ac:dyDescent="0.25">
      <c r="A157" s="53">
        <v>152</v>
      </c>
      <c r="B157" s="48"/>
      <c r="C157" s="48"/>
      <c r="D157" s="49"/>
      <c r="E157" s="49"/>
      <c r="F157" s="49"/>
      <c r="G157" s="62"/>
      <c r="H157" s="62"/>
      <c r="I157" s="62"/>
      <c r="J157" s="49"/>
      <c r="K157" s="64"/>
      <c r="L157" s="49"/>
      <c r="M157" s="49"/>
      <c r="N157" s="49"/>
      <c r="O157" s="49"/>
      <c r="P157" s="48"/>
    </row>
    <row r="158" spans="1:16" x14ac:dyDescent="0.25">
      <c r="A158" s="53">
        <v>153</v>
      </c>
      <c r="B158" s="48"/>
      <c r="C158" s="48"/>
      <c r="D158" s="49"/>
      <c r="E158" s="49"/>
      <c r="F158" s="49"/>
      <c r="G158" s="62"/>
      <c r="H158" s="62"/>
      <c r="I158" s="62"/>
      <c r="J158" s="49"/>
      <c r="K158" s="64"/>
      <c r="L158" s="49"/>
      <c r="M158" s="49"/>
      <c r="N158" s="49"/>
      <c r="O158" s="49"/>
      <c r="P158" s="48"/>
    </row>
    <row r="159" spans="1:16" x14ac:dyDescent="0.25">
      <c r="A159" s="53">
        <v>154</v>
      </c>
      <c r="B159" s="48"/>
      <c r="C159" s="48"/>
      <c r="D159" s="49"/>
      <c r="E159" s="49"/>
      <c r="F159" s="49"/>
      <c r="G159" s="62"/>
      <c r="H159" s="62"/>
      <c r="I159" s="62"/>
      <c r="J159" s="49"/>
      <c r="K159" s="64"/>
      <c r="L159" s="49"/>
      <c r="M159" s="49"/>
      <c r="N159" s="49"/>
      <c r="O159" s="49"/>
      <c r="P159" s="48"/>
    </row>
    <row r="160" spans="1:16" x14ac:dyDescent="0.25">
      <c r="A160" s="53">
        <v>155</v>
      </c>
      <c r="B160" s="48"/>
      <c r="C160" s="48"/>
      <c r="D160" s="49"/>
      <c r="E160" s="49"/>
      <c r="F160" s="49"/>
      <c r="G160" s="62"/>
      <c r="H160" s="62"/>
      <c r="I160" s="62"/>
      <c r="J160" s="49"/>
      <c r="K160" s="64"/>
      <c r="L160" s="49"/>
      <c r="M160" s="49"/>
      <c r="N160" s="49"/>
      <c r="O160" s="49"/>
      <c r="P160" s="48"/>
    </row>
    <row r="161" spans="1:16" x14ac:dyDescent="0.25">
      <c r="A161" s="53">
        <v>156</v>
      </c>
      <c r="B161" s="48"/>
      <c r="C161" s="48"/>
      <c r="D161" s="49"/>
      <c r="E161" s="49"/>
      <c r="F161" s="49"/>
      <c r="G161" s="62"/>
      <c r="H161" s="62"/>
      <c r="I161" s="62"/>
      <c r="J161" s="49"/>
      <c r="K161" s="64"/>
      <c r="L161" s="49"/>
      <c r="M161" s="49"/>
      <c r="N161" s="49"/>
      <c r="O161" s="49"/>
      <c r="P161" s="48"/>
    </row>
    <row r="162" spans="1:16" x14ac:dyDescent="0.25">
      <c r="A162" s="53">
        <v>157</v>
      </c>
      <c r="B162" s="48"/>
      <c r="C162" s="48"/>
      <c r="D162" s="49"/>
      <c r="E162" s="49"/>
      <c r="F162" s="49"/>
      <c r="G162" s="62"/>
      <c r="H162" s="62"/>
      <c r="I162" s="62"/>
      <c r="J162" s="49"/>
      <c r="K162" s="64"/>
      <c r="L162" s="49"/>
      <c r="M162" s="49"/>
      <c r="N162" s="49"/>
      <c r="O162" s="49"/>
      <c r="P162" s="48"/>
    </row>
    <row r="163" spans="1:16" x14ac:dyDescent="0.25">
      <c r="A163" s="53">
        <v>158</v>
      </c>
      <c r="B163" s="48"/>
      <c r="C163" s="48"/>
      <c r="D163" s="49"/>
      <c r="E163" s="49"/>
      <c r="F163" s="49"/>
      <c r="G163" s="62"/>
      <c r="H163" s="62"/>
      <c r="I163" s="62"/>
      <c r="J163" s="49"/>
      <c r="K163" s="64"/>
      <c r="L163" s="49"/>
      <c r="M163" s="49"/>
      <c r="N163" s="49"/>
      <c r="O163" s="49"/>
      <c r="P163" s="48"/>
    </row>
    <row r="164" spans="1:16" ht="15.75" thickBot="1" x14ac:dyDescent="0.3">
      <c r="A164" s="54">
        <v>159</v>
      </c>
      <c r="B164" s="96"/>
      <c r="C164" s="96"/>
      <c r="D164" s="50"/>
      <c r="E164" s="50"/>
      <c r="F164" s="50"/>
      <c r="G164" s="63"/>
      <c r="H164" s="63"/>
      <c r="I164" s="63"/>
      <c r="J164" s="50"/>
      <c r="K164" s="65"/>
      <c r="L164" s="50"/>
      <c r="M164" s="50"/>
      <c r="N164" s="50"/>
      <c r="O164" s="50"/>
      <c r="P164" s="96"/>
    </row>
  </sheetData>
  <mergeCells count="7">
    <mergeCell ref="B1:P2"/>
    <mergeCell ref="L3:N3"/>
    <mergeCell ref="B3:C3"/>
    <mergeCell ref="D3:E3"/>
    <mergeCell ref="F3:G3"/>
    <mergeCell ref="H3:I3"/>
    <mergeCell ref="J3:K3"/>
  </mergeCells>
  <dataValidations disablePrompts="1" count="5">
    <dataValidation type="list" allowBlank="1" showInputMessage="1" showErrorMessage="1" sqref="AC37">
      <formula1>"Нет,DI1,DI2,DI3,DI4,DI6,DI7,DI1_1,DI2_1,DI3_1,DI4_1,DI5_1,DI1_2,DI2_2,DI3_2,DI4_2,DI5_2,"</formula1>
    </dataValidation>
    <dataValidation type="list" allowBlank="1" showInputMessage="1" showErrorMessage="1" sqref="AH27 AC32:AC36">
      <formula1>"Нет,DO1,DO2,DO3,DO4,DO6,DO7,DO8,DO1_1,DO2_1,DO3_1,DO4_1,DO5_1,DO6_1,DO1_2,DO2_2,DO3_2,DO4_2,DO5_2,DO6_2,"</formula1>
    </dataValidation>
    <dataValidation type="list" allowBlank="1" showInputMessage="1" showErrorMessage="1" sqref="AH18:AH26">
      <formula1>"Нет,AO1,AO2,AO1_1,AO2_1,AO1_2,AO2_2"</formula1>
    </dataValidation>
    <dataValidation type="list" allowBlank="1" showInputMessage="1" showErrorMessage="1" sqref="AC6:AC31">
      <formula1>"Нет,Bit1,Bit2,Bit3,Bit4,Bit5,Bit6,Bit7,Bit8,Bit9,Bit10,Bit11,Bit12,Bit13,Bit14,Bit15,Bit16,Bit17,Bit18,Bit19,Bit20,Bit21,Bit22,Bit23,Bit24,Bit25,"</formula1>
    </dataValidation>
    <dataValidation type="list" allowBlank="1" showInputMessage="1" showErrorMessage="1" sqref="AH6:AH17">
      <formula1>"Нет,Word1,Word2,Word3,Word4,Word5,Word6,Word7,Word8,Word9,Word10,Word11,Word12,Word13,Word14,Word15,"</formula1>
    </dataValidation>
  </dataValidations>
  <hyperlinks>
    <hyperlink ref="D3" location="InitializationAI!A1" display="Сформировать&gt;&gt;"/>
    <hyperlink ref="F3" location="InitializationDO!A1" display="Сформировать&gt;&gt;"/>
    <hyperlink ref="H3" location="InitializationAO!A1" display="Сформировать&gt;&gt;"/>
    <hyperlink ref="J3" location="'Initialization Block'!A1" display="Сформировать&gt;&gt;"/>
    <hyperlink ref="B3" location="InitializationDI!A1" display="Сформировать&gt;&gt;"/>
    <hyperlink ref="L3" location="Info!A1" display="Сформировать&gt;&gt;"/>
    <hyperlink ref="P3" location="StatusVars!A1" display="Сформировать&gt;&gt;"/>
    <hyperlink ref="O3" location="Parameters!A1" display="Сформировать&gt;&gt;"/>
  </hyperlink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E29"/>
  <sheetViews>
    <sheetView workbookViewId="0">
      <pane ySplit="2" topLeftCell="A3" activePane="bottomLeft" state="frozen"/>
      <selection pane="bottomLeft" activeCell="H27" sqref="H27"/>
    </sheetView>
  </sheetViews>
  <sheetFormatPr defaultRowHeight="15" x14ac:dyDescent="0.25"/>
  <cols>
    <col min="1" max="1" width="7.42578125" customWidth="1"/>
    <col min="2" max="2" width="27.42578125" customWidth="1"/>
    <col min="3" max="3" width="10.28515625" customWidth="1"/>
    <col min="4" max="4" width="73.85546875" customWidth="1"/>
  </cols>
  <sheetData>
    <row r="1" spans="1:5" ht="16.5" thickBot="1" x14ac:dyDescent="0.3">
      <c r="A1" s="472" t="s">
        <v>1480</v>
      </c>
      <c r="B1" s="473"/>
      <c r="C1" s="473"/>
      <c r="D1" s="439"/>
    </row>
    <row r="2" spans="1:5" ht="15.75" thickBot="1" x14ac:dyDescent="0.3">
      <c r="A2" s="194" t="s">
        <v>1784</v>
      </c>
      <c r="B2" s="194" t="s">
        <v>1478</v>
      </c>
      <c r="C2" s="194" t="s">
        <v>1477</v>
      </c>
      <c r="D2" s="194" t="s">
        <v>1479</v>
      </c>
    </row>
    <row r="3" spans="1:5" x14ac:dyDescent="0.25">
      <c r="A3" s="88">
        <v>1</v>
      </c>
      <c r="B3" s="195" t="s">
        <v>1397</v>
      </c>
      <c r="C3" s="240" t="s">
        <v>1398</v>
      </c>
      <c r="D3" s="195" t="s">
        <v>1399</v>
      </c>
    </row>
    <row r="4" spans="1:5" x14ac:dyDescent="0.25">
      <c r="A4" s="241">
        <v>2</v>
      </c>
      <c r="B4" s="191" t="s">
        <v>1400</v>
      </c>
      <c r="C4" s="241" t="s">
        <v>1401</v>
      </c>
      <c r="D4" s="191" t="s">
        <v>1402</v>
      </c>
      <c r="E4" s="144"/>
    </row>
    <row r="5" spans="1:5" x14ac:dyDescent="0.25">
      <c r="A5" s="241">
        <v>3</v>
      </c>
      <c r="B5" s="191" t="s">
        <v>1403</v>
      </c>
      <c r="C5" s="241" t="s">
        <v>1404</v>
      </c>
      <c r="D5" s="191" t="s">
        <v>1405</v>
      </c>
      <c r="E5" s="144"/>
    </row>
    <row r="6" spans="1:5" x14ac:dyDescent="0.25">
      <c r="A6" s="241">
        <v>4</v>
      </c>
      <c r="B6" s="191" t="s">
        <v>1406</v>
      </c>
      <c r="C6" s="241" t="s">
        <v>1407</v>
      </c>
      <c r="D6" s="191" t="s">
        <v>1408</v>
      </c>
      <c r="E6" s="144"/>
    </row>
    <row r="7" spans="1:5" x14ac:dyDescent="0.25">
      <c r="A7" s="241">
        <v>5</v>
      </c>
      <c r="B7" s="191" t="s">
        <v>1409</v>
      </c>
      <c r="C7" s="241" t="s">
        <v>1410</v>
      </c>
      <c r="D7" s="191" t="s">
        <v>1411</v>
      </c>
      <c r="E7" s="144"/>
    </row>
    <row r="8" spans="1:5" x14ac:dyDescent="0.25">
      <c r="A8" s="241">
        <v>6</v>
      </c>
      <c r="B8" s="191" t="s">
        <v>1412</v>
      </c>
      <c r="C8" s="241" t="s">
        <v>1413</v>
      </c>
      <c r="D8" s="191" t="s">
        <v>1414</v>
      </c>
      <c r="E8" s="144"/>
    </row>
    <row r="9" spans="1:5" x14ac:dyDescent="0.25">
      <c r="A9" s="241">
        <v>7</v>
      </c>
      <c r="B9" s="191" t="s">
        <v>1415</v>
      </c>
      <c r="C9" s="241" t="s">
        <v>1416</v>
      </c>
      <c r="D9" s="191" t="s">
        <v>1417</v>
      </c>
      <c r="E9" s="144"/>
    </row>
    <row r="10" spans="1:5" x14ac:dyDescent="0.25">
      <c r="A10" s="241">
        <v>8</v>
      </c>
      <c r="B10" s="191" t="s">
        <v>1418</v>
      </c>
      <c r="C10" s="241" t="s">
        <v>1419</v>
      </c>
      <c r="D10" s="191" t="s">
        <v>1420</v>
      </c>
      <c r="E10" s="144"/>
    </row>
    <row r="11" spans="1:5" x14ac:dyDescent="0.25">
      <c r="A11" s="241">
        <v>9</v>
      </c>
      <c r="B11" s="191" t="s">
        <v>1421</v>
      </c>
      <c r="C11" s="241" t="s">
        <v>1422</v>
      </c>
      <c r="D11" s="191" t="s">
        <v>1423</v>
      </c>
      <c r="E11" s="144"/>
    </row>
    <row r="12" spans="1:5" x14ac:dyDescent="0.25">
      <c r="A12" s="241">
        <v>10</v>
      </c>
      <c r="B12" s="191" t="s">
        <v>1424</v>
      </c>
      <c r="C12" s="241" t="s">
        <v>1425</v>
      </c>
      <c r="D12" s="191" t="s">
        <v>1426</v>
      </c>
    </row>
    <row r="13" spans="1:5" x14ac:dyDescent="0.25">
      <c r="A13" s="241">
        <v>11</v>
      </c>
      <c r="B13" s="191" t="s">
        <v>1427</v>
      </c>
      <c r="C13" s="241" t="s">
        <v>1428</v>
      </c>
      <c r="D13" s="191" t="s">
        <v>1429</v>
      </c>
    </row>
    <row r="14" spans="1:5" x14ac:dyDescent="0.25">
      <c r="A14" s="241">
        <v>12</v>
      </c>
      <c r="B14" s="191" t="s">
        <v>1430</v>
      </c>
      <c r="C14" s="241" t="s">
        <v>1431</v>
      </c>
      <c r="D14" s="191" t="s">
        <v>1432</v>
      </c>
    </row>
    <row r="15" spans="1:5" x14ac:dyDescent="0.25">
      <c r="A15" s="241">
        <v>13</v>
      </c>
      <c r="B15" s="191" t="s">
        <v>1433</v>
      </c>
      <c r="C15" s="241" t="s">
        <v>1434</v>
      </c>
      <c r="D15" s="191" t="s">
        <v>1435</v>
      </c>
    </row>
    <row r="16" spans="1:5" x14ac:dyDescent="0.25">
      <c r="A16" s="241">
        <v>14</v>
      </c>
      <c r="B16" s="191" t="s">
        <v>1436</v>
      </c>
      <c r="C16" s="241" t="s">
        <v>1437</v>
      </c>
      <c r="D16" s="191" t="s">
        <v>1438</v>
      </c>
    </row>
    <row r="17" spans="1:4" x14ac:dyDescent="0.25">
      <c r="A17" s="241">
        <v>15</v>
      </c>
      <c r="B17" s="191" t="s">
        <v>1439</v>
      </c>
      <c r="C17" s="241" t="s">
        <v>1440</v>
      </c>
      <c r="D17" s="191" t="s">
        <v>1441</v>
      </c>
    </row>
    <row r="18" spans="1:4" x14ac:dyDescent="0.25">
      <c r="A18" s="241">
        <v>16</v>
      </c>
      <c r="B18" s="191" t="s">
        <v>1442</v>
      </c>
      <c r="C18" s="241" t="s">
        <v>1443</v>
      </c>
      <c r="D18" s="191" t="s">
        <v>1444</v>
      </c>
    </row>
    <row r="19" spans="1:4" x14ac:dyDescent="0.25">
      <c r="A19" s="241">
        <v>17</v>
      </c>
      <c r="B19" s="191" t="s">
        <v>1445</v>
      </c>
      <c r="C19" s="241" t="s">
        <v>1446</v>
      </c>
      <c r="D19" s="191" t="s">
        <v>1447</v>
      </c>
    </row>
    <row r="20" spans="1:4" x14ac:dyDescent="0.25">
      <c r="A20" s="241">
        <v>18</v>
      </c>
      <c r="B20" s="191" t="s">
        <v>1448</v>
      </c>
      <c r="C20" s="241" t="s">
        <v>1449</v>
      </c>
      <c r="D20" s="191" t="s">
        <v>1450</v>
      </c>
    </row>
    <row r="21" spans="1:4" x14ac:dyDescent="0.25">
      <c r="A21" s="241">
        <v>19</v>
      </c>
      <c r="B21" s="191" t="s">
        <v>1451</v>
      </c>
      <c r="C21" s="241" t="s">
        <v>1452</v>
      </c>
      <c r="D21" s="191" t="s">
        <v>1453</v>
      </c>
    </row>
    <row r="22" spans="1:4" x14ac:dyDescent="0.25">
      <c r="A22" s="241">
        <v>20</v>
      </c>
      <c r="B22" s="191" t="s">
        <v>1454</v>
      </c>
      <c r="C22" s="241" t="s">
        <v>1455</v>
      </c>
      <c r="D22" s="191" t="s">
        <v>1456</v>
      </c>
    </row>
    <row r="23" spans="1:4" x14ac:dyDescent="0.25">
      <c r="A23" s="241">
        <v>21</v>
      </c>
      <c r="B23" s="191" t="s">
        <v>1457</v>
      </c>
      <c r="C23" s="241" t="s">
        <v>1458</v>
      </c>
      <c r="D23" s="191" t="s">
        <v>1459</v>
      </c>
    </row>
    <row r="24" spans="1:4" x14ac:dyDescent="0.25">
      <c r="A24" s="241">
        <v>22</v>
      </c>
      <c r="B24" s="191" t="s">
        <v>1460</v>
      </c>
      <c r="C24" s="241" t="s">
        <v>1461</v>
      </c>
      <c r="D24" s="191" t="s">
        <v>1462</v>
      </c>
    </row>
    <row r="25" spans="1:4" x14ac:dyDescent="0.25">
      <c r="A25" s="241">
        <v>23</v>
      </c>
      <c r="B25" s="191" t="s">
        <v>1463</v>
      </c>
      <c r="C25" s="241" t="s">
        <v>1464</v>
      </c>
      <c r="D25" s="191" t="s">
        <v>1096</v>
      </c>
    </row>
    <row r="26" spans="1:4" x14ac:dyDescent="0.25">
      <c r="A26" s="241">
        <v>24</v>
      </c>
      <c r="B26" s="191" t="s">
        <v>1465</v>
      </c>
      <c r="C26" s="241" t="s">
        <v>1466</v>
      </c>
      <c r="D26" s="191" t="s">
        <v>1467</v>
      </c>
    </row>
    <row r="27" spans="1:4" x14ac:dyDescent="0.25">
      <c r="A27" s="241">
        <v>25</v>
      </c>
      <c r="B27" s="191" t="s">
        <v>1468</v>
      </c>
      <c r="C27" s="241" t="s">
        <v>1469</v>
      </c>
      <c r="D27" s="191" t="s">
        <v>1470</v>
      </c>
    </row>
    <row r="28" spans="1:4" x14ac:dyDescent="0.25">
      <c r="A28" s="241">
        <v>26</v>
      </c>
      <c r="B28" s="191" t="s">
        <v>1471</v>
      </c>
      <c r="C28" s="241" t="s">
        <v>1472</v>
      </c>
      <c r="D28" s="191" t="s">
        <v>1473</v>
      </c>
    </row>
    <row r="29" spans="1:4" ht="15.75" thickBot="1" x14ac:dyDescent="0.3">
      <c r="A29" s="239">
        <v>27</v>
      </c>
      <c r="B29" s="192" t="s">
        <v>1474</v>
      </c>
      <c r="C29" s="239" t="s">
        <v>1475</v>
      </c>
      <c r="D29" s="192" t="s">
        <v>1476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F86"/>
  <sheetViews>
    <sheetView topLeftCell="A70" workbookViewId="0">
      <selection activeCell="B85" sqref="B85"/>
    </sheetView>
  </sheetViews>
  <sheetFormatPr defaultRowHeight="15" x14ac:dyDescent="0.25"/>
  <cols>
    <col min="1" max="1" width="17.42578125" customWidth="1"/>
    <col min="2" max="2" width="25" customWidth="1"/>
    <col min="3" max="3" width="17.140625" style="69" customWidth="1"/>
    <col min="4" max="4" width="23.5703125" style="351" customWidth="1"/>
    <col min="5" max="5" width="17.42578125" style="69" customWidth="1"/>
    <col min="6" max="6" width="89.42578125" customWidth="1"/>
  </cols>
  <sheetData>
    <row r="1" spans="1:6" ht="16.5" thickBot="1" x14ac:dyDescent="0.3">
      <c r="A1" s="474" t="s">
        <v>1674</v>
      </c>
      <c r="B1" s="465"/>
      <c r="C1" s="465"/>
      <c r="D1" s="465"/>
      <c r="E1" s="465"/>
      <c r="F1" s="475"/>
    </row>
    <row r="2" spans="1:6" ht="15.75" thickBot="1" x14ac:dyDescent="0.3">
      <c r="A2" s="329" t="s">
        <v>1795</v>
      </c>
      <c r="B2" s="194" t="s">
        <v>1478</v>
      </c>
      <c r="C2" s="330" t="s">
        <v>1752</v>
      </c>
      <c r="D2" s="194" t="s">
        <v>2062</v>
      </c>
      <c r="E2" s="194" t="s">
        <v>2063</v>
      </c>
      <c r="F2" s="194" t="s">
        <v>1479</v>
      </c>
    </row>
    <row r="3" spans="1:6" ht="15.75" thickBot="1" x14ac:dyDescent="0.3">
      <c r="A3" s="320">
        <v>1</v>
      </c>
      <c r="B3" s="331" t="s">
        <v>818</v>
      </c>
      <c r="C3" s="42">
        <v>8988</v>
      </c>
      <c r="D3" s="349" t="s">
        <v>2064</v>
      </c>
      <c r="E3" s="235">
        <f>LEN(D3)</f>
        <v>16</v>
      </c>
      <c r="F3" s="332" t="s">
        <v>1399</v>
      </c>
    </row>
    <row r="4" spans="1:6" x14ac:dyDescent="0.25">
      <c r="A4" s="321">
        <v>2</v>
      </c>
      <c r="B4" s="297" t="s">
        <v>823</v>
      </c>
      <c r="C4" s="108">
        <v>8990</v>
      </c>
      <c r="D4" s="105" t="s">
        <v>2065</v>
      </c>
      <c r="E4" s="320">
        <f>LEN(D4)</f>
        <v>18</v>
      </c>
      <c r="F4" s="197" t="s">
        <v>1668</v>
      </c>
    </row>
    <row r="5" spans="1:6" x14ac:dyDescent="0.25">
      <c r="A5" s="321">
        <v>3</v>
      </c>
      <c r="B5" s="298" t="s">
        <v>825</v>
      </c>
      <c r="C5" s="85">
        <v>8991</v>
      </c>
      <c r="D5" s="106" t="s">
        <v>2066</v>
      </c>
      <c r="E5" s="321">
        <f>LEN(D5)</f>
        <v>18</v>
      </c>
      <c r="F5" s="198" t="s">
        <v>1669</v>
      </c>
    </row>
    <row r="6" spans="1:6" ht="15.75" thickBot="1" x14ac:dyDescent="0.3">
      <c r="A6" s="321">
        <v>4</v>
      </c>
      <c r="B6" s="333" t="s">
        <v>827</v>
      </c>
      <c r="C6" s="109">
        <v>8992</v>
      </c>
      <c r="D6" s="107" t="s">
        <v>2067</v>
      </c>
      <c r="E6" s="319">
        <f t="shared" ref="E6:E61" si="0">LEN(D6)</f>
        <v>18</v>
      </c>
      <c r="F6" s="199" t="s">
        <v>1670</v>
      </c>
    </row>
    <row r="7" spans="1:6" x14ac:dyDescent="0.25">
      <c r="A7" s="321">
        <v>5</v>
      </c>
      <c r="B7" s="297" t="s">
        <v>829</v>
      </c>
      <c r="C7" s="108">
        <v>8993</v>
      </c>
      <c r="D7" s="190" t="s">
        <v>2068</v>
      </c>
      <c r="E7" s="320">
        <f t="shared" si="0"/>
        <v>17</v>
      </c>
      <c r="F7" s="197" t="s">
        <v>1671</v>
      </c>
    </row>
    <row r="8" spans="1:6" x14ac:dyDescent="0.25">
      <c r="A8" s="321">
        <v>6</v>
      </c>
      <c r="B8" s="298" t="s">
        <v>831</v>
      </c>
      <c r="C8" s="85">
        <v>8994</v>
      </c>
      <c r="D8" s="58" t="s">
        <v>2069</v>
      </c>
      <c r="E8" s="321">
        <f t="shared" si="0"/>
        <v>17</v>
      </c>
      <c r="F8" s="198" t="s">
        <v>1672</v>
      </c>
    </row>
    <row r="9" spans="1:6" ht="15.75" thickBot="1" x14ac:dyDescent="0.3">
      <c r="A9" s="321">
        <v>7</v>
      </c>
      <c r="B9" s="333" t="s">
        <v>833</v>
      </c>
      <c r="C9" s="109">
        <v>8995</v>
      </c>
      <c r="D9" s="350" t="s">
        <v>2070</v>
      </c>
      <c r="E9" s="319">
        <f t="shared" si="0"/>
        <v>17</v>
      </c>
      <c r="F9" s="199" t="s">
        <v>1673</v>
      </c>
    </row>
    <row r="10" spans="1:6" x14ac:dyDescent="0.25">
      <c r="A10" s="321">
        <v>8</v>
      </c>
      <c r="B10" s="195" t="s">
        <v>856</v>
      </c>
      <c r="C10" s="108">
        <v>9006</v>
      </c>
      <c r="D10" s="190" t="s">
        <v>2071</v>
      </c>
      <c r="E10" s="320">
        <f t="shared" si="0"/>
        <v>18</v>
      </c>
      <c r="F10" s="197" t="s">
        <v>1634</v>
      </c>
    </row>
    <row r="11" spans="1:6" ht="15.75" thickBot="1" x14ac:dyDescent="0.3">
      <c r="A11" s="321">
        <v>9</v>
      </c>
      <c r="B11" s="192" t="s">
        <v>858</v>
      </c>
      <c r="C11" s="109">
        <v>9007</v>
      </c>
      <c r="D11" s="350" t="s">
        <v>2072</v>
      </c>
      <c r="E11" s="319">
        <f t="shared" si="0"/>
        <v>17</v>
      </c>
      <c r="F11" s="199" t="s">
        <v>1635</v>
      </c>
    </row>
    <row r="12" spans="1:6" x14ac:dyDescent="0.25">
      <c r="A12" s="321">
        <v>10</v>
      </c>
      <c r="B12" s="334" t="s">
        <v>863</v>
      </c>
      <c r="C12" s="84">
        <v>9009</v>
      </c>
      <c r="D12" s="323" t="s">
        <v>2073</v>
      </c>
      <c r="E12" s="324">
        <f t="shared" si="0"/>
        <v>19</v>
      </c>
      <c r="F12" s="348" t="s">
        <v>864</v>
      </c>
    </row>
    <row r="13" spans="1:6" ht="15.75" thickBot="1" x14ac:dyDescent="0.3">
      <c r="A13" s="321">
        <v>11</v>
      </c>
      <c r="B13" s="335" t="s">
        <v>865</v>
      </c>
      <c r="C13" s="328">
        <v>9010</v>
      </c>
      <c r="D13" s="350" t="s">
        <v>2074</v>
      </c>
      <c r="E13" s="319">
        <f t="shared" si="0"/>
        <v>20</v>
      </c>
      <c r="F13" s="336" t="s">
        <v>866</v>
      </c>
    </row>
    <row r="14" spans="1:6" x14ac:dyDescent="0.25">
      <c r="A14" s="321">
        <v>12</v>
      </c>
      <c r="B14" s="297" t="s">
        <v>910</v>
      </c>
      <c r="C14" s="108">
        <v>9032</v>
      </c>
      <c r="D14" s="190" t="s">
        <v>2075</v>
      </c>
      <c r="E14" s="320">
        <f t="shared" si="0"/>
        <v>20</v>
      </c>
      <c r="F14" s="197" t="s">
        <v>911</v>
      </c>
    </row>
    <row r="15" spans="1:6" x14ac:dyDescent="0.25">
      <c r="A15" s="321">
        <v>13</v>
      </c>
      <c r="B15" s="334" t="s">
        <v>912</v>
      </c>
      <c r="C15" s="84">
        <v>9033</v>
      </c>
      <c r="D15" s="58" t="s">
        <v>2076</v>
      </c>
      <c r="E15" s="321">
        <f t="shared" si="0"/>
        <v>20</v>
      </c>
      <c r="F15" s="198" t="s">
        <v>913</v>
      </c>
    </row>
    <row r="16" spans="1:6" x14ac:dyDescent="0.25">
      <c r="A16" s="321">
        <v>14</v>
      </c>
      <c r="B16" s="334" t="s">
        <v>914</v>
      </c>
      <c r="C16" s="84">
        <v>9034</v>
      </c>
      <c r="D16" s="58" t="s">
        <v>2077</v>
      </c>
      <c r="E16" s="321">
        <f t="shared" si="0"/>
        <v>19</v>
      </c>
      <c r="F16" s="198" t="s">
        <v>915</v>
      </c>
    </row>
    <row r="17" spans="1:6" ht="15.75" thickBot="1" x14ac:dyDescent="0.3">
      <c r="A17" s="321">
        <v>15</v>
      </c>
      <c r="B17" s="333" t="s">
        <v>916</v>
      </c>
      <c r="C17" s="109">
        <v>9035</v>
      </c>
      <c r="D17" s="350" t="s">
        <v>2078</v>
      </c>
      <c r="E17" s="319">
        <f t="shared" si="0"/>
        <v>20</v>
      </c>
      <c r="F17" s="336" t="s">
        <v>917</v>
      </c>
    </row>
    <row r="18" spans="1:6" x14ac:dyDescent="0.25">
      <c r="A18" s="321">
        <v>16</v>
      </c>
      <c r="B18" s="476" t="s">
        <v>926</v>
      </c>
      <c r="C18" s="478">
        <v>9040</v>
      </c>
      <c r="D18" s="190" t="s">
        <v>2079</v>
      </c>
      <c r="E18" s="320">
        <f t="shared" si="0"/>
        <v>19</v>
      </c>
      <c r="F18" s="197" t="s">
        <v>1791</v>
      </c>
    </row>
    <row r="19" spans="1:6" x14ac:dyDescent="0.25">
      <c r="A19" s="321">
        <v>17</v>
      </c>
      <c r="B19" s="477"/>
      <c r="C19" s="479"/>
      <c r="D19" s="58" t="s">
        <v>2080</v>
      </c>
      <c r="E19" s="321">
        <f t="shared" si="0"/>
        <v>20</v>
      </c>
      <c r="F19" s="198" t="s">
        <v>1792</v>
      </c>
    </row>
    <row r="20" spans="1:6" x14ac:dyDescent="0.25">
      <c r="A20" s="321">
        <v>18</v>
      </c>
      <c r="B20" s="477"/>
      <c r="C20" s="479"/>
      <c r="D20" s="58" t="s">
        <v>2081</v>
      </c>
      <c r="E20" s="321">
        <f t="shared" si="0"/>
        <v>19</v>
      </c>
      <c r="F20" s="198" t="s">
        <v>1793</v>
      </c>
    </row>
    <row r="21" spans="1:6" x14ac:dyDescent="0.25">
      <c r="A21" s="321">
        <v>19</v>
      </c>
      <c r="B21" s="477"/>
      <c r="C21" s="479"/>
      <c r="D21" s="58" t="s">
        <v>2082</v>
      </c>
      <c r="E21" s="321">
        <f t="shared" si="0"/>
        <v>17</v>
      </c>
      <c r="F21" s="198" t="s">
        <v>1794</v>
      </c>
    </row>
    <row r="22" spans="1:6" ht="15.75" thickBot="1" x14ac:dyDescent="0.3">
      <c r="A22" s="321">
        <v>20</v>
      </c>
      <c r="B22" s="477"/>
      <c r="C22" s="479"/>
      <c r="D22" s="58" t="s">
        <v>2126</v>
      </c>
      <c r="E22" s="321">
        <f t="shared" si="0"/>
        <v>19</v>
      </c>
      <c r="F22" s="198" t="s">
        <v>2128</v>
      </c>
    </row>
    <row r="23" spans="1:6" x14ac:dyDescent="0.25">
      <c r="A23" s="321">
        <v>21</v>
      </c>
      <c r="B23" s="476" t="s">
        <v>929</v>
      </c>
      <c r="C23" s="478">
        <v>9041</v>
      </c>
      <c r="D23" s="190" t="s">
        <v>2083</v>
      </c>
      <c r="E23" s="320">
        <f t="shared" si="0"/>
        <v>19</v>
      </c>
      <c r="F23" s="197" t="s">
        <v>2043</v>
      </c>
    </row>
    <row r="24" spans="1:6" x14ac:dyDescent="0.25">
      <c r="A24" s="321">
        <v>22</v>
      </c>
      <c r="B24" s="477"/>
      <c r="C24" s="479"/>
      <c r="D24" s="58" t="s">
        <v>2084</v>
      </c>
      <c r="E24" s="321">
        <f t="shared" si="0"/>
        <v>20</v>
      </c>
      <c r="F24" s="198" t="s">
        <v>2044</v>
      </c>
    </row>
    <row r="25" spans="1:6" x14ac:dyDescent="0.25">
      <c r="A25" s="321">
        <v>23</v>
      </c>
      <c r="B25" s="477"/>
      <c r="C25" s="479"/>
      <c r="D25" s="58" t="s">
        <v>2085</v>
      </c>
      <c r="E25" s="321">
        <f t="shared" si="0"/>
        <v>20</v>
      </c>
      <c r="F25" s="198" t="s">
        <v>2045</v>
      </c>
    </row>
    <row r="26" spans="1:6" x14ac:dyDescent="0.25">
      <c r="A26" s="321">
        <v>24</v>
      </c>
      <c r="B26" s="477"/>
      <c r="C26" s="479"/>
      <c r="D26" s="58" t="s">
        <v>2086</v>
      </c>
      <c r="E26" s="321">
        <f t="shared" si="0"/>
        <v>19</v>
      </c>
      <c r="F26" s="198" t="s">
        <v>2046</v>
      </c>
    </row>
    <row r="27" spans="1:6" ht="15.75" thickBot="1" x14ac:dyDescent="0.3">
      <c r="A27" s="321">
        <v>25</v>
      </c>
      <c r="B27" s="477"/>
      <c r="C27" s="479"/>
      <c r="D27" s="58" t="s">
        <v>2129</v>
      </c>
      <c r="E27" s="321">
        <f t="shared" si="0"/>
        <v>20</v>
      </c>
      <c r="F27" s="198" t="s">
        <v>2127</v>
      </c>
    </row>
    <row r="28" spans="1:6" x14ac:dyDescent="0.25">
      <c r="A28" s="321">
        <v>26</v>
      </c>
      <c r="B28" s="476" t="s">
        <v>931</v>
      </c>
      <c r="C28" s="478">
        <v>9042</v>
      </c>
      <c r="D28" s="190" t="s">
        <v>2087</v>
      </c>
      <c r="E28" s="320">
        <f t="shared" si="0"/>
        <v>20</v>
      </c>
      <c r="F28" s="197" t="s">
        <v>2047</v>
      </c>
    </row>
    <row r="29" spans="1:6" x14ac:dyDescent="0.25">
      <c r="A29" s="321">
        <v>27</v>
      </c>
      <c r="B29" s="477"/>
      <c r="C29" s="479"/>
      <c r="D29" s="58" t="s">
        <v>2088</v>
      </c>
      <c r="E29" s="321">
        <f t="shared" si="0"/>
        <v>20</v>
      </c>
      <c r="F29" s="198" t="s">
        <v>2048</v>
      </c>
    </row>
    <row r="30" spans="1:6" x14ac:dyDescent="0.25">
      <c r="A30" s="321">
        <v>28</v>
      </c>
      <c r="B30" s="477"/>
      <c r="C30" s="479"/>
      <c r="D30" s="58" t="s">
        <v>2089</v>
      </c>
      <c r="E30" s="321">
        <f t="shared" si="0"/>
        <v>20</v>
      </c>
      <c r="F30" s="198" t="s">
        <v>2049</v>
      </c>
    </row>
    <row r="31" spans="1:6" x14ac:dyDescent="0.25">
      <c r="A31" s="321">
        <v>29</v>
      </c>
      <c r="B31" s="477"/>
      <c r="C31" s="479"/>
      <c r="D31" s="58" t="s">
        <v>2090</v>
      </c>
      <c r="E31" s="321">
        <f t="shared" si="0"/>
        <v>18</v>
      </c>
      <c r="F31" s="198" t="s">
        <v>2050</v>
      </c>
    </row>
    <row r="32" spans="1:6" ht="15.75" thickBot="1" x14ac:dyDescent="0.3">
      <c r="A32" s="321">
        <v>30</v>
      </c>
      <c r="B32" s="477"/>
      <c r="C32" s="479"/>
      <c r="D32" s="58" t="s">
        <v>2124</v>
      </c>
      <c r="E32" s="321">
        <f t="shared" si="0"/>
        <v>20</v>
      </c>
      <c r="F32" s="198" t="s">
        <v>2125</v>
      </c>
    </row>
    <row r="33" spans="1:6" x14ac:dyDescent="0.25">
      <c r="A33" s="321">
        <v>31</v>
      </c>
      <c r="B33" s="476" t="s">
        <v>933</v>
      </c>
      <c r="C33" s="478">
        <v>9043</v>
      </c>
      <c r="D33" s="190" t="s">
        <v>2091</v>
      </c>
      <c r="E33" s="320">
        <f t="shared" si="0"/>
        <v>20</v>
      </c>
      <c r="F33" s="200" t="s">
        <v>2051</v>
      </c>
    </row>
    <row r="34" spans="1:6" x14ac:dyDescent="0.25">
      <c r="A34" s="321">
        <v>32</v>
      </c>
      <c r="B34" s="477"/>
      <c r="C34" s="479"/>
      <c r="D34" s="58" t="s">
        <v>2092</v>
      </c>
      <c r="E34" s="321">
        <f t="shared" si="0"/>
        <v>20</v>
      </c>
      <c r="F34" s="201" t="s">
        <v>2052</v>
      </c>
    </row>
    <row r="35" spans="1:6" x14ac:dyDescent="0.25">
      <c r="A35" s="321">
        <v>33</v>
      </c>
      <c r="B35" s="477"/>
      <c r="C35" s="479"/>
      <c r="D35" s="58" t="s">
        <v>2093</v>
      </c>
      <c r="E35" s="321">
        <f t="shared" si="0"/>
        <v>20</v>
      </c>
      <c r="F35" s="201" t="s">
        <v>2053</v>
      </c>
    </row>
    <row r="36" spans="1:6" x14ac:dyDescent="0.25">
      <c r="A36" s="321">
        <v>34</v>
      </c>
      <c r="B36" s="477"/>
      <c r="C36" s="479"/>
      <c r="D36" s="58" t="s">
        <v>2094</v>
      </c>
      <c r="E36" s="321">
        <f t="shared" si="0"/>
        <v>20</v>
      </c>
      <c r="F36" s="201" t="s">
        <v>2054</v>
      </c>
    </row>
    <row r="37" spans="1:6" ht="15.75" thickBot="1" x14ac:dyDescent="0.3">
      <c r="A37" s="321">
        <v>35</v>
      </c>
      <c r="B37" s="477"/>
      <c r="C37" s="479"/>
      <c r="D37" s="58" t="s">
        <v>2123</v>
      </c>
      <c r="E37" s="321">
        <f t="shared" si="0"/>
        <v>22</v>
      </c>
      <c r="F37" s="202" t="s">
        <v>2122</v>
      </c>
    </row>
    <row r="38" spans="1:6" x14ac:dyDescent="0.25">
      <c r="A38" s="321">
        <v>36</v>
      </c>
      <c r="B38" s="297" t="s">
        <v>1080</v>
      </c>
      <c r="C38" s="108">
        <v>9051</v>
      </c>
      <c r="D38" s="190" t="s">
        <v>2099</v>
      </c>
      <c r="E38" s="320">
        <f t="shared" si="0"/>
        <v>20</v>
      </c>
      <c r="F38" s="337" t="s">
        <v>1636</v>
      </c>
    </row>
    <row r="39" spans="1:6" x14ac:dyDescent="0.25">
      <c r="A39" s="321">
        <v>37</v>
      </c>
      <c r="B39" s="483" t="s">
        <v>1088</v>
      </c>
      <c r="C39" s="485">
        <v>9057</v>
      </c>
      <c r="D39" s="58" t="s">
        <v>2100</v>
      </c>
      <c r="E39" s="321">
        <f t="shared" si="0"/>
        <v>19</v>
      </c>
      <c r="F39" s="338" t="s">
        <v>1789</v>
      </c>
    </row>
    <row r="40" spans="1:6" x14ac:dyDescent="0.25">
      <c r="A40" s="321">
        <v>38</v>
      </c>
      <c r="B40" s="484"/>
      <c r="C40" s="486"/>
      <c r="D40" s="58" t="s">
        <v>2101</v>
      </c>
      <c r="E40" s="321">
        <f t="shared" si="0"/>
        <v>20</v>
      </c>
      <c r="F40" s="338" t="s">
        <v>1790</v>
      </c>
    </row>
    <row r="41" spans="1:6" x14ac:dyDescent="0.25">
      <c r="A41" s="321">
        <v>39</v>
      </c>
      <c r="B41" s="298" t="s">
        <v>1084</v>
      </c>
      <c r="C41" s="85">
        <v>9053</v>
      </c>
      <c r="D41" s="58" t="s">
        <v>2102</v>
      </c>
      <c r="E41" s="321">
        <f t="shared" si="0"/>
        <v>19</v>
      </c>
      <c r="F41" s="338" t="s">
        <v>1085</v>
      </c>
    </row>
    <row r="42" spans="1:6" ht="15.75" thickBot="1" x14ac:dyDescent="0.3">
      <c r="A42" s="321">
        <v>40</v>
      </c>
      <c r="B42" s="333" t="s">
        <v>1499</v>
      </c>
      <c r="C42" s="109">
        <v>9062</v>
      </c>
      <c r="D42" s="350" t="s">
        <v>2103</v>
      </c>
      <c r="E42" s="319">
        <f t="shared" si="0"/>
        <v>19</v>
      </c>
      <c r="F42" s="339" t="s">
        <v>1500</v>
      </c>
    </row>
    <row r="43" spans="1:6" x14ac:dyDescent="0.25">
      <c r="A43" s="321">
        <v>41</v>
      </c>
      <c r="B43" s="340" t="s">
        <v>1091</v>
      </c>
      <c r="C43" s="108">
        <v>9072</v>
      </c>
      <c r="D43" s="190" t="s">
        <v>2104</v>
      </c>
      <c r="E43" s="320">
        <f t="shared" si="0"/>
        <v>20</v>
      </c>
      <c r="F43" s="341" t="s">
        <v>1637</v>
      </c>
    </row>
    <row r="44" spans="1:6" x14ac:dyDescent="0.25">
      <c r="A44" s="321">
        <v>42</v>
      </c>
      <c r="B44" s="342" t="s">
        <v>1093</v>
      </c>
      <c r="C44" s="85">
        <v>9073</v>
      </c>
      <c r="D44" s="58" t="s">
        <v>2105</v>
      </c>
      <c r="E44" s="321">
        <f t="shared" si="0"/>
        <v>20</v>
      </c>
      <c r="F44" s="338" t="s">
        <v>1638</v>
      </c>
    </row>
    <row r="45" spans="1:6" x14ac:dyDescent="0.25">
      <c r="A45" s="321">
        <v>43</v>
      </c>
      <c r="B45" s="342" t="s">
        <v>1095</v>
      </c>
      <c r="C45" s="85">
        <v>9074</v>
      </c>
      <c r="D45" s="58" t="s">
        <v>2106</v>
      </c>
      <c r="E45" s="321">
        <f t="shared" si="0"/>
        <v>16</v>
      </c>
      <c r="F45" s="338" t="s">
        <v>1639</v>
      </c>
    </row>
    <row r="46" spans="1:6" x14ac:dyDescent="0.25">
      <c r="A46" s="321">
        <v>44</v>
      </c>
      <c r="B46" s="342" t="s">
        <v>1097</v>
      </c>
      <c r="C46" s="85">
        <v>9075</v>
      </c>
      <c r="D46" s="58" t="s">
        <v>2107</v>
      </c>
      <c r="E46" s="321">
        <f t="shared" si="0"/>
        <v>18</v>
      </c>
      <c r="F46" s="338" t="s">
        <v>1640</v>
      </c>
    </row>
    <row r="47" spans="1:6" x14ac:dyDescent="0.25">
      <c r="A47" s="321">
        <v>45</v>
      </c>
      <c r="B47" s="342" t="s">
        <v>1099</v>
      </c>
      <c r="C47" s="85">
        <v>9076</v>
      </c>
      <c r="D47" s="58" t="s">
        <v>2110</v>
      </c>
      <c r="E47" s="321">
        <f t="shared" si="0"/>
        <v>20</v>
      </c>
      <c r="F47" s="338" t="s">
        <v>1641</v>
      </c>
    </row>
    <row r="48" spans="1:6" x14ac:dyDescent="0.25">
      <c r="A48" s="321">
        <v>46</v>
      </c>
      <c r="B48" s="342" t="s">
        <v>1101</v>
      </c>
      <c r="C48" s="85">
        <v>9077</v>
      </c>
      <c r="D48" s="58" t="s">
        <v>2108</v>
      </c>
      <c r="E48" s="321">
        <f t="shared" si="0"/>
        <v>20</v>
      </c>
      <c r="F48" s="338" t="s">
        <v>1643</v>
      </c>
    </row>
    <row r="49" spans="1:6" x14ac:dyDescent="0.25">
      <c r="A49" s="321">
        <v>47</v>
      </c>
      <c r="B49" s="342" t="s">
        <v>1103</v>
      </c>
      <c r="C49" s="85">
        <v>9078</v>
      </c>
      <c r="D49" s="58" t="s">
        <v>2109</v>
      </c>
      <c r="E49" s="321">
        <f t="shared" si="0"/>
        <v>20</v>
      </c>
      <c r="F49" s="338" t="s">
        <v>1642</v>
      </c>
    </row>
    <row r="50" spans="1:6" x14ac:dyDescent="0.25">
      <c r="A50" s="321">
        <v>48</v>
      </c>
      <c r="B50" s="342" t="s">
        <v>1105</v>
      </c>
      <c r="C50" s="85">
        <v>9079</v>
      </c>
      <c r="D50" s="58" t="s">
        <v>2111</v>
      </c>
      <c r="E50" s="321">
        <f t="shared" si="0"/>
        <v>18</v>
      </c>
      <c r="F50" s="338" t="s">
        <v>1644</v>
      </c>
    </row>
    <row r="51" spans="1:6" x14ac:dyDescent="0.25">
      <c r="A51" s="321">
        <v>49</v>
      </c>
      <c r="B51" s="342" t="s">
        <v>1107</v>
      </c>
      <c r="C51" s="85">
        <v>9080</v>
      </c>
      <c r="D51" s="58" t="s">
        <v>2112</v>
      </c>
      <c r="E51" s="321">
        <f t="shared" si="0"/>
        <v>20</v>
      </c>
      <c r="F51" s="338" t="s">
        <v>1645</v>
      </c>
    </row>
    <row r="52" spans="1:6" x14ac:dyDescent="0.25">
      <c r="A52" s="321">
        <v>50</v>
      </c>
      <c r="B52" s="342" t="s">
        <v>1109</v>
      </c>
      <c r="C52" s="85">
        <v>9081</v>
      </c>
      <c r="D52" s="58" t="s">
        <v>2113</v>
      </c>
      <c r="E52" s="321">
        <f t="shared" si="0"/>
        <v>20</v>
      </c>
      <c r="F52" s="338" t="s">
        <v>1646</v>
      </c>
    </row>
    <row r="53" spans="1:6" x14ac:dyDescent="0.25">
      <c r="A53" s="321">
        <v>51</v>
      </c>
      <c r="B53" s="342" t="s">
        <v>1627</v>
      </c>
      <c r="C53" s="85">
        <v>9182</v>
      </c>
      <c r="D53" s="58" t="s">
        <v>2114</v>
      </c>
      <c r="E53" s="321">
        <f t="shared" si="0"/>
        <v>19</v>
      </c>
      <c r="F53" s="338" t="s">
        <v>2116</v>
      </c>
    </row>
    <row r="54" spans="1:6" x14ac:dyDescent="0.25">
      <c r="A54" s="321">
        <v>52</v>
      </c>
      <c r="B54" s="343" t="s">
        <v>1625</v>
      </c>
      <c r="C54" s="328">
        <v>9181</v>
      </c>
      <c r="D54" s="58" t="s">
        <v>2115</v>
      </c>
      <c r="E54" s="321">
        <f t="shared" si="0"/>
        <v>19</v>
      </c>
      <c r="F54" s="344" t="s">
        <v>2117</v>
      </c>
    </row>
    <row r="55" spans="1:6" x14ac:dyDescent="0.25">
      <c r="A55" s="321">
        <v>53</v>
      </c>
      <c r="B55" s="342" t="s">
        <v>1801</v>
      </c>
      <c r="C55" s="85">
        <v>9185</v>
      </c>
      <c r="D55" s="58" t="s">
        <v>2118</v>
      </c>
      <c r="E55" s="321">
        <f t="shared" si="0"/>
        <v>18</v>
      </c>
      <c r="F55" s="338" t="s">
        <v>1799</v>
      </c>
    </row>
    <row r="56" spans="1:6" ht="15.75" thickBot="1" x14ac:dyDescent="0.3">
      <c r="A56" s="321">
        <v>54</v>
      </c>
      <c r="B56" s="99" t="s">
        <v>1803</v>
      </c>
      <c r="C56" s="154">
        <v>9186</v>
      </c>
      <c r="D56" s="350" t="s">
        <v>2119</v>
      </c>
      <c r="E56" s="319">
        <f t="shared" si="0"/>
        <v>19</v>
      </c>
      <c r="F56" s="345" t="s">
        <v>1800</v>
      </c>
    </row>
    <row r="57" spans="1:6" x14ac:dyDescent="0.25">
      <c r="A57" s="321">
        <v>55</v>
      </c>
      <c r="B57" s="297" t="s">
        <v>1199</v>
      </c>
      <c r="C57" s="108">
        <v>9089</v>
      </c>
      <c r="D57" s="190" t="s">
        <v>2144</v>
      </c>
      <c r="E57" s="320">
        <f t="shared" si="0"/>
        <v>19</v>
      </c>
      <c r="F57" s="341" t="s">
        <v>1647</v>
      </c>
    </row>
    <row r="58" spans="1:6" x14ac:dyDescent="0.25">
      <c r="A58" s="321">
        <v>56</v>
      </c>
      <c r="B58" s="483" t="s">
        <v>1205</v>
      </c>
      <c r="C58" s="485">
        <v>9092</v>
      </c>
      <c r="D58" s="58" t="s">
        <v>2120</v>
      </c>
      <c r="E58" s="321">
        <f t="shared" si="0"/>
        <v>20</v>
      </c>
      <c r="F58" s="338" t="s">
        <v>2055</v>
      </c>
    </row>
    <row r="59" spans="1:6" x14ac:dyDescent="0.25">
      <c r="A59" s="321">
        <v>57</v>
      </c>
      <c r="B59" s="487"/>
      <c r="C59" s="479"/>
      <c r="D59" s="58" t="s">
        <v>2121</v>
      </c>
      <c r="E59" s="321">
        <f t="shared" si="0"/>
        <v>18</v>
      </c>
      <c r="F59" s="338" t="s">
        <v>2056</v>
      </c>
    </row>
    <row r="60" spans="1:6" x14ac:dyDescent="0.25">
      <c r="A60" s="321">
        <v>58</v>
      </c>
      <c r="B60" s="487"/>
      <c r="C60" s="479"/>
      <c r="D60" s="58" t="s">
        <v>2132</v>
      </c>
      <c r="E60" s="321">
        <f t="shared" si="0"/>
        <v>20</v>
      </c>
      <c r="F60" s="338" t="s">
        <v>2057</v>
      </c>
    </row>
    <row r="61" spans="1:6" x14ac:dyDescent="0.25">
      <c r="A61" s="321">
        <v>59</v>
      </c>
      <c r="B61" s="487"/>
      <c r="C61" s="479"/>
      <c r="D61" s="58" t="s">
        <v>2133</v>
      </c>
      <c r="E61" s="321">
        <f t="shared" si="0"/>
        <v>20</v>
      </c>
      <c r="F61" s="338" t="s">
        <v>2058</v>
      </c>
    </row>
    <row r="62" spans="1:6" x14ac:dyDescent="0.25">
      <c r="A62" s="321">
        <v>60</v>
      </c>
      <c r="B62" s="487"/>
      <c r="C62" s="479"/>
      <c r="D62" s="58" t="s">
        <v>2134</v>
      </c>
      <c r="E62" s="321">
        <f t="shared" ref="E62:E78" si="1">LEN(D62)</f>
        <v>20</v>
      </c>
      <c r="F62" s="338" t="s">
        <v>2059</v>
      </c>
    </row>
    <row r="63" spans="1:6" x14ac:dyDescent="0.25">
      <c r="A63" s="321">
        <v>61</v>
      </c>
      <c r="B63" s="484"/>
      <c r="C63" s="486"/>
      <c r="D63" s="58" t="s">
        <v>2135</v>
      </c>
      <c r="E63" s="321">
        <f t="shared" si="1"/>
        <v>19</v>
      </c>
      <c r="F63" s="338" t="s">
        <v>2060</v>
      </c>
    </row>
    <row r="64" spans="1:6" x14ac:dyDescent="0.25">
      <c r="A64" s="321">
        <v>62</v>
      </c>
      <c r="B64" s="298" t="s">
        <v>1203</v>
      </c>
      <c r="C64" s="85">
        <v>9091</v>
      </c>
      <c r="D64" s="58" t="s">
        <v>2136</v>
      </c>
      <c r="E64" s="321">
        <f t="shared" si="1"/>
        <v>19</v>
      </c>
      <c r="F64" s="338" t="s">
        <v>1648</v>
      </c>
    </row>
    <row r="65" spans="1:6" ht="15.75" thickBot="1" x14ac:dyDescent="0.3">
      <c r="A65" s="321">
        <v>63</v>
      </c>
      <c r="B65" s="301" t="s">
        <v>1999</v>
      </c>
      <c r="C65" s="346">
        <v>9188</v>
      </c>
      <c r="D65" s="350" t="s">
        <v>2137</v>
      </c>
      <c r="E65" s="319">
        <f t="shared" si="1"/>
        <v>19</v>
      </c>
      <c r="F65" s="347" t="s">
        <v>1649</v>
      </c>
    </row>
    <row r="66" spans="1:6" x14ac:dyDescent="0.25">
      <c r="A66" s="321">
        <v>64</v>
      </c>
      <c r="B66" s="297" t="s">
        <v>1268</v>
      </c>
      <c r="C66" s="108">
        <v>9119</v>
      </c>
      <c r="D66" s="190" t="s">
        <v>2138</v>
      </c>
      <c r="E66" s="320">
        <f t="shared" si="1"/>
        <v>16</v>
      </c>
      <c r="F66" s="341" t="s">
        <v>1650</v>
      </c>
    </row>
    <row r="67" spans="1:6" ht="15.75" thickBot="1" x14ac:dyDescent="0.3">
      <c r="A67" s="321">
        <v>65</v>
      </c>
      <c r="B67" s="333" t="s">
        <v>1270</v>
      </c>
      <c r="C67" s="109">
        <v>9120</v>
      </c>
      <c r="D67" s="350" t="s">
        <v>2139</v>
      </c>
      <c r="E67" s="319">
        <f t="shared" si="1"/>
        <v>17</v>
      </c>
      <c r="F67" s="339" t="s">
        <v>1651</v>
      </c>
    </row>
    <row r="68" spans="1:6" x14ac:dyDescent="0.25">
      <c r="A68" s="321">
        <v>66</v>
      </c>
      <c r="B68" s="195" t="s">
        <v>1313</v>
      </c>
      <c r="C68" s="108">
        <v>9127</v>
      </c>
      <c r="D68" s="190" t="s">
        <v>2140</v>
      </c>
      <c r="E68" s="320">
        <f t="shared" si="1"/>
        <v>18</v>
      </c>
      <c r="F68" s="341" t="s">
        <v>1652</v>
      </c>
    </row>
    <row r="69" spans="1:6" ht="15.75" thickBot="1" x14ac:dyDescent="0.3">
      <c r="A69" s="321">
        <v>67</v>
      </c>
      <c r="B69" s="192" t="s">
        <v>1315</v>
      </c>
      <c r="C69" s="109">
        <v>9128</v>
      </c>
      <c r="D69" s="350" t="s">
        <v>2141</v>
      </c>
      <c r="E69" s="319">
        <f t="shared" si="1"/>
        <v>18</v>
      </c>
      <c r="F69" s="339" t="s">
        <v>1653</v>
      </c>
    </row>
    <row r="70" spans="1:6" x14ac:dyDescent="0.25">
      <c r="A70" s="321">
        <v>68</v>
      </c>
      <c r="B70" s="477" t="s">
        <v>1564</v>
      </c>
      <c r="C70" s="421">
        <v>9166</v>
      </c>
      <c r="D70" s="323" t="s">
        <v>2148</v>
      </c>
      <c r="E70" s="324">
        <f t="shared" si="1"/>
        <v>18</v>
      </c>
      <c r="F70" s="203" t="s">
        <v>2145</v>
      </c>
    </row>
    <row r="71" spans="1:6" x14ac:dyDescent="0.25">
      <c r="A71" s="321">
        <v>69</v>
      </c>
      <c r="B71" s="477"/>
      <c r="C71" s="427"/>
      <c r="D71" s="322" t="s">
        <v>2149</v>
      </c>
      <c r="E71" s="318">
        <f t="shared" si="1"/>
        <v>19</v>
      </c>
      <c r="F71" s="196" t="s">
        <v>2146</v>
      </c>
    </row>
    <row r="72" spans="1:6" ht="15.75" thickBot="1" x14ac:dyDescent="0.3">
      <c r="A72" s="321">
        <v>70</v>
      </c>
      <c r="B72" s="481"/>
      <c r="C72" s="422"/>
      <c r="D72" s="350" t="s">
        <v>2150</v>
      </c>
      <c r="E72" s="319">
        <f t="shared" si="1"/>
        <v>20</v>
      </c>
      <c r="F72" s="353" t="s">
        <v>2147</v>
      </c>
    </row>
    <row r="73" spans="1:6" ht="15.75" thickBot="1" x14ac:dyDescent="0.3">
      <c r="A73" s="321">
        <v>71</v>
      </c>
      <c r="B73" s="352" t="s">
        <v>2013</v>
      </c>
      <c r="C73" s="154">
        <v>9190</v>
      </c>
      <c r="D73" s="322" t="s">
        <v>2142</v>
      </c>
      <c r="E73" s="317">
        <f t="shared" si="1"/>
        <v>15</v>
      </c>
      <c r="F73" s="345" t="s">
        <v>2143</v>
      </c>
    </row>
    <row r="74" spans="1:6" x14ac:dyDescent="0.25">
      <c r="A74" s="321">
        <v>72</v>
      </c>
      <c r="B74" s="476" t="s">
        <v>1597</v>
      </c>
      <c r="C74" s="478">
        <v>9175</v>
      </c>
      <c r="D74" s="190" t="s">
        <v>2095</v>
      </c>
      <c r="E74" s="320">
        <f t="shared" si="1"/>
        <v>20</v>
      </c>
      <c r="F74" s="197" t="s">
        <v>1798</v>
      </c>
    </row>
    <row r="75" spans="1:6" x14ac:dyDescent="0.25">
      <c r="A75" s="321">
        <v>73</v>
      </c>
      <c r="B75" s="477"/>
      <c r="C75" s="479"/>
      <c r="D75" s="58" t="s">
        <v>2097</v>
      </c>
      <c r="E75" s="321">
        <f t="shared" si="1"/>
        <v>20</v>
      </c>
      <c r="F75" s="198" t="s">
        <v>1797</v>
      </c>
    </row>
    <row r="76" spans="1:6" x14ac:dyDescent="0.25">
      <c r="A76" s="321">
        <v>74</v>
      </c>
      <c r="B76" s="477"/>
      <c r="C76" s="479"/>
      <c r="D76" s="58" t="s">
        <v>2096</v>
      </c>
      <c r="E76" s="321">
        <f t="shared" si="1"/>
        <v>20</v>
      </c>
      <c r="F76" s="198" t="s">
        <v>1796</v>
      </c>
    </row>
    <row r="77" spans="1:6" x14ac:dyDescent="0.25">
      <c r="A77" s="321">
        <v>75</v>
      </c>
      <c r="B77" s="477"/>
      <c r="C77" s="479"/>
      <c r="D77" s="58" t="s">
        <v>2098</v>
      </c>
      <c r="E77" s="321">
        <f t="shared" si="1"/>
        <v>18</v>
      </c>
      <c r="F77" s="198" t="s">
        <v>2061</v>
      </c>
    </row>
    <row r="78" spans="1:6" ht="15.75" thickBot="1" x14ac:dyDescent="0.3">
      <c r="A78" s="321">
        <v>76</v>
      </c>
      <c r="B78" s="481"/>
      <c r="C78" s="482"/>
      <c r="D78" s="350" t="s">
        <v>2131</v>
      </c>
      <c r="E78" s="319">
        <f t="shared" si="1"/>
        <v>20</v>
      </c>
      <c r="F78" s="199" t="s">
        <v>2130</v>
      </c>
    </row>
    <row r="79" spans="1:6" x14ac:dyDescent="0.25">
      <c r="A79" s="359">
        <v>77</v>
      </c>
      <c r="B79" s="297" t="s">
        <v>2213</v>
      </c>
      <c r="C79" s="108">
        <v>9197</v>
      </c>
      <c r="D79" s="190" t="s">
        <v>2239</v>
      </c>
      <c r="E79" s="358">
        <f t="shared" ref="E79:E80" si="2">LEN(D79)</f>
        <v>16</v>
      </c>
      <c r="F79" s="341" t="s">
        <v>2241</v>
      </c>
    </row>
    <row r="80" spans="1:6" ht="15.75" thickBot="1" x14ac:dyDescent="0.3">
      <c r="A80" s="359">
        <v>78</v>
      </c>
      <c r="B80" s="333" t="s">
        <v>2215</v>
      </c>
      <c r="C80" s="109">
        <v>9198</v>
      </c>
      <c r="D80" s="350" t="s">
        <v>2240</v>
      </c>
      <c r="E80" s="357">
        <f t="shared" si="2"/>
        <v>17</v>
      </c>
      <c r="F80" s="339" t="s">
        <v>2242</v>
      </c>
    </row>
    <row r="81" spans="1:6" x14ac:dyDescent="0.25">
      <c r="A81" s="359">
        <v>79</v>
      </c>
      <c r="B81" s="421" t="s">
        <v>2243</v>
      </c>
      <c r="C81" s="421">
        <v>9203</v>
      </c>
      <c r="D81" s="58" t="s">
        <v>2250</v>
      </c>
      <c r="E81" s="362">
        <f>LEN(D81)</f>
        <v>19</v>
      </c>
      <c r="F81" s="338" t="s">
        <v>2246</v>
      </c>
    </row>
    <row r="82" spans="1:6" x14ac:dyDescent="0.25">
      <c r="A82" s="359">
        <v>80</v>
      </c>
      <c r="B82" s="480"/>
      <c r="C82" s="480"/>
      <c r="D82" s="58" t="s">
        <v>2251</v>
      </c>
      <c r="E82" s="362">
        <f>LEN(D82)</f>
        <v>20</v>
      </c>
      <c r="F82" s="338" t="s">
        <v>2247</v>
      </c>
    </row>
    <row r="83" spans="1:6" x14ac:dyDescent="0.25">
      <c r="A83" s="359">
        <v>81</v>
      </c>
      <c r="B83" s="298" t="s">
        <v>2244</v>
      </c>
      <c r="C83" s="85">
        <v>9201</v>
      </c>
      <c r="D83" s="58" t="s">
        <v>2252</v>
      </c>
      <c r="E83" s="362">
        <f>LEN(D83)</f>
        <v>19</v>
      </c>
      <c r="F83" s="338" t="s">
        <v>2248</v>
      </c>
    </row>
    <row r="84" spans="1:6" x14ac:dyDescent="0.25">
      <c r="A84" s="359">
        <v>82</v>
      </c>
      <c r="B84" s="335" t="s">
        <v>2245</v>
      </c>
      <c r="C84" s="370">
        <v>9205</v>
      </c>
      <c r="D84" s="372" t="s">
        <v>2253</v>
      </c>
      <c r="E84" s="21">
        <f>LEN(D84)</f>
        <v>19</v>
      </c>
      <c r="F84" s="344" t="s">
        <v>2249</v>
      </c>
    </row>
    <row r="85" spans="1:6" x14ac:dyDescent="0.25">
      <c r="A85" s="85">
        <v>83</v>
      </c>
      <c r="B85" s="135" t="s">
        <v>2299</v>
      </c>
      <c r="C85" s="104">
        <v>9208</v>
      </c>
      <c r="D85" s="184" t="s">
        <v>2301</v>
      </c>
      <c r="E85" s="104">
        <f>LEN(D85)</f>
        <v>20</v>
      </c>
      <c r="F85" s="135" t="s">
        <v>2300</v>
      </c>
    </row>
    <row r="86" spans="1:6" x14ac:dyDescent="0.25">
      <c r="A86" s="359">
        <v>84</v>
      </c>
    </row>
  </sheetData>
  <mergeCells count="19">
    <mergeCell ref="B81:B82"/>
    <mergeCell ref="C81:C82"/>
    <mergeCell ref="B28:B32"/>
    <mergeCell ref="C28:C32"/>
    <mergeCell ref="B74:B78"/>
    <mergeCell ref="C74:C78"/>
    <mergeCell ref="B70:B72"/>
    <mergeCell ref="C70:C72"/>
    <mergeCell ref="B33:B37"/>
    <mergeCell ref="C33:C37"/>
    <mergeCell ref="B39:B40"/>
    <mergeCell ref="C39:C40"/>
    <mergeCell ref="B58:B63"/>
    <mergeCell ref="C58:C63"/>
    <mergeCell ref="A1:F1"/>
    <mergeCell ref="B18:B22"/>
    <mergeCell ref="C18:C22"/>
    <mergeCell ref="B23:B27"/>
    <mergeCell ref="C23:C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L163"/>
  <sheetViews>
    <sheetView topLeftCell="F1" zoomScaleNormal="100" workbookViewId="0">
      <pane ySplit="2" topLeftCell="A69" activePane="bottomLeft" state="frozen"/>
      <selection activeCell="F1" sqref="F1"/>
      <selection pane="bottomLeft" activeCell="J87" sqref="J87"/>
    </sheetView>
  </sheetViews>
  <sheetFormatPr defaultRowHeight="15" x14ac:dyDescent="0.25"/>
  <cols>
    <col min="1" max="1" width="14.5703125" customWidth="1"/>
    <col min="2" max="2" width="15.5703125" customWidth="1"/>
    <col min="3" max="3" width="15" customWidth="1"/>
    <col min="4" max="5" width="15.7109375" customWidth="1"/>
    <col min="6" max="6" width="15.140625" customWidth="1"/>
    <col min="7" max="7" width="11.28515625" customWidth="1"/>
    <col min="8" max="8" width="9.140625" style="38"/>
    <col min="9" max="9" width="25.5703125" customWidth="1"/>
    <col min="10" max="10" width="11" customWidth="1"/>
    <col min="11" max="11" width="54.42578125" customWidth="1"/>
    <col min="12" max="12" width="62.42578125" style="169" customWidth="1"/>
  </cols>
  <sheetData>
    <row r="1" spans="1:12" ht="19.5" thickBot="1" x14ac:dyDescent="0.3">
      <c r="A1" s="399" t="s">
        <v>134</v>
      </c>
      <c r="B1" s="399"/>
      <c r="C1" s="399"/>
      <c r="D1" s="399"/>
      <c r="E1" s="399"/>
      <c r="F1" s="399"/>
      <c r="G1" s="400"/>
      <c r="I1" s="396" t="s">
        <v>1665</v>
      </c>
      <c r="J1" s="397"/>
      <c r="K1" s="397"/>
      <c r="L1" s="398"/>
    </row>
    <row r="2" spans="1:12" ht="15.75" thickBot="1" x14ac:dyDescent="0.3">
      <c r="A2" s="172" t="s">
        <v>247</v>
      </c>
      <c r="B2" s="172" t="s">
        <v>1752</v>
      </c>
      <c r="C2" s="172" t="s">
        <v>1748</v>
      </c>
      <c r="D2" s="172" t="s">
        <v>1749</v>
      </c>
      <c r="E2" s="172" t="s">
        <v>1750</v>
      </c>
      <c r="F2" s="172" t="s">
        <v>1751</v>
      </c>
      <c r="G2" s="294" t="s">
        <v>0</v>
      </c>
      <c r="I2" s="155" t="s">
        <v>82</v>
      </c>
      <c r="J2" s="156" t="s">
        <v>0</v>
      </c>
      <c r="K2" s="156" t="s">
        <v>2</v>
      </c>
      <c r="L2" s="156" t="s">
        <v>1660</v>
      </c>
    </row>
    <row r="3" spans="1:12" ht="15.75" thickBot="1" x14ac:dyDescent="0.3">
      <c r="A3" s="88" t="s">
        <v>340</v>
      </c>
      <c r="B3" s="88">
        <v>16800</v>
      </c>
      <c r="C3" s="19" t="s">
        <v>196</v>
      </c>
      <c r="D3" s="19" t="s">
        <v>196</v>
      </c>
      <c r="E3" s="19" t="s">
        <v>196</v>
      </c>
      <c r="F3" s="19" t="s">
        <v>196</v>
      </c>
      <c r="G3" s="20">
        <v>0</v>
      </c>
      <c r="I3" s="289" t="s">
        <v>23</v>
      </c>
      <c r="J3" s="290">
        <v>0</v>
      </c>
      <c r="K3" s="290" t="s">
        <v>23</v>
      </c>
      <c r="L3" s="291"/>
    </row>
    <row r="4" spans="1:12" x14ac:dyDescent="0.25">
      <c r="A4" s="232" t="s">
        <v>344</v>
      </c>
      <c r="B4" s="232">
        <v>16801</v>
      </c>
      <c r="C4" s="5" t="s">
        <v>197</v>
      </c>
      <c r="D4" s="5" t="s">
        <v>197</v>
      </c>
      <c r="E4" s="5" t="s">
        <v>197</v>
      </c>
      <c r="F4" s="5" t="s">
        <v>197</v>
      </c>
      <c r="G4" s="3">
        <v>0</v>
      </c>
      <c r="I4" s="404" t="s">
        <v>53</v>
      </c>
      <c r="J4" s="89">
        <v>1</v>
      </c>
      <c r="K4" s="16" t="s">
        <v>3</v>
      </c>
      <c r="L4" s="157"/>
    </row>
    <row r="5" spans="1:12" x14ac:dyDescent="0.25">
      <c r="A5" s="232" t="s">
        <v>347</v>
      </c>
      <c r="B5" s="232">
        <v>16802</v>
      </c>
      <c r="C5" s="5" t="s">
        <v>23</v>
      </c>
      <c r="D5" s="5" t="s">
        <v>198</v>
      </c>
      <c r="E5" s="5" t="s">
        <v>198</v>
      </c>
      <c r="F5" s="5" t="s">
        <v>198</v>
      </c>
      <c r="G5" s="3">
        <v>0</v>
      </c>
      <c r="I5" s="405"/>
      <c r="J5" s="10">
        <v>2</v>
      </c>
      <c r="K5" s="12" t="s">
        <v>4</v>
      </c>
      <c r="L5" s="158"/>
    </row>
    <row r="6" spans="1:12" x14ac:dyDescent="0.25">
      <c r="A6" s="232" t="s">
        <v>350</v>
      </c>
      <c r="B6" s="232">
        <v>16803</v>
      </c>
      <c r="C6" s="5" t="s">
        <v>23</v>
      </c>
      <c r="D6" s="5" t="s">
        <v>199</v>
      </c>
      <c r="E6" s="5" t="s">
        <v>199</v>
      </c>
      <c r="F6" s="5" t="s">
        <v>199</v>
      </c>
      <c r="G6" s="3">
        <v>0</v>
      </c>
      <c r="I6" s="405"/>
      <c r="J6" s="10">
        <v>3</v>
      </c>
      <c r="K6" s="10" t="s">
        <v>108</v>
      </c>
      <c r="L6" s="159"/>
    </row>
    <row r="7" spans="1:12" x14ac:dyDescent="0.25">
      <c r="A7" s="232" t="s">
        <v>353</v>
      </c>
      <c r="B7" s="232">
        <v>16804</v>
      </c>
      <c r="C7" s="5" t="s">
        <v>23</v>
      </c>
      <c r="D7" s="5" t="s">
        <v>200</v>
      </c>
      <c r="E7" s="5" t="s">
        <v>200</v>
      </c>
      <c r="F7" s="5" t="s">
        <v>200</v>
      </c>
      <c r="G7" s="3">
        <v>0</v>
      </c>
      <c r="I7" s="405"/>
      <c r="J7" s="10">
        <v>4</v>
      </c>
      <c r="K7" s="10" t="s">
        <v>108</v>
      </c>
      <c r="L7" s="159"/>
    </row>
    <row r="8" spans="1:12" ht="15.75" thickBot="1" x14ac:dyDescent="0.3">
      <c r="A8" s="232" t="s">
        <v>356</v>
      </c>
      <c r="B8" s="232">
        <v>16805</v>
      </c>
      <c r="C8" s="5" t="s">
        <v>23</v>
      </c>
      <c r="D8" s="5" t="s">
        <v>201</v>
      </c>
      <c r="E8" s="5" t="s">
        <v>201</v>
      </c>
      <c r="F8" s="5" t="s">
        <v>201</v>
      </c>
      <c r="G8" s="3">
        <v>0</v>
      </c>
      <c r="I8" s="406"/>
      <c r="J8" s="12">
        <v>5</v>
      </c>
      <c r="K8" s="17" t="s">
        <v>108</v>
      </c>
      <c r="L8" s="160"/>
    </row>
    <row r="9" spans="1:12" x14ac:dyDescent="0.25">
      <c r="A9" s="232" t="s">
        <v>359</v>
      </c>
      <c r="B9" s="232">
        <v>16806</v>
      </c>
      <c r="C9" s="5" t="s">
        <v>202</v>
      </c>
      <c r="D9" s="5" t="s">
        <v>202</v>
      </c>
      <c r="E9" s="5" t="s">
        <v>1753</v>
      </c>
      <c r="F9" s="5" t="s">
        <v>1753</v>
      </c>
      <c r="G9" s="3">
        <v>0</v>
      </c>
      <c r="I9" s="401" t="s">
        <v>63</v>
      </c>
      <c r="J9" s="275">
        <v>6</v>
      </c>
      <c r="K9" s="275" t="s">
        <v>66</v>
      </c>
      <c r="L9" s="283"/>
    </row>
    <row r="10" spans="1:12" x14ac:dyDescent="0.25">
      <c r="A10" s="232" t="s">
        <v>362</v>
      </c>
      <c r="B10" s="232">
        <v>16807</v>
      </c>
      <c r="C10" s="5" t="s">
        <v>203</v>
      </c>
      <c r="D10" s="5" t="s">
        <v>203</v>
      </c>
      <c r="E10" s="5" t="s">
        <v>1754</v>
      </c>
      <c r="F10" s="5" t="s">
        <v>1754</v>
      </c>
      <c r="G10" s="3">
        <v>0</v>
      </c>
      <c r="I10" s="402"/>
      <c r="J10" s="140">
        <v>7</v>
      </c>
      <c r="K10" s="140" t="s">
        <v>67</v>
      </c>
      <c r="L10" s="230"/>
    </row>
    <row r="11" spans="1:12" x14ac:dyDescent="0.25">
      <c r="A11" s="232" t="s">
        <v>365</v>
      </c>
      <c r="B11" s="232">
        <v>16808</v>
      </c>
      <c r="C11" s="5" t="s">
        <v>204</v>
      </c>
      <c r="D11" s="5" t="s">
        <v>204</v>
      </c>
      <c r="E11" s="5" t="s">
        <v>23</v>
      </c>
      <c r="F11" s="5" t="s">
        <v>1755</v>
      </c>
      <c r="G11" s="3">
        <v>0</v>
      </c>
      <c r="I11" s="402"/>
      <c r="J11" s="140">
        <v>8</v>
      </c>
      <c r="K11" s="140" t="s">
        <v>108</v>
      </c>
      <c r="L11" s="230"/>
    </row>
    <row r="12" spans="1:12" x14ac:dyDescent="0.25">
      <c r="A12" s="232" t="s">
        <v>368</v>
      </c>
      <c r="B12" s="232">
        <v>16809</v>
      </c>
      <c r="C12" s="5" t="s">
        <v>205</v>
      </c>
      <c r="D12" s="5" t="s">
        <v>205</v>
      </c>
      <c r="E12" s="5" t="s">
        <v>23</v>
      </c>
      <c r="F12" s="5" t="s">
        <v>1756</v>
      </c>
      <c r="G12" s="3">
        <v>0</v>
      </c>
      <c r="I12" s="402"/>
      <c r="J12" s="140">
        <v>9</v>
      </c>
      <c r="K12" s="140" t="s">
        <v>108</v>
      </c>
      <c r="L12" s="230"/>
    </row>
    <row r="13" spans="1:12" ht="15.75" thickBot="1" x14ac:dyDescent="0.3">
      <c r="A13" s="232" t="s">
        <v>371</v>
      </c>
      <c r="B13" s="232">
        <v>16810</v>
      </c>
      <c r="C13" s="5" t="s">
        <v>206</v>
      </c>
      <c r="D13" s="5" t="s">
        <v>206</v>
      </c>
      <c r="E13" s="5" t="s">
        <v>23</v>
      </c>
      <c r="F13" s="5" t="s">
        <v>1757</v>
      </c>
      <c r="G13" s="3">
        <v>0</v>
      </c>
      <c r="I13" s="403"/>
      <c r="J13" s="280">
        <v>10</v>
      </c>
      <c r="K13" s="287" t="s">
        <v>108</v>
      </c>
      <c r="L13" s="288"/>
    </row>
    <row r="14" spans="1:12" x14ac:dyDescent="0.25">
      <c r="A14" s="232" t="s">
        <v>374</v>
      </c>
      <c r="B14" s="232">
        <v>16811</v>
      </c>
      <c r="C14" s="5" t="s">
        <v>215</v>
      </c>
      <c r="D14" s="5" t="s">
        <v>215</v>
      </c>
      <c r="E14" s="5" t="s">
        <v>23</v>
      </c>
      <c r="F14" s="5" t="s">
        <v>1758</v>
      </c>
      <c r="G14" s="3">
        <v>0</v>
      </c>
      <c r="I14" s="404" t="s">
        <v>54</v>
      </c>
      <c r="J14" s="94">
        <v>11</v>
      </c>
      <c r="K14" s="16" t="s">
        <v>48</v>
      </c>
      <c r="L14" s="157"/>
    </row>
    <row r="15" spans="1:12" x14ac:dyDescent="0.25">
      <c r="A15" s="232" t="s">
        <v>1744</v>
      </c>
      <c r="B15" s="232">
        <v>16812</v>
      </c>
      <c r="C15" s="241" t="s">
        <v>23</v>
      </c>
      <c r="D15" s="241" t="s">
        <v>23</v>
      </c>
      <c r="E15" s="5" t="s">
        <v>202</v>
      </c>
      <c r="F15" s="5" t="s">
        <v>202</v>
      </c>
      <c r="G15" s="3">
        <v>0</v>
      </c>
      <c r="I15" s="407"/>
      <c r="J15" s="10">
        <v>12</v>
      </c>
      <c r="K15" s="10" t="s">
        <v>49</v>
      </c>
      <c r="L15" s="159"/>
    </row>
    <row r="16" spans="1:12" x14ac:dyDescent="0.25">
      <c r="A16" s="232" t="s">
        <v>1745</v>
      </c>
      <c r="B16" s="232">
        <v>16813</v>
      </c>
      <c r="C16" s="241" t="s">
        <v>23</v>
      </c>
      <c r="D16" s="241" t="s">
        <v>23</v>
      </c>
      <c r="E16" s="5" t="s">
        <v>203</v>
      </c>
      <c r="F16" s="5" t="s">
        <v>203</v>
      </c>
      <c r="G16" s="3">
        <v>0</v>
      </c>
      <c r="I16" s="407"/>
      <c r="J16" s="10">
        <v>13</v>
      </c>
      <c r="K16" s="10" t="s">
        <v>50</v>
      </c>
      <c r="L16" s="159"/>
    </row>
    <row r="17" spans="1:12" x14ac:dyDescent="0.25">
      <c r="A17" s="232" t="s">
        <v>1746</v>
      </c>
      <c r="B17" s="232">
        <v>16814</v>
      </c>
      <c r="C17" s="241" t="s">
        <v>23</v>
      </c>
      <c r="D17" s="241" t="s">
        <v>23</v>
      </c>
      <c r="E17" s="5" t="s">
        <v>204</v>
      </c>
      <c r="F17" s="5" t="s">
        <v>204</v>
      </c>
      <c r="G17" s="3">
        <v>0</v>
      </c>
      <c r="I17" s="407"/>
      <c r="J17" s="10">
        <v>14</v>
      </c>
      <c r="K17" s="10" t="s">
        <v>179</v>
      </c>
      <c r="L17" s="159"/>
    </row>
    <row r="18" spans="1:12" ht="15.75" thickBot="1" x14ac:dyDescent="0.3">
      <c r="A18" s="231" t="s">
        <v>1747</v>
      </c>
      <c r="B18" s="231">
        <v>16815</v>
      </c>
      <c r="C18" s="239" t="s">
        <v>23</v>
      </c>
      <c r="D18" s="239" t="s">
        <v>23</v>
      </c>
      <c r="E18" s="6" t="s">
        <v>205</v>
      </c>
      <c r="F18" s="6" t="s">
        <v>205</v>
      </c>
      <c r="G18" s="4">
        <v>0</v>
      </c>
      <c r="I18" s="407"/>
      <c r="J18" s="10">
        <v>15</v>
      </c>
      <c r="K18" s="10" t="s">
        <v>108</v>
      </c>
      <c r="L18" s="159"/>
    </row>
    <row r="19" spans="1:12" ht="15.75" thickBot="1" x14ac:dyDescent="0.3">
      <c r="A19" s="102"/>
      <c r="B19" s="102"/>
      <c r="C19" s="102"/>
      <c r="D19" s="102"/>
      <c r="E19" s="102"/>
      <c r="F19" s="8"/>
      <c r="G19" s="9"/>
      <c r="I19" s="408"/>
      <c r="J19" s="17">
        <v>16</v>
      </c>
      <c r="K19" s="17" t="s">
        <v>108</v>
      </c>
      <c r="L19" s="160"/>
    </row>
    <row r="20" spans="1:12" x14ac:dyDescent="0.25">
      <c r="A20" s="102"/>
      <c r="B20" s="102"/>
      <c r="C20" s="102"/>
      <c r="D20" s="102"/>
      <c r="E20" s="102"/>
      <c r="F20" s="8"/>
      <c r="G20" s="9"/>
      <c r="I20" s="404" t="s">
        <v>65</v>
      </c>
      <c r="J20" s="33">
        <v>17</v>
      </c>
      <c r="K20" s="16" t="s">
        <v>51</v>
      </c>
      <c r="L20" s="157"/>
    </row>
    <row r="21" spans="1:12" x14ac:dyDescent="0.25">
      <c r="A21" s="102"/>
      <c r="B21" s="102"/>
      <c r="C21" s="102"/>
      <c r="D21" s="102"/>
      <c r="E21" s="102"/>
      <c r="F21" s="8"/>
      <c r="G21" s="9"/>
      <c r="I21" s="405"/>
      <c r="J21" s="10">
        <v>18</v>
      </c>
      <c r="K21" s="10" t="s">
        <v>52</v>
      </c>
      <c r="L21" s="159"/>
    </row>
    <row r="22" spans="1:12" x14ac:dyDescent="0.25">
      <c r="A22" s="102"/>
      <c r="B22" s="102"/>
      <c r="C22" s="102"/>
      <c r="D22" s="102"/>
      <c r="E22" s="102"/>
      <c r="F22" s="8"/>
      <c r="G22" s="9"/>
      <c r="I22" s="405"/>
      <c r="J22" s="10">
        <v>19</v>
      </c>
      <c r="K22" s="10" t="s">
        <v>108</v>
      </c>
      <c r="L22" s="159"/>
    </row>
    <row r="23" spans="1:12" x14ac:dyDescent="0.25">
      <c r="A23" s="93"/>
      <c r="B23" s="102"/>
      <c r="C23" s="102"/>
      <c r="D23" s="102"/>
      <c r="E23" s="102"/>
      <c r="F23" s="8"/>
      <c r="G23" s="9"/>
      <c r="I23" s="405"/>
      <c r="J23" s="10">
        <v>20</v>
      </c>
      <c r="K23" s="10" t="s">
        <v>108</v>
      </c>
      <c r="L23" s="159"/>
    </row>
    <row r="24" spans="1:12" ht="15.75" thickBot="1" x14ac:dyDescent="0.3">
      <c r="A24" s="93"/>
      <c r="B24" s="102"/>
      <c r="C24" s="102"/>
      <c r="D24" s="102"/>
      <c r="E24" s="102"/>
      <c r="F24" s="8"/>
      <c r="G24" s="9"/>
      <c r="I24" s="408"/>
      <c r="J24" s="12">
        <v>21</v>
      </c>
      <c r="K24" s="17" t="s">
        <v>108</v>
      </c>
      <c r="L24" s="160"/>
    </row>
    <row r="25" spans="1:12" x14ac:dyDescent="0.25">
      <c r="I25" s="401" t="s">
        <v>59</v>
      </c>
      <c r="J25" s="275">
        <v>22</v>
      </c>
      <c r="K25" s="275" t="s">
        <v>81</v>
      </c>
      <c r="L25" s="283"/>
    </row>
    <row r="26" spans="1:12" x14ac:dyDescent="0.25">
      <c r="I26" s="402"/>
      <c r="J26" s="140">
        <v>23</v>
      </c>
      <c r="K26" s="140" t="s">
        <v>55</v>
      </c>
      <c r="L26" s="230"/>
    </row>
    <row r="27" spans="1:12" x14ac:dyDescent="0.25">
      <c r="I27" s="402"/>
      <c r="J27" s="140">
        <v>24</v>
      </c>
      <c r="K27" s="292" t="s">
        <v>56</v>
      </c>
      <c r="L27" s="293"/>
    </row>
    <row r="28" spans="1:12" x14ac:dyDescent="0.25">
      <c r="I28" s="402"/>
      <c r="J28" s="140">
        <v>25</v>
      </c>
      <c r="K28" s="140" t="s">
        <v>179</v>
      </c>
      <c r="L28" s="230"/>
    </row>
    <row r="29" spans="1:12" x14ac:dyDescent="0.25">
      <c r="I29" s="402"/>
      <c r="J29" s="140">
        <v>26</v>
      </c>
      <c r="K29" s="140" t="s">
        <v>108</v>
      </c>
      <c r="L29" s="230"/>
    </row>
    <row r="30" spans="1:12" ht="15.75" thickBot="1" x14ac:dyDescent="0.3">
      <c r="I30" s="402"/>
      <c r="J30" s="280">
        <v>27</v>
      </c>
      <c r="K30" s="287" t="s">
        <v>108</v>
      </c>
      <c r="L30" s="288"/>
    </row>
    <row r="31" spans="1:12" x14ac:dyDescent="0.25">
      <c r="I31" s="401" t="s">
        <v>74</v>
      </c>
      <c r="J31" s="285">
        <v>28</v>
      </c>
      <c r="K31" s="275" t="s">
        <v>57</v>
      </c>
      <c r="L31" s="283"/>
    </row>
    <row r="32" spans="1:12" x14ac:dyDescent="0.25">
      <c r="I32" s="402"/>
      <c r="J32" s="140">
        <v>29</v>
      </c>
      <c r="K32" s="140" t="s">
        <v>58</v>
      </c>
      <c r="L32" s="230"/>
    </row>
    <row r="33" spans="9:12" x14ac:dyDescent="0.25">
      <c r="I33" s="402"/>
      <c r="J33" s="140">
        <v>30</v>
      </c>
      <c r="K33" s="140" t="s">
        <v>108</v>
      </c>
      <c r="L33" s="230"/>
    </row>
    <row r="34" spans="9:12" x14ac:dyDescent="0.25">
      <c r="I34" s="402"/>
      <c r="J34" s="140">
        <v>31</v>
      </c>
      <c r="K34" s="140" t="s">
        <v>108</v>
      </c>
      <c r="L34" s="230"/>
    </row>
    <row r="35" spans="9:12" ht="15.75" thickBot="1" x14ac:dyDescent="0.3">
      <c r="I35" s="403"/>
      <c r="J35" s="292">
        <v>32</v>
      </c>
      <c r="K35" s="280" t="s">
        <v>108</v>
      </c>
      <c r="L35" s="284"/>
    </row>
    <row r="36" spans="9:12" x14ac:dyDescent="0.25">
      <c r="I36" s="404" t="s">
        <v>64</v>
      </c>
      <c r="J36" s="89">
        <v>33</v>
      </c>
      <c r="K36" s="16" t="s">
        <v>60</v>
      </c>
      <c r="L36" s="157"/>
    </row>
    <row r="37" spans="9:12" x14ac:dyDescent="0.25">
      <c r="I37" s="405"/>
      <c r="J37" s="10">
        <v>34</v>
      </c>
      <c r="K37" s="10" t="s">
        <v>61</v>
      </c>
      <c r="L37" s="159"/>
    </row>
    <row r="38" spans="9:12" x14ac:dyDescent="0.25">
      <c r="I38" s="405"/>
      <c r="J38" s="10">
        <v>35</v>
      </c>
      <c r="K38" s="10" t="s">
        <v>62</v>
      </c>
      <c r="L38" s="159"/>
    </row>
    <row r="39" spans="9:12" x14ac:dyDescent="0.25">
      <c r="I39" s="405"/>
      <c r="J39" s="10">
        <v>36</v>
      </c>
      <c r="K39" s="33" t="s">
        <v>108</v>
      </c>
      <c r="L39" s="165"/>
    </row>
    <row r="40" spans="9:12" x14ac:dyDescent="0.25">
      <c r="I40" s="405"/>
      <c r="J40" s="10">
        <v>37</v>
      </c>
      <c r="K40" s="10" t="s">
        <v>108</v>
      </c>
      <c r="L40" s="159"/>
    </row>
    <row r="41" spans="9:12" ht="15.75" thickBot="1" x14ac:dyDescent="0.3">
      <c r="I41" s="406"/>
      <c r="J41" s="17">
        <v>38</v>
      </c>
      <c r="K41" s="17" t="s">
        <v>108</v>
      </c>
      <c r="L41" s="160"/>
    </row>
    <row r="42" spans="9:12" x14ac:dyDescent="0.25">
      <c r="I42" s="401" t="s">
        <v>83</v>
      </c>
      <c r="J42" s="275">
        <v>39</v>
      </c>
      <c r="K42" s="275" t="s">
        <v>68</v>
      </c>
      <c r="L42" s="283"/>
    </row>
    <row r="43" spans="9:12" x14ac:dyDescent="0.25">
      <c r="I43" s="402"/>
      <c r="J43" s="140">
        <v>40</v>
      </c>
      <c r="K43" s="140" t="s">
        <v>69</v>
      </c>
      <c r="L43" s="230"/>
    </row>
    <row r="44" spans="9:12" x14ac:dyDescent="0.25">
      <c r="I44" s="402"/>
      <c r="J44" s="140">
        <v>41</v>
      </c>
      <c r="K44" s="140" t="s">
        <v>108</v>
      </c>
      <c r="L44" s="230"/>
    </row>
    <row r="45" spans="9:12" x14ac:dyDescent="0.25">
      <c r="I45" s="402"/>
      <c r="J45" s="140">
        <v>42</v>
      </c>
      <c r="K45" s="140" t="s">
        <v>108</v>
      </c>
      <c r="L45" s="230"/>
    </row>
    <row r="46" spans="9:12" ht="15.75" thickBot="1" x14ac:dyDescent="0.3">
      <c r="I46" s="403"/>
      <c r="J46" s="280">
        <v>43</v>
      </c>
      <c r="K46" s="280" t="s">
        <v>108</v>
      </c>
      <c r="L46" s="284"/>
    </row>
    <row r="47" spans="9:12" x14ac:dyDescent="0.25">
      <c r="I47" s="404" t="s">
        <v>84</v>
      </c>
      <c r="J47" s="89">
        <v>44</v>
      </c>
      <c r="K47" s="16" t="s">
        <v>80</v>
      </c>
      <c r="L47" s="157"/>
    </row>
    <row r="48" spans="9:12" x14ac:dyDescent="0.25">
      <c r="I48" s="407"/>
      <c r="J48" s="10">
        <v>45</v>
      </c>
      <c r="K48" s="10" t="s">
        <v>70</v>
      </c>
      <c r="L48" s="159"/>
    </row>
    <row r="49" spans="9:12" x14ac:dyDescent="0.25">
      <c r="I49" s="407"/>
      <c r="J49" s="10">
        <v>46</v>
      </c>
      <c r="K49" s="10" t="s">
        <v>71</v>
      </c>
      <c r="L49" s="159"/>
    </row>
    <row r="50" spans="9:12" x14ac:dyDescent="0.25">
      <c r="I50" s="407"/>
      <c r="J50" s="10">
        <v>47</v>
      </c>
      <c r="K50" s="10" t="s">
        <v>179</v>
      </c>
      <c r="L50" s="159"/>
    </row>
    <row r="51" spans="9:12" x14ac:dyDescent="0.25">
      <c r="I51" s="407"/>
      <c r="J51" s="10">
        <v>48</v>
      </c>
      <c r="K51" s="10" t="s">
        <v>108</v>
      </c>
      <c r="L51" s="159"/>
    </row>
    <row r="52" spans="9:12" ht="15.75" thickBot="1" x14ac:dyDescent="0.3">
      <c r="I52" s="408"/>
      <c r="J52" s="17">
        <v>49</v>
      </c>
      <c r="K52" s="17" t="s">
        <v>108</v>
      </c>
      <c r="L52" s="160"/>
    </row>
    <row r="53" spans="9:12" x14ac:dyDescent="0.25">
      <c r="I53" s="404" t="s">
        <v>85</v>
      </c>
      <c r="J53" s="33">
        <v>50</v>
      </c>
      <c r="K53" s="16" t="s">
        <v>72</v>
      </c>
      <c r="L53" s="157"/>
    </row>
    <row r="54" spans="9:12" x14ac:dyDescent="0.25">
      <c r="I54" s="405"/>
      <c r="J54" s="10">
        <v>51</v>
      </c>
      <c r="K54" s="10" t="s">
        <v>73</v>
      </c>
      <c r="L54" s="159"/>
    </row>
    <row r="55" spans="9:12" x14ac:dyDescent="0.25">
      <c r="I55" s="405"/>
      <c r="J55" s="10">
        <v>52</v>
      </c>
      <c r="K55" s="10" t="s">
        <v>108</v>
      </c>
      <c r="L55" s="159"/>
    </row>
    <row r="56" spans="9:12" x14ac:dyDescent="0.25">
      <c r="I56" s="405"/>
      <c r="J56" s="10">
        <v>53</v>
      </c>
      <c r="K56" s="10" t="s">
        <v>108</v>
      </c>
      <c r="L56" s="159"/>
    </row>
    <row r="57" spans="9:12" ht="15.75" thickBot="1" x14ac:dyDescent="0.3">
      <c r="I57" s="408"/>
      <c r="J57" s="12">
        <v>54</v>
      </c>
      <c r="K57" s="17" t="s">
        <v>108</v>
      </c>
      <c r="L57" s="160"/>
    </row>
    <row r="58" spans="9:12" x14ac:dyDescent="0.25">
      <c r="I58" s="409" t="s">
        <v>86</v>
      </c>
      <c r="J58" s="92">
        <v>55</v>
      </c>
      <c r="K58" s="19" t="s">
        <v>79</v>
      </c>
      <c r="L58" s="166"/>
    </row>
    <row r="59" spans="9:12" x14ac:dyDescent="0.25">
      <c r="I59" s="407"/>
      <c r="J59" s="5">
        <v>56</v>
      </c>
      <c r="K59" s="5" t="s">
        <v>75</v>
      </c>
      <c r="L59" s="162"/>
    </row>
    <row r="60" spans="9:12" x14ac:dyDescent="0.25">
      <c r="I60" s="407"/>
      <c r="J60" s="5">
        <v>57</v>
      </c>
      <c r="K60" s="22" t="s">
        <v>76</v>
      </c>
      <c r="L60" s="163"/>
    </row>
    <row r="61" spans="9:12" x14ac:dyDescent="0.25">
      <c r="I61" s="407"/>
      <c r="J61" s="5">
        <v>58</v>
      </c>
      <c r="K61" s="5" t="s">
        <v>179</v>
      </c>
      <c r="L61" s="162"/>
    </row>
    <row r="62" spans="9:12" x14ac:dyDescent="0.25">
      <c r="I62" s="407"/>
      <c r="J62" s="5">
        <v>59</v>
      </c>
      <c r="K62" s="5" t="s">
        <v>108</v>
      </c>
      <c r="L62" s="162"/>
    </row>
    <row r="63" spans="9:12" ht="15.75" thickBot="1" x14ac:dyDescent="0.3">
      <c r="I63" s="407"/>
      <c r="J63" s="6">
        <v>60</v>
      </c>
      <c r="K63" s="6" t="s">
        <v>108</v>
      </c>
      <c r="L63" s="164"/>
    </row>
    <row r="64" spans="9:12" x14ac:dyDescent="0.25">
      <c r="I64" s="409" t="s">
        <v>87</v>
      </c>
      <c r="J64" s="92">
        <v>61</v>
      </c>
      <c r="K64" s="14" t="s">
        <v>77</v>
      </c>
      <c r="L64" s="161"/>
    </row>
    <row r="65" spans="9:12" x14ac:dyDescent="0.25">
      <c r="I65" s="407"/>
      <c r="J65" s="5">
        <v>62</v>
      </c>
      <c r="K65" s="5" t="s">
        <v>78</v>
      </c>
      <c r="L65" s="162"/>
    </row>
    <row r="66" spans="9:12" x14ac:dyDescent="0.25">
      <c r="I66" s="407"/>
      <c r="J66" s="5">
        <v>63</v>
      </c>
      <c r="K66" s="5" t="s">
        <v>108</v>
      </c>
      <c r="L66" s="162"/>
    </row>
    <row r="67" spans="9:12" x14ac:dyDescent="0.25">
      <c r="I67" s="407"/>
      <c r="J67" s="5">
        <v>64</v>
      </c>
      <c r="K67" s="5" t="s">
        <v>108</v>
      </c>
      <c r="L67" s="162"/>
    </row>
    <row r="68" spans="9:12" ht="15.75" thickBot="1" x14ac:dyDescent="0.3">
      <c r="I68" s="408"/>
      <c r="J68" s="6">
        <v>65</v>
      </c>
      <c r="K68" s="6" t="s">
        <v>108</v>
      </c>
      <c r="L68" s="164"/>
    </row>
    <row r="69" spans="9:12" x14ac:dyDescent="0.25">
      <c r="I69" s="404" t="s">
        <v>88</v>
      </c>
      <c r="J69" s="33">
        <v>66</v>
      </c>
      <c r="K69" s="16" t="s">
        <v>8</v>
      </c>
      <c r="L69" s="157"/>
    </row>
    <row r="70" spans="9:12" x14ac:dyDescent="0.25">
      <c r="I70" s="405"/>
      <c r="J70" s="10">
        <v>67</v>
      </c>
      <c r="K70" s="10" t="s">
        <v>9</v>
      </c>
      <c r="L70" s="159"/>
    </row>
    <row r="71" spans="9:12" x14ac:dyDescent="0.25">
      <c r="I71" s="405"/>
      <c r="J71" s="10">
        <v>68</v>
      </c>
      <c r="K71" s="10" t="s">
        <v>10</v>
      </c>
      <c r="L71" s="159"/>
    </row>
    <row r="72" spans="9:12" x14ac:dyDescent="0.25">
      <c r="I72" s="405"/>
      <c r="J72" s="10">
        <v>69</v>
      </c>
      <c r="K72" s="33" t="s">
        <v>108</v>
      </c>
      <c r="L72" s="165"/>
    </row>
    <row r="73" spans="9:12" x14ac:dyDescent="0.25">
      <c r="I73" s="405"/>
      <c r="J73" s="10">
        <v>70</v>
      </c>
      <c r="K73" s="10" t="s">
        <v>108</v>
      </c>
      <c r="L73" s="159"/>
    </row>
    <row r="74" spans="9:12" ht="15.75" thickBot="1" x14ac:dyDescent="0.3">
      <c r="I74" s="406"/>
      <c r="J74" s="12">
        <v>71</v>
      </c>
      <c r="K74" s="17" t="s">
        <v>108</v>
      </c>
      <c r="L74" s="160"/>
    </row>
    <row r="75" spans="9:12" x14ac:dyDescent="0.25">
      <c r="I75" s="409" t="s">
        <v>89</v>
      </c>
      <c r="J75" s="92">
        <v>72</v>
      </c>
      <c r="K75" s="14" t="s">
        <v>11</v>
      </c>
      <c r="L75" s="161"/>
    </row>
    <row r="76" spans="9:12" x14ac:dyDescent="0.25">
      <c r="I76" s="407"/>
      <c r="J76" s="5">
        <v>73</v>
      </c>
      <c r="K76" s="5" t="s">
        <v>12</v>
      </c>
      <c r="L76" s="162"/>
    </row>
    <row r="77" spans="9:12" x14ac:dyDescent="0.25">
      <c r="I77" s="407"/>
      <c r="J77" s="5">
        <v>74</v>
      </c>
      <c r="K77" s="5" t="s">
        <v>13</v>
      </c>
      <c r="L77" s="162"/>
    </row>
    <row r="78" spans="9:12" x14ac:dyDescent="0.25">
      <c r="I78" s="407"/>
      <c r="J78" s="5">
        <v>75</v>
      </c>
      <c r="K78" s="19" t="s">
        <v>1656</v>
      </c>
      <c r="L78" s="166"/>
    </row>
    <row r="79" spans="9:12" x14ac:dyDescent="0.25">
      <c r="I79" s="407"/>
      <c r="J79" s="5">
        <v>76</v>
      </c>
      <c r="K79" s="5" t="s">
        <v>2007</v>
      </c>
      <c r="L79" s="162"/>
    </row>
    <row r="80" spans="9:12" ht="15.75" thickBot="1" x14ac:dyDescent="0.3">
      <c r="I80" s="408"/>
      <c r="J80" s="6">
        <v>77</v>
      </c>
      <c r="K80" s="6" t="s">
        <v>108</v>
      </c>
      <c r="L80" s="164"/>
    </row>
    <row r="81" spans="9:12" x14ac:dyDescent="0.25">
      <c r="I81" s="404" t="s">
        <v>90</v>
      </c>
      <c r="J81" s="33">
        <v>78</v>
      </c>
      <c r="K81" s="16" t="s">
        <v>14</v>
      </c>
      <c r="L81" s="157"/>
    </row>
    <row r="82" spans="9:12" x14ac:dyDescent="0.25">
      <c r="I82" s="405"/>
      <c r="J82" s="10">
        <v>79</v>
      </c>
      <c r="K82" s="10" t="s">
        <v>15</v>
      </c>
      <c r="L82" s="159"/>
    </row>
    <row r="83" spans="9:12" x14ac:dyDescent="0.25">
      <c r="I83" s="405"/>
      <c r="J83" s="10">
        <v>80</v>
      </c>
      <c r="K83" s="10" t="s">
        <v>108</v>
      </c>
      <c r="L83" s="159"/>
    </row>
    <row r="84" spans="9:12" x14ac:dyDescent="0.25">
      <c r="I84" s="405"/>
      <c r="J84" s="10">
        <v>81</v>
      </c>
      <c r="K84" s="10" t="s">
        <v>108</v>
      </c>
      <c r="L84" s="159"/>
    </row>
    <row r="85" spans="9:12" ht="15.75" thickBot="1" x14ac:dyDescent="0.3">
      <c r="I85" s="406"/>
      <c r="J85" s="12">
        <v>82</v>
      </c>
      <c r="K85" s="17" t="s">
        <v>108</v>
      </c>
      <c r="L85" s="160"/>
    </row>
    <row r="86" spans="9:12" x14ac:dyDescent="0.25">
      <c r="I86" s="401" t="s">
        <v>91</v>
      </c>
      <c r="J86" s="275">
        <v>83</v>
      </c>
      <c r="K86" s="275" t="s">
        <v>11</v>
      </c>
      <c r="L86" s="283"/>
    </row>
    <row r="87" spans="9:12" x14ac:dyDescent="0.25">
      <c r="I87" s="402"/>
      <c r="J87" s="140">
        <v>84</v>
      </c>
      <c r="K87" s="140" t="s">
        <v>7</v>
      </c>
      <c r="L87" s="230"/>
    </row>
    <row r="88" spans="9:12" x14ac:dyDescent="0.25">
      <c r="I88" s="402"/>
      <c r="J88" s="140">
        <v>85</v>
      </c>
      <c r="K88" s="140" t="s">
        <v>16</v>
      </c>
      <c r="L88" s="230"/>
    </row>
    <row r="89" spans="9:12" x14ac:dyDescent="0.25">
      <c r="I89" s="402"/>
      <c r="J89" s="140">
        <v>86</v>
      </c>
      <c r="K89" s="140" t="s">
        <v>17</v>
      </c>
      <c r="L89" s="230"/>
    </row>
    <row r="90" spans="9:12" ht="15.75" thickBot="1" x14ac:dyDescent="0.3">
      <c r="I90" s="403"/>
      <c r="J90" s="280">
        <v>87</v>
      </c>
      <c r="K90" s="287" t="s">
        <v>108</v>
      </c>
      <c r="L90" s="288"/>
    </row>
    <row r="91" spans="9:12" x14ac:dyDescent="0.25">
      <c r="I91" s="401" t="s">
        <v>166</v>
      </c>
      <c r="J91" s="275">
        <v>88</v>
      </c>
      <c r="K91" s="285" t="s">
        <v>21</v>
      </c>
      <c r="L91" s="286"/>
    </row>
    <row r="92" spans="9:12" ht="15.75" thickBot="1" x14ac:dyDescent="0.3">
      <c r="I92" s="403"/>
      <c r="J92" s="280">
        <v>89</v>
      </c>
      <c r="K92" s="280" t="s">
        <v>108</v>
      </c>
      <c r="L92" s="284"/>
    </row>
    <row r="93" spans="9:12" x14ac:dyDescent="0.25">
      <c r="I93" s="404" t="s">
        <v>92</v>
      </c>
      <c r="J93" s="33">
        <v>90</v>
      </c>
      <c r="K93" s="16" t="s">
        <v>18</v>
      </c>
      <c r="L93" s="157"/>
    </row>
    <row r="94" spans="9:12" x14ac:dyDescent="0.25">
      <c r="I94" s="405"/>
      <c r="J94" s="10">
        <v>91</v>
      </c>
      <c r="K94" s="10" t="s">
        <v>7</v>
      </c>
      <c r="L94" s="159"/>
    </row>
    <row r="95" spans="9:12" x14ac:dyDescent="0.25">
      <c r="I95" s="405"/>
      <c r="J95" s="10">
        <v>92</v>
      </c>
      <c r="K95" s="10" t="s">
        <v>19</v>
      </c>
      <c r="L95" s="159"/>
    </row>
    <row r="96" spans="9:12" x14ac:dyDescent="0.25">
      <c r="I96" s="405"/>
      <c r="J96" s="10">
        <v>93</v>
      </c>
      <c r="K96" s="10" t="s">
        <v>179</v>
      </c>
      <c r="L96" s="159"/>
    </row>
    <row r="97" spans="9:12" x14ac:dyDescent="0.25">
      <c r="I97" s="405"/>
      <c r="J97" s="10">
        <v>94</v>
      </c>
      <c r="K97" s="10" t="s">
        <v>20</v>
      </c>
      <c r="L97" s="159"/>
    </row>
    <row r="98" spans="9:12" x14ac:dyDescent="0.25">
      <c r="I98" s="405"/>
      <c r="J98" s="10">
        <v>95</v>
      </c>
      <c r="K98" s="10" t="s">
        <v>21</v>
      </c>
      <c r="L98" s="159"/>
    </row>
    <row r="99" spans="9:12" x14ac:dyDescent="0.25">
      <c r="I99" s="405"/>
      <c r="J99" s="10">
        <v>96</v>
      </c>
      <c r="K99" s="10" t="s">
        <v>13</v>
      </c>
      <c r="L99" s="159"/>
    </row>
    <row r="100" spans="9:12" ht="15" customHeight="1" thickBot="1" x14ac:dyDescent="0.3">
      <c r="I100" s="406"/>
      <c r="J100" s="12">
        <v>97</v>
      </c>
      <c r="K100" s="17" t="s">
        <v>108</v>
      </c>
      <c r="L100" s="160"/>
    </row>
    <row r="101" spans="9:12" ht="15" customHeight="1" x14ac:dyDescent="0.25">
      <c r="I101" s="401" t="s">
        <v>116</v>
      </c>
      <c r="J101" s="275">
        <v>98</v>
      </c>
      <c r="K101" s="275" t="s">
        <v>22</v>
      </c>
      <c r="L101" s="283"/>
    </row>
    <row r="102" spans="9:12" ht="15" customHeight="1" x14ac:dyDescent="0.25">
      <c r="I102" s="402"/>
      <c r="J102" s="140">
        <v>99</v>
      </c>
      <c r="K102" s="285" t="s">
        <v>1538</v>
      </c>
      <c r="L102" s="286"/>
    </row>
    <row r="103" spans="9:12" ht="15" customHeight="1" x14ac:dyDescent="0.25">
      <c r="I103" s="402"/>
      <c r="J103" s="140">
        <v>100</v>
      </c>
      <c r="K103" s="140" t="s">
        <v>1539</v>
      </c>
      <c r="L103" s="230"/>
    </row>
    <row r="104" spans="9:12" ht="15" customHeight="1" thickBot="1" x14ac:dyDescent="0.3">
      <c r="I104" s="403"/>
      <c r="J104" s="280">
        <v>101</v>
      </c>
      <c r="K104" s="280" t="s">
        <v>108</v>
      </c>
      <c r="L104" s="284"/>
    </row>
    <row r="105" spans="9:12" x14ac:dyDescent="0.25">
      <c r="I105" s="404" t="s">
        <v>93</v>
      </c>
      <c r="J105" s="33">
        <v>102</v>
      </c>
      <c r="K105" s="16" t="s">
        <v>5</v>
      </c>
      <c r="L105" s="157"/>
    </row>
    <row r="106" spans="9:12" x14ac:dyDescent="0.25">
      <c r="I106" s="405"/>
      <c r="J106" s="10">
        <v>103</v>
      </c>
      <c r="K106" s="10" t="s">
        <v>6</v>
      </c>
      <c r="L106" s="159"/>
    </row>
    <row r="107" spans="9:12" x14ac:dyDescent="0.25">
      <c r="I107" s="405"/>
      <c r="J107" s="10">
        <v>104</v>
      </c>
      <c r="K107" s="33" t="s">
        <v>108</v>
      </c>
      <c r="L107" s="165"/>
    </row>
    <row r="108" spans="9:12" x14ac:dyDescent="0.25">
      <c r="I108" s="405"/>
      <c r="J108" s="10">
        <v>105</v>
      </c>
      <c r="K108" s="10" t="s">
        <v>108</v>
      </c>
      <c r="L108" s="159"/>
    </row>
    <row r="109" spans="9:12" ht="15.75" thickBot="1" x14ac:dyDescent="0.3">
      <c r="I109" s="406"/>
      <c r="J109" s="12">
        <v>106</v>
      </c>
      <c r="K109" s="17" t="s">
        <v>108</v>
      </c>
      <c r="L109" s="160"/>
    </row>
    <row r="110" spans="9:12" x14ac:dyDescent="0.25">
      <c r="I110" s="404" t="s">
        <v>94</v>
      </c>
      <c r="J110" s="89">
        <v>107</v>
      </c>
      <c r="K110" s="16" t="s">
        <v>5</v>
      </c>
      <c r="L110" s="157"/>
    </row>
    <row r="111" spans="9:12" x14ac:dyDescent="0.25">
      <c r="I111" s="405"/>
      <c r="J111" s="10">
        <v>108</v>
      </c>
      <c r="K111" s="10" t="s">
        <v>6</v>
      </c>
      <c r="L111" s="159"/>
    </row>
    <row r="112" spans="9:12" x14ac:dyDescent="0.25">
      <c r="I112" s="405"/>
      <c r="J112" s="10">
        <v>109</v>
      </c>
      <c r="K112" s="10" t="s">
        <v>108</v>
      </c>
      <c r="L112" s="159"/>
    </row>
    <row r="113" spans="9:12" x14ac:dyDescent="0.25">
      <c r="I113" s="405"/>
      <c r="J113" s="10">
        <v>110</v>
      </c>
      <c r="K113" s="10" t="s">
        <v>108</v>
      </c>
      <c r="L113" s="159"/>
    </row>
    <row r="114" spans="9:12" ht="15.75" thickBot="1" x14ac:dyDescent="0.3">
      <c r="I114" s="406"/>
      <c r="J114" s="17">
        <v>111</v>
      </c>
      <c r="K114" s="17" t="s">
        <v>108</v>
      </c>
      <c r="L114" s="160"/>
    </row>
    <row r="115" spans="9:12" x14ac:dyDescent="0.25">
      <c r="I115" s="404" t="s">
        <v>95</v>
      </c>
      <c r="J115" s="89">
        <v>112</v>
      </c>
      <c r="K115" s="16" t="s">
        <v>5</v>
      </c>
      <c r="L115" s="157"/>
    </row>
    <row r="116" spans="9:12" x14ac:dyDescent="0.25">
      <c r="I116" s="405"/>
      <c r="J116" s="10">
        <v>113</v>
      </c>
      <c r="K116" s="10" t="s">
        <v>6</v>
      </c>
      <c r="L116" s="159"/>
    </row>
    <row r="117" spans="9:12" x14ac:dyDescent="0.25">
      <c r="I117" s="405"/>
      <c r="J117" s="10">
        <v>114</v>
      </c>
      <c r="K117" s="10" t="s">
        <v>108</v>
      </c>
      <c r="L117" s="159"/>
    </row>
    <row r="118" spans="9:12" x14ac:dyDescent="0.25">
      <c r="I118" s="405"/>
      <c r="J118" s="10">
        <v>115</v>
      </c>
      <c r="K118" s="10" t="s">
        <v>108</v>
      </c>
      <c r="L118" s="159"/>
    </row>
    <row r="119" spans="9:12" ht="15.75" thickBot="1" x14ac:dyDescent="0.3">
      <c r="I119" s="406"/>
      <c r="J119" s="17">
        <v>116</v>
      </c>
      <c r="K119" s="17" t="s">
        <v>108</v>
      </c>
      <c r="L119" s="160"/>
    </row>
    <row r="120" spans="9:12" x14ac:dyDescent="0.25">
      <c r="I120" s="414" t="s">
        <v>96</v>
      </c>
      <c r="J120" s="275">
        <v>117</v>
      </c>
      <c r="K120" s="275" t="s">
        <v>98</v>
      </c>
      <c r="L120" s="283"/>
    </row>
    <row r="121" spans="9:12" x14ac:dyDescent="0.25">
      <c r="I121" s="415"/>
      <c r="J121" s="140">
        <v>118</v>
      </c>
      <c r="K121" s="140" t="s">
        <v>99</v>
      </c>
      <c r="L121" s="230"/>
    </row>
    <row r="122" spans="9:12" x14ac:dyDescent="0.25">
      <c r="I122" s="415"/>
      <c r="J122" s="140">
        <v>119</v>
      </c>
      <c r="K122" s="140" t="s">
        <v>108</v>
      </c>
      <c r="L122" s="230"/>
    </row>
    <row r="123" spans="9:12" x14ac:dyDescent="0.25">
      <c r="I123" s="415"/>
      <c r="J123" s="140">
        <v>120</v>
      </c>
      <c r="K123" s="140" t="s">
        <v>108</v>
      </c>
      <c r="L123" s="230"/>
    </row>
    <row r="124" spans="9:12" ht="15.75" thickBot="1" x14ac:dyDescent="0.3">
      <c r="I124" s="416"/>
      <c r="J124" s="280">
        <v>121</v>
      </c>
      <c r="K124" s="280" t="s">
        <v>108</v>
      </c>
      <c r="L124" s="284"/>
    </row>
    <row r="125" spans="9:12" x14ac:dyDescent="0.25">
      <c r="I125" s="416"/>
      <c r="J125" s="275">
        <v>122</v>
      </c>
      <c r="K125" s="275" t="s">
        <v>100</v>
      </c>
      <c r="L125" s="283"/>
    </row>
    <row r="126" spans="9:12" x14ac:dyDescent="0.25">
      <c r="I126" s="416"/>
      <c r="J126" s="140">
        <v>123</v>
      </c>
      <c r="K126" s="140" t="s">
        <v>101</v>
      </c>
      <c r="L126" s="230"/>
    </row>
    <row r="127" spans="9:12" x14ac:dyDescent="0.25">
      <c r="I127" s="417"/>
      <c r="J127" s="140">
        <v>124</v>
      </c>
      <c r="K127" s="140" t="s">
        <v>102</v>
      </c>
      <c r="L127" s="230"/>
    </row>
    <row r="128" spans="9:12" x14ac:dyDescent="0.25">
      <c r="I128" s="417"/>
      <c r="J128" s="140">
        <v>125</v>
      </c>
      <c r="K128" s="140" t="s">
        <v>108</v>
      </c>
      <c r="L128" s="230"/>
    </row>
    <row r="129" spans="9:12" x14ac:dyDescent="0.25">
      <c r="I129" s="417"/>
      <c r="J129" s="140">
        <v>126</v>
      </c>
      <c r="K129" s="140" t="s">
        <v>108</v>
      </c>
      <c r="L129" s="230"/>
    </row>
    <row r="130" spans="9:12" ht="15.75" thickBot="1" x14ac:dyDescent="0.3">
      <c r="I130" s="418"/>
      <c r="J130" s="280">
        <v>127</v>
      </c>
      <c r="K130" s="280" t="s">
        <v>108</v>
      </c>
      <c r="L130" s="284"/>
    </row>
    <row r="131" spans="9:12" x14ac:dyDescent="0.25">
      <c r="I131" s="410" t="s">
        <v>97</v>
      </c>
      <c r="J131" s="33">
        <v>128</v>
      </c>
      <c r="K131" s="16" t="s">
        <v>103</v>
      </c>
      <c r="L131" s="157"/>
    </row>
    <row r="132" spans="9:12" x14ac:dyDescent="0.25">
      <c r="I132" s="411"/>
      <c r="J132" s="10">
        <v>129</v>
      </c>
      <c r="K132" s="10" t="s">
        <v>104</v>
      </c>
      <c r="L132" s="159"/>
    </row>
    <row r="133" spans="9:12" x14ac:dyDescent="0.25">
      <c r="I133" s="411"/>
      <c r="J133" s="10">
        <v>130</v>
      </c>
      <c r="K133" s="10" t="s">
        <v>108</v>
      </c>
      <c r="L133" s="159"/>
    </row>
    <row r="134" spans="9:12" x14ac:dyDescent="0.25">
      <c r="I134" s="411"/>
      <c r="J134" s="10">
        <v>131</v>
      </c>
      <c r="K134" s="10" t="s">
        <v>108</v>
      </c>
      <c r="L134" s="159"/>
    </row>
    <row r="135" spans="9:12" ht="15.75" thickBot="1" x14ac:dyDescent="0.3">
      <c r="I135" s="412"/>
      <c r="J135" s="10">
        <v>132</v>
      </c>
      <c r="K135" s="17" t="s">
        <v>108</v>
      </c>
      <c r="L135" s="160"/>
    </row>
    <row r="136" spans="9:12" x14ac:dyDescent="0.25">
      <c r="I136" s="412"/>
      <c r="J136" s="10">
        <v>133</v>
      </c>
      <c r="K136" s="16" t="s">
        <v>105</v>
      </c>
      <c r="L136" s="157"/>
    </row>
    <row r="137" spans="9:12" x14ac:dyDescent="0.25">
      <c r="I137" s="412"/>
      <c r="J137" s="10">
        <v>134</v>
      </c>
      <c r="K137" s="10" t="s">
        <v>106</v>
      </c>
      <c r="L137" s="159"/>
    </row>
    <row r="138" spans="9:12" x14ac:dyDescent="0.25">
      <c r="I138" s="413"/>
      <c r="J138" s="10">
        <v>135</v>
      </c>
      <c r="K138" s="10" t="s">
        <v>107</v>
      </c>
      <c r="L138" s="159"/>
    </row>
    <row r="139" spans="9:12" x14ac:dyDescent="0.25">
      <c r="I139" s="413"/>
      <c r="J139" s="10">
        <v>136</v>
      </c>
      <c r="K139" s="10" t="s">
        <v>108</v>
      </c>
      <c r="L139" s="159"/>
    </row>
    <row r="140" spans="9:12" x14ac:dyDescent="0.25">
      <c r="I140" s="413"/>
      <c r="J140" s="10">
        <v>137</v>
      </c>
      <c r="K140" s="10" t="s">
        <v>108</v>
      </c>
      <c r="L140" s="159"/>
    </row>
    <row r="141" spans="9:12" ht="15.75" thickBot="1" x14ac:dyDescent="0.3">
      <c r="I141" s="413"/>
      <c r="J141" s="12">
        <v>138</v>
      </c>
      <c r="K141" s="17" t="s">
        <v>108</v>
      </c>
      <c r="L141" s="160"/>
    </row>
    <row r="142" spans="9:12" x14ac:dyDescent="0.25">
      <c r="I142" s="401" t="s">
        <v>120</v>
      </c>
      <c r="J142" s="275">
        <v>139</v>
      </c>
      <c r="K142" s="276" t="s">
        <v>117</v>
      </c>
      <c r="L142" s="277"/>
    </row>
    <row r="143" spans="9:12" x14ac:dyDescent="0.25">
      <c r="I143" s="402"/>
      <c r="J143" s="140">
        <v>140</v>
      </c>
      <c r="K143" s="278" t="s">
        <v>118</v>
      </c>
      <c r="L143" s="279"/>
    </row>
    <row r="144" spans="9:12" x14ac:dyDescent="0.25">
      <c r="I144" s="402"/>
      <c r="J144" s="140">
        <v>141</v>
      </c>
      <c r="K144" s="278" t="s">
        <v>119</v>
      </c>
      <c r="L144" s="279"/>
    </row>
    <row r="145" spans="9:12" ht="15.75" thickBot="1" x14ac:dyDescent="0.3">
      <c r="I145" s="402"/>
      <c r="J145" s="280">
        <v>142</v>
      </c>
      <c r="K145" s="281" t="s">
        <v>2184</v>
      </c>
      <c r="L145" s="282"/>
    </row>
    <row r="146" spans="9:12" ht="15.75" thickBot="1" x14ac:dyDescent="0.3">
      <c r="I146" s="403"/>
      <c r="J146" s="280">
        <v>143</v>
      </c>
      <c r="K146" s="281" t="s">
        <v>2185</v>
      </c>
      <c r="L146" s="282"/>
    </row>
    <row r="147" spans="9:12" x14ac:dyDescent="0.25">
      <c r="I147" s="325"/>
      <c r="J147" s="10">
        <v>144</v>
      </c>
      <c r="K147" s="35" t="s">
        <v>108</v>
      </c>
      <c r="L147" s="167"/>
    </row>
    <row r="148" spans="9:12" x14ac:dyDescent="0.25">
      <c r="I148" s="325"/>
      <c r="J148" s="10">
        <v>145</v>
      </c>
      <c r="K148" s="35" t="s">
        <v>108</v>
      </c>
      <c r="L148" s="167"/>
    </row>
    <row r="149" spans="9:12" x14ac:dyDescent="0.25">
      <c r="I149" s="325"/>
      <c r="J149" s="10">
        <v>146</v>
      </c>
      <c r="K149" s="35" t="s">
        <v>108</v>
      </c>
      <c r="L149" s="167"/>
    </row>
    <row r="150" spans="9:12" x14ac:dyDescent="0.25">
      <c r="I150" s="325"/>
      <c r="J150" s="10">
        <v>147</v>
      </c>
      <c r="K150" s="35" t="s">
        <v>108</v>
      </c>
      <c r="L150" s="167"/>
    </row>
    <row r="151" spans="9:12" ht="15.75" thickBot="1" x14ac:dyDescent="0.3">
      <c r="I151" s="325"/>
      <c r="J151" s="10">
        <v>148</v>
      </c>
      <c r="K151" s="35" t="s">
        <v>108</v>
      </c>
      <c r="L151" s="167"/>
    </row>
    <row r="152" spans="9:12" ht="15.75" thickBot="1" x14ac:dyDescent="0.3">
      <c r="I152" s="354" t="s">
        <v>121</v>
      </c>
      <c r="J152" s="10">
        <v>149</v>
      </c>
      <c r="K152" s="35" t="s">
        <v>108</v>
      </c>
      <c r="L152" s="167"/>
    </row>
    <row r="153" spans="9:12" x14ac:dyDescent="0.25">
      <c r="I153" s="325"/>
      <c r="J153" s="10">
        <v>150</v>
      </c>
      <c r="K153" s="143" t="s">
        <v>1603</v>
      </c>
      <c r="L153" s="157"/>
    </row>
    <row r="154" spans="9:12" x14ac:dyDescent="0.25">
      <c r="I154" s="325"/>
      <c r="J154" s="10">
        <v>151</v>
      </c>
      <c r="K154" s="10" t="s">
        <v>1604</v>
      </c>
      <c r="L154" s="159"/>
    </row>
    <row r="155" spans="9:12" x14ac:dyDescent="0.25">
      <c r="I155" s="325"/>
      <c r="J155" s="10">
        <v>152</v>
      </c>
      <c r="K155" s="10" t="s">
        <v>1605</v>
      </c>
      <c r="L155" s="159"/>
    </row>
    <row r="156" spans="9:12" ht="15.75" thickBot="1" x14ac:dyDescent="0.3">
      <c r="I156" s="325"/>
      <c r="J156" s="10">
        <v>153</v>
      </c>
      <c r="K156" s="10" t="s">
        <v>1606</v>
      </c>
      <c r="L156" s="159"/>
    </row>
    <row r="157" spans="9:12" x14ac:dyDescent="0.25">
      <c r="I157" s="325"/>
      <c r="J157" s="10">
        <v>154</v>
      </c>
      <c r="K157" s="143" t="s">
        <v>1607</v>
      </c>
      <c r="L157" s="157"/>
    </row>
    <row r="158" spans="9:12" x14ac:dyDescent="0.25">
      <c r="I158" s="325"/>
      <c r="J158" s="10">
        <v>155</v>
      </c>
      <c r="K158" s="10" t="s">
        <v>1608</v>
      </c>
      <c r="L158" s="159"/>
    </row>
    <row r="159" spans="9:12" x14ac:dyDescent="0.25">
      <c r="I159" s="325"/>
      <c r="J159" s="10">
        <v>156</v>
      </c>
      <c r="K159" s="10" t="s">
        <v>1609</v>
      </c>
      <c r="L159" s="159"/>
    </row>
    <row r="160" spans="9:12" x14ac:dyDescent="0.25">
      <c r="I160" s="325"/>
      <c r="J160" s="10">
        <v>157</v>
      </c>
      <c r="K160" s="10" t="s">
        <v>1610</v>
      </c>
      <c r="L160" s="159"/>
    </row>
    <row r="161" spans="9:12" x14ac:dyDescent="0.25">
      <c r="I161" s="325"/>
      <c r="J161" s="10">
        <v>158</v>
      </c>
      <c r="K161" s="35" t="s">
        <v>108</v>
      </c>
      <c r="L161" s="167"/>
    </row>
    <row r="162" spans="9:12" x14ac:dyDescent="0.25">
      <c r="I162" s="325"/>
      <c r="J162" s="10">
        <v>159</v>
      </c>
      <c r="K162" s="35" t="s">
        <v>108</v>
      </c>
      <c r="L162" s="167"/>
    </row>
    <row r="163" spans="9:12" ht="15.75" thickBot="1" x14ac:dyDescent="0.3">
      <c r="I163" s="326"/>
      <c r="J163" s="17">
        <v>160</v>
      </c>
      <c r="K163" s="36" t="s">
        <v>108</v>
      </c>
      <c r="L163" s="168"/>
    </row>
  </sheetData>
  <mergeCells count="27">
    <mergeCell ref="I64:I68"/>
    <mergeCell ref="I69:I74"/>
    <mergeCell ref="I75:I80"/>
    <mergeCell ref="I142:I146"/>
    <mergeCell ref="I131:I141"/>
    <mergeCell ref="I101:I104"/>
    <mergeCell ref="I93:I100"/>
    <mergeCell ref="I105:I109"/>
    <mergeCell ref="I110:I114"/>
    <mergeCell ref="I115:I119"/>
    <mergeCell ref="I120:I130"/>
    <mergeCell ref="I1:L1"/>
    <mergeCell ref="A1:G1"/>
    <mergeCell ref="I86:I90"/>
    <mergeCell ref="I91:I92"/>
    <mergeCell ref="I4:I8"/>
    <mergeCell ref="I9:I13"/>
    <mergeCell ref="I14:I19"/>
    <mergeCell ref="I81:I85"/>
    <mergeCell ref="I20:I24"/>
    <mergeCell ref="I25:I30"/>
    <mergeCell ref="I31:I35"/>
    <mergeCell ref="I36:I41"/>
    <mergeCell ref="I42:I46"/>
    <mergeCell ref="I47:I52"/>
    <mergeCell ref="I53:I57"/>
    <mergeCell ref="I58:I63"/>
  </mergeCells>
  <dataValidations count="1">
    <dataValidation type="list" allowBlank="1" showInputMessage="1" showErrorMessage="1" sqref="G3:G18">
      <formula1>$J$3:$J$163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1" manualBreakCount="1">
    <brk id="8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33"/>
  <sheetViews>
    <sheetView topLeftCell="C1" zoomScaleNormal="100" workbookViewId="0">
      <pane ySplit="2" topLeftCell="A12" activePane="bottomLeft" state="frozen"/>
      <selection activeCell="F1" sqref="F1"/>
      <selection pane="bottomLeft" activeCell="K9" sqref="K9"/>
    </sheetView>
  </sheetViews>
  <sheetFormatPr defaultRowHeight="15" x14ac:dyDescent="0.25"/>
  <cols>
    <col min="1" max="1" width="14.85546875" customWidth="1"/>
    <col min="2" max="5" width="15.7109375" customWidth="1"/>
    <col min="6" max="6" width="15.42578125" customWidth="1"/>
    <col min="7" max="7" width="12.42578125" customWidth="1"/>
    <col min="8" max="8" width="9.140625" style="38"/>
    <col min="9" max="9" width="25.28515625" customWidth="1"/>
    <col min="10" max="10" width="10.7109375" customWidth="1"/>
    <col min="11" max="11" width="58.140625" customWidth="1"/>
    <col min="12" max="12" width="48.7109375" customWidth="1"/>
  </cols>
  <sheetData>
    <row r="1" spans="1:12" ht="19.5" thickBot="1" x14ac:dyDescent="0.3">
      <c r="A1" s="424" t="s">
        <v>133</v>
      </c>
      <c r="B1" s="425"/>
      <c r="C1" s="425"/>
      <c r="D1" s="425"/>
      <c r="E1" s="425"/>
      <c r="F1" s="425"/>
      <c r="G1" s="426"/>
      <c r="I1" s="399" t="s">
        <v>1664</v>
      </c>
      <c r="J1" s="400"/>
      <c r="K1" s="400"/>
      <c r="L1" s="400"/>
    </row>
    <row r="2" spans="1:12" ht="15.75" thickBot="1" x14ac:dyDescent="0.3">
      <c r="A2" s="172" t="s">
        <v>247</v>
      </c>
      <c r="B2" s="172" t="s">
        <v>1752</v>
      </c>
      <c r="C2" s="172" t="s">
        <v>1748</v>
      </c>
      <c r="D2" s="172" t="s">
        <v>1749</v>
      </c>
      <c r="E2" s="172" t="s">
        <v>1750</v>
      </c>
      <c r="F2" s="172" t="s">
        <v>1751</v>
      </c>
      <c r="G2" s="296" t="s">
        <v>0</v>
      </c>
      <c r="I2" s="172" t="s">
        <v>82</v>
      </c>
      <c r="J2" s="173" t="s">
        <v>0</v>
      </c>
      <c r="K2" s="172" t="s">
        <v>2</v>
      </c>
      <c r="L2" s="172" t="s">
        <v>1660</v>
      </c>
    </row>
    <row r="3" spans="1:12" ht="15.75" thickBot="1" x14ac:dyDescent="0.3">
      <c r="A3" s="240" t="s">
        <v>413</v>
      </c>
      <c r="B3" s="240">
        <v>16850</v>
      </c>
      <c r="C3" s="242" t="s">
        <v>207</v>
      </c>
      <c r="D3" s="242" t="s">
        <v>207</v>
      </c>
      <c r="E3" s="242" t="s">
        <v>207</v>
      </c>
      <c r="F3" s="242" t="s">
        <v>207</v>
      </c>
      <c r="G3" s="15">
        <v>0</v>
      </c>
      <c r="I3" s="55" t="s">
        <v>23</v>
      </c>
      <c r="J3" s="98">
        <v>0</v>
      </c>
      <c r="K3" s="55" t="s">
        <v>23</v>
      </c>
      <c r="L3" s="170"/>
    </row>
    <row r="4" spans="1:12" x14ac:dyDescent="0.25">
      <c r="A4" s="241" t="s">
        <v>416</v>
      </c>
      <c r="B4" s="241">
        <v>16851</v>
      </c>
      <c r="C4" s="5" t="s">
        <v>208</v>
      </c>
      <c r="D4" s="5" t="s">
        <v>208</v>
      </c>
      <c r="E4" s="5" t="s">
        <v>208</v>
      </c>
      <c r="F4" s="5" t="s">
        <v>208</v>
      </c>
      <c r="G4" s="3">
        <v>0</v>
      </c>
      <c r="I4" s="421" t="s">
        <v>130</v>
      </c>
      <c r="J4" s="90">
        <v>1</v>
      </c>
      <c r="K4" s="19" t="s">
        <v>24</v>
      </c>
      <c r="L4" s="166"/>
    </row>
    <row r="5" spans="1:12" x14ac:dyDescent="0.25">
      <c r="A5" s="241" t="s">
        <v>419</v>
      </c>
      <c r="B5" s="241">
        <v>16852</v>
      </c>
      <c r="C5" s="5" t="s">
        <v>209</v>
      </c>
      <c r="D5" s="5" t="s">
        <v>209</v>
      </c>
      <c r="E5" s="5" t="s">
        <v>209</v>
      </c>
      <c r="F5" s="5" t="s">
        <v>209</v>
      </c>
      <c r="G5" s="3">
        <v>0</v>
      </c>
      <c r="I5" s="427"/>
      <c r="J5" s="91">
        <v>2</v>
      </c>
      <c r="K5" s="5" t="s">
        <v>29</v>
      </c>
      <c r="L5" s="162"/>
    </row>
    <row r="6" spans="1:12" x14ac:dyDescent="0.25">
      <c r="A6" s="241" t="s">
        <v>422</v>
      </c>
      <c r="B6" s="241">
        <v>16853</v>
      </c>
      <c r="C6" s="5" t="s">
        <v>210</v>
      </c>
      <c r="D6" s="5" t="s">
        <v>210</v>
      </c>
      <c r="E6" s="5" t="s">
        <v>210</v>
      </c>
      <c r="F6" s="5" t="s">
        <v>210</v>
      </c>
      <c r="G6" s="3">
        <v>0</v>
      </c>
      <c r="I6" s="427"/>
      <c r="J6" s="91">
        <v>3</v>
      </c>
      <c r="K6" s="5" t="s">
        <v>25</v>
      </c>
      <c r="L6" s="162"/>
    </row>
    <row r="7" spans="1:12" x14ac:dyDescent="0.25">
      <c r="A7" s="241" t="s">
        <v>425</v>
      </c>
      <c r="B7" s="241">
        <v>16854</v>
      </c>
      <c r="C7" s="5" t="s">
        <v>211</v>
      </c>
      <c r="D7" s="5" t="s">
        <v>211</v>
      </c>
      <c r="E7" s="5" t="s">
        <v>211</v>
      </c>
      <c r="F7" s="5" t="s">
        <v>211</v>
      </c>
      <c r="G7" s="3">
        <v>0</v>
      </c>
      <c r="I7" s="427"/>
      <c r="J7" s="91">
        <v>4</v>
      </c>
      <c r="K7" s="5" t="s">
        <v>2295</v>
      </c>
      <c r="L7" s="162"/>
    </row>
    <row r="8" spans="1:12" x14ac:dyDescent="0.25">
      <c r="A8" s="241" t="s">
        <v>428</v>
      </c>
      <c r="B8" s="241">
        <v>16855</v>
      </c>
      <c r="C8" s="5" t="s">
        <v>212</v>
      </c>
      <c r="D8" s="5" t="s">
        <v>212</v>
      </c>
      <c r="E8" s="5" t="s">
        <v>1763</v>
      </c>
      <c r="F8" s="5" t="s">
        <v>1763</v>
      </c>
      <c r="G8" s="3">
        <v>0</v>
      </c>
      <c r="I8" s="427"/>
      <c r="J8" s="91">
        <v>5</v>
      </c>
      <c r="K8" s="369" t="s">
        <v>2296</v>
      </c>
      <c r="L8" s="162"/>
    </row>
    <row r="9" spans="1:12" ht="15.75" thickBot="1" x14ac:dyDescent="0.3">
      <c r="A9" s="241" t="s">
        <v>431</v>
      </c>
      <c r="B9" s="241">
        <v>16856</v>
      </c>
      <c r="C9" s="5" t="s">
        <v>213</v>
      </c>
      <c r="D9" s="5" t="s">
        <v>213</v>
      </c>
      <c r="E9" s="5" t="s">
        <v>1764</v>
      </c>
      <c r="F9" s="5" t="s">
        <v>1764</v>
      </c>
      <c r="G9" s="3">
        <v>0</v>
      </c>
      <c r="I9" s="422"/>
      <c r="J9" s="21">
        <v>6</v>
      </c>
      <c r="K9" s="5" t="s">
        <v>126</v>
      </c>
      <c r="L9" s="171"/>
    </row>
    <row r="10" spans="1:12" x14ac:dyDescent="0.25">
      <c r="A10" s="241" t="s">
        <v>434</v>
      </c>
      <c r="B10" s="241">
        <v>16857</v>
      </c>
      <c r="C10" s="5" t="s">
        <v>214</v>
      </c>
      <c r="D10" s="5" t="s">
        <v>214</v>
      </c>
      <c r="E10" s="5" t="s">
        <v>1765</v>
      </c>
      <c r="F10" s="5" t="s">
        <v>1765</v>
      </c>
      <c r="G10" s="3">
        <v>0</v>
      </c>
      <c r="I10" s="428" t="s">
        <v>124</v>
      </c>
      <c r="J10" s="89">
        <v>7</v>
      </c>
      <c r="K10" s="146" t="s">
        <v>26</v>
      </c>
      <c r="L10" s="157"/>
    </row>
    <row r="11" spans="1:12" ht="15.75" thickBot="1" x14ac:dyDescent="0.3">
      <c r="A11" s="241" t="s">
        <v>437</v>
      </c>
      <c r="B11" s="241">
        <v>16858</v>
      </c>
      <c r="C11" s="5" t="s">
        <v>216</v>
      </c>
      <c r="D11" s="5" t="s">
        <v>216</v>
      </c>
      <c r="E11" s="241" t="s">
        <v>23</v>
      </c>
      <c r="F11" s="5" t="s">
        <v>1766</v>
      </c>
      <c r="G11" s="3">
        <v>0</v>
      </c>
      <c r="I11" s="429"/>
      <c r="J11" s="17">
        <v>8</v>
      </c>
      <c r="K11" s="17" t="s">
        <v>1654</v>
      </c>
      <c r="L11" s="160"/>
    </row>
    <row r="12" spans="1:12" x14ac:dyDescent="0.25">
      <c r="A12" s="241" t="s">
        <v>440</v>
      </c>
      <c r="B12" s="241">
        <v>16859</v>
      </c>
      <c r="C12" s="5" t="s">
        <v>217</v>
      </c>
      <c r="D12" s="5" t="s">
        <v>217</v>
      </c>
      <c r="E12" s="241" t="s">
        <v>23</v>
      </c>
      <c r="F12" s="5" t="s">
        <v>1767</v>
      </c>
      <c r="G12" s="3">
        <v>0</v>
      </c>
      <c r="I12" s="421" t="s">
        <v>123</v>
      </c>
      <c r="J12" s="88">
        <v>9</v>
      </c>
      <c r="K12" s="152" t="s">
        <v>26</v>
      </c>
      <c r="L12" s="161"/>
    </row>
    <row r="13" spans="1:12" ht="15.75" thickBot="1" x14ac:dyDescent="0.3">
      <c r="A13" s="241" t="s">
        <v>443</v>
      </c>
      <c r="B13" s="241">
        <v>16860</v>
      </c>
      <c r="C13" s="5" t="s">
        <v>219</v>
      </c>
      <c r="D13" s="5" t="s">
        <v>219</v>
      </c>
      <c r="E13" s="241" t="s">
        <v>23</v>
      </c>
      <c r="F13" s="5" t="s">
        <v>1768</v>
      </c>
      <c r="G13" s="3">
        <v>0</v>
      </c>
      <c r="I13" s="422"/>
      <c r="J13" s="21">
        <v>10</v>
      </c>
      <c r="K13" s="151" t="s">
        <v>108</v>
      </c>
      <c r="L13" s="171"/>
    </row>
    <row r="14" spans="1:12" x14ac:dyDescent="0.25">
      <c r="A14" s="241" t="s">
        <v>446</v>
      </c>
      <c r="B14" s="241">
        <v>16861</v>
      </c>
      <c r="C14" s="5" t="s">
        <v>218</v>
      </c>
      <c r="D14" s="5" t="s">
        <v>218</v>
      </c>
      <c r="E14" s="241" t="s">
        <v>23</v>
      </c>
      <c r="F14" s="5" t="s">
        <v>1769</v>
      </c>
      <c r="G14" s="3">
        <v>0</v>
      </c>
      <c r="I14" s="423" t="s">
        <v>125</v>
      </c>
      <c r="J14" s="89">
        <v>11</v>
      </c>
      <c r="K14" s="146" t="s">
        <v>26</v>
      </c>
      <c r="L14" s="157"/>
    </row>
    <row r="15" spans="1:12" ht="15.75" thickBot="1" x14ac:dyDescent="0.3">
      <c r="A15" s="241" t="s">
        <v>1759</v>
      </c>
      <c r="B15" s="241">
        <v>16862</v>
      </c>
      <c r="C15" s="5" t="s">
        <v>23</v>
      </c>
      <c r="D15" s="5" t="s">
        <v>23</v>
      </c>
      <c r="E15" s="5" t="s">
        <v>212</v>
      </c>
      <c r="F15" s="5" t="s">
        <v>212</v>
      </c>
      <c r="G15" s="3">
        <v>0</v>
      </c>
      <c r="I15" s="422"/>
      <c r="J15" s="17">
        <v>12</v>
      </c>
      <c r="K15" s="17" t="s">
        <v>108</v>
      </c>
      <c r="L15" s="160"/>
    </row>
    <row r="16" spans="1:12" x14ac:dyDescent="0.25">
      <c r="A16" s="241" t="s">
        <v>1760</v>
      </c>
      <c r="B16" s="241">
        <v>16863</v>
      </c>
      <c r="C16" s="5" t="s">
        <v>23</v>
      </c>
      <c r="D16" s="5" t="s">
        <v>23</v>
      </c>
      <c r="E16" s="5" t="s">
        <v>1770</v>
      </c>
      <c r="F16" s="5" t="s">
        <v>1770</v>
      </c>
      <c r="G16" s="3">
        <v>0</v>
      </c>
      <c r="I16" s="421" t="s">
        <v>122</v>
      </c>
      <c r="J16" s="88">
        <v>13</v>
      </c>
      <c r="K16" s="152" t="s">
        <v>27</v>
      </c>
      <c r="L16" s="161"/>
    </row>
    <row r="17" spans="1:12" x14ac:dyDescent="0.25">
      <c r="A17" s="241" t="s">
        <v>1761</v>
      </c>
      <c r="B17" s="241">
        <v>16864</v>
      </c>
      <c r="C17" s="5" t="s">
        <v>23</v>
      </c>
      <c r="D17" s="5" t="s">
        <v>23</v>
      </c>
      <c r="E17" s="5" t="s">
        <v>1771</v>
      </c>
      <c r="F17" s="5" t="s">
        <v>1771</v>
      </c>
      <c r="G17" s="3">
        <v>0</v>
      </c>
      <c r="I17" s="427"/>
      <c r="J17" s="91">
        <v>14</v>
      </c>
      <c r="K17" s="5" t="s">
        <v>195</v>
      </c>
      <c r="L17" s="162"/>
    </row>
    <row r="18" spans="1:12" ht="15.75" thickBot="1" x14ac:dyDescent="0.3">
      <c r="A18" s="239" t="s">
        <v>1762</v>
      </c>
      <c r="B18" s="239">
        <v>16865</v>
      </c>
      <c r="C18" s="6" t="s">
        <v>23</v>
      </c>
      <c r="D18" s="6" t="s">
        <v>23</v>
      </c>
      <c r="E18" s="6" t="s">
        <v>1772</v>
      </c>
      <c r="F18" s="6" t="s">
        <v>1772</v>
      </c>
      <c r="G18" s="4">
        <v>0</v>
      </c>
      <c r="I18" s="427"/>
      <c r="J18" s="91">
        <v>15</v>
      </c>
      <c r="K18" s="5" t="s">
        <v>28</v>
      </c>
      <c r="L18" s="162"/>
    </row>
    <row r="19" spans="1:12" ht="15.75" thickBot="1" x14ac:dyDescent="0.3">
      <c r="A19" s="102"/>
      <c r="B19" s="102"/>
      <c r="C19" s="102"/>
      <c r="D19" s="102"/>
      <c r="E19" s="102"/>
      <c r="F19" s="8"/>
      <c r="G19" s="9"/>
      <c r="I19" s="422"/>
      <c r="J19" s="21">
        <v>16</v>
      </c>
      <c r="K19" s="151" t="s">
        <v>108</v>
      </c>
      <c r="L19" s="171"/>
    </row>
    <row r="20" spans="1:12" x14ac:dyDescent="0.25">
      <c r="A20" s="102"/>
      <c r="B20" s="102"/>
      <c r="C20" s="102"/>
      <c r="D20" s="102"/>
      <c r="E20" s="102"/>
      <c r="F20" s="8"/>
      <c r="G20" s="9"/>
      <c r="I20" s="423" t="s">
        <v>120</v>
      </c>
      <c r="J20" s="89">
        <v>17</v>
      </c>
      <c r="K20" s="146" t="s">
        <v>30</v>
      </c>
      <c r="L20" s="157"/>
    </row>
    <row r="21" spans="1:12" x14ac:dyDescent="0.25">
      <c r="A21" s="93"/>
      <c r="B21" s="102"/>
      <c r="C21" s="102"/>
      <c r="D21" s="102"/>
      <c r="E21" s="102"/>
      <c r="F21" s="8"/>
      <c r="G21" s="9"/>
      <c r="I21" s="419"/>
      <c r="J21" s="10">
        <v>18</v>
      </c>
      <c r="K21" s="10" t="s">
        <v>31</v>
      </c>
      <c r="L21" s="159"/>
    </row>
    <row r="22" spans="1:12" ht="15.75" thickBot="1" x14ac:dyDescent="0.3">
      <c r="A22" s="99"/>
      <c r="B22" s="99"/>
      <c r="C22" s="99"/>
      <c r="D22" s="99"/>
      <c r="E22" s="99"/>
      <c r="F22" s="99"/>
      <c r="G22" s="99"/>
      <c r="I22" s="422"/>
      <c r="J22" s="17">
        <v>19</v>
      </c>
      <c r="K22" s="17" t="s">
        <v>108</v>
      </c>
      <c r="L22" s="160"/>
    </row>
    <row r="23" spans="1:12" x14ac:dyDescent="0.25">
      <c r="I23" s="421" t="s">
        <v>127</v>
      </c>
      <c r="J23" s="88">
        <v>20</v>
      </c>
      <c r="K23" s="152" t="s">
        <v>129</v>
      </c>
      <c r="L23" s="161"/>
    </row>
    <row r="24" spans="1:12" ht="15.75" thickBot="1" x14ac:dyDescent="0.3">
      <c r="I24" s="422"/>
      <c r="J24" s="21">
        <v>21</v>
      </c>
      <c r="K24" s="151" t="s">
        <v>108</v>
      </c>
      <c r="L24" s="171"/>
    </row>
    <row r="25" spans="1:12" x14ac:dyDescent="0.25">
      <c r="I25" s="423" t="s">
        <v>128</v>
      </c>
      <c r="J25" s="89">
        <v>22</v>
      </c>
      <c r="K25" s="146" t="s">
        <v>129</v>
      </c>
      <c r="L25" s="157"/>
    </row>
    <row r="26" spans="1:12" ht="15.75" thickBot="1" x14ac:dyDescent="0.3">
      <c r="I26" s="422"/>
      <c r="J26" s="17">
        <v>23</v>
      </c>
      <c r="K26" s="17" t="s">
        <v>108</v>
      </c>
      <c r="L26" s="160"/>
    </row>
    <row r="27" spans="1:12" x14ac:dyDescent="0.25">
      <c r="I27" s="421" t="s">
        <v>127</v>
      </c>
      <c r="J27" s="240">
        <v>24</v>
      </c>
      <c r="K27" s="242" t="s">
        <v>1361</v>
      </c>
      <c r="L27" s="161"/>
    </row>
    <row r="28" spans="1:12" ht="15.75" thickBot="1" x14ac:dyDescent="0.3">
      <c r="I28" s="422"/>
      <c r="J28" s="239">
        <v>25</v>
      </c>
      <c r="K28" s="6" t="s">
        <v>1362</v>
      </c>
      <c r="L28" s="164"/>
    </row>
    <row r="29" spans="1:12" x14ac:dyDescent="0.25">
      <c r="I29" s="423" t="s">
        <v>127</v>
      </c>
      <c r="J29" s="238">
        <v>26</v>
      </c>
      <c r="K29" s="238" t="s">
        <v>1363</v>
      </c>
      <c r="L29" s="157"/>
    </row>
    <row r="30" spans="1:12" ht="15.75" thickBot="1" x14ac:dyDescent="0.3">
      <c r="I30" s="420"/>
      <c r="J30" s="17">
        <v>27</v>
      </c>
      <c r="K30" s="17" t="s">
        <v>1364</v>
      </c>
      <c r="L30" s="160"/>
    </row>
    <row r="31" spans="1:12" ht="15.75" thickBot="1" x14ac:dyDescent="0.3">
      <c r="I31" s="235" t="s">
        <v>122</v>
      </c>
      <c r="J31" s="235">
        <v>28</v>
      </c>
      <c r="K31" s="55" t="s">
        <v>1365</v>
      </c>
      <c r="L31" s="170"/>
    </row>
    <row r="32" spans="1:12" x14ac:dyDescent="0.25">
      <c r="I32" s="419" t="s">
        <v>121</v>
      </c>
      <c r="J32" s="33">
        <v>29</v>
      </c>
      <c r="K32" s="33" t="s">
        <v>108</v>
      </c>
      <c r="L32" s="165"/>
    </row>
    <row r="33" spans="9:12" ht="15.75" thickBot="1" x14ac:dyDescent="0.3">
      <c r="I33" s="420"/>
      <c r="J33" s="17">
        <v>30</v>
      </c>
      <c r="K33" s="17" t="s">
        <v>108</v>
      </c>
      <c r="L33" s="160"/>
    </row>
  </sheetData>
  <mergeCells count="13">
    <mergeCell ref="I32:I33"/>
    <mergeCell ref="I27:I28"/>
    <mergeCell ref="I29:I30"/>
    <mergeCell ref="A1:G1"/>
    <mergeCell ref="I25:I26"/>
    <mergeCell ref="I12:I13"/>
    <mergeCell ref="I14:I15"/>
    <mergeCell ref="I16:I19"/>
    <mergeCell ref="I20:I22"/>
    <mergeCell ref="I23:I24"/>
    <mergeCell ref="I1:L1"/>
    <mergeCell ref="I4:I9"/>
    <mergeCell ref="I10:I11"/>
  </mergeCells>
  <dataValidations count="2">
    <dataValidation type="list" allowBlank="1" showInputMessage="1" showErrorMessage="1" sqref="G19:G21">
      <formula1>$J$3:$J$163</formula1>
    </dataValidation>
    <dataValidation type="list" allowBlank="1" showInputMessage="1" showErrorMessage="1" sqref="G3:G18">
      <formula1>$J$3:$J$33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L102"/>
  <sheetViews>
    <sheetView topLeftCell="E1" zoomScaleNormal="100" workbookViewId="0">
      <pane ySplit="2" topLeftCell="A33" activePane="bottomLeft" state="frozen"/>
      <selection pane="bottomLeft" activeCell="J51" sqref="J51"/>
    </sheetView>
  </sheetViews>
  <sheetFormatPr defaultRowHeight="15" x14ac:dyDescent="0.25"/>
  <cols>
    <col min="1" max="1" width="14.85546875" customWidth="1"/>
    <col min="2" max="2" width="15.7109375" customWidth="1"/>
    <col min="3" max="3" width="16" customWidth="1"/>
    <col min="4" max="5" width="15.7109375" customWidth="1"/>
    <col min="6" max="6" width="16.28515625" customWidth="1"/>
    <col min="7" max="7" width="11.42578125" customWidth="1"/>
    <col min="8" max="8" width="9.140625" style="38"/>
    <col min="9" max="9" width="40.7109375" customWidth="1"/>
    <col min="10" max="10" width="10" customWidth="1"/>
    <col min="11" max="11" width="42.7109375" customWidth="1"/>
    <col min="12" max="12" width="44.85546875" customWidth="1"/>
  </cols>
  <sheetData>
    <row r="1" spans="1:12" ht="19.5" thickBot="1" x14ac:dyDescent="0.3">
      <c r="A1" s="435" t="s">
        <v>132</v>
      </c>
      <c r="B1" s="436"/>
      <c r="C1" s="436"/>
      <c r="D1" s="436"/>
      <c r="E1" s="436"/>
      <c r="F1" s="436"/>
      <c r="G1" s="437"/>
      <c r="I1" s="424" t="s">
        <v>1663</v>
      </c>
      <c r="J1" s="438"/>
      <c r="K1" s="438"/>
      <c r="L1" s="439"/>
    </row>
    <row r="2" spans="1:12" ht="15.75" thickBot="1" x14ac:dyDescent="0.3">
      <c r="A2" s="172" t="s">
        <v>247</v>
      </c>
      <c r="B2" s="172" t="s">
        <v>1752</v>
      </c>
      <c r="C2" s="172" t="s">
        <v>1748</v>
      </c>
      <c r="D2" s="156" t="s">
        <v>1749</v>
      </c>
      <c r="E2" s="172" t="s">
        <v>1750</v>
      </c>
      <c r="F2" s="172" t="s">
        <v>1751</v>
      </c>
      <c r="G2" s="294" t="s">
        <v>0</v>
      </c>
      <c r="I2" s="172" t="s">
        <v>82</v>
      </c>
      <c r="J2" s="173" t="s">
        <v>0</v>
      </c>
      <c r="K2" s="172" t="s">
        <v>2</v>
      </c>
      <c r="L2" s="172" t="s">
        <v>1660</v>
      </c>
    </row>
    <row r="3" spans="1:12" ht="15.75" thickBot="1" x14ac:dyDescent="0.3">
      <c r="A3" s="241" t="s">
        <v>377</v>
      </c>
      <c r="B3" s="108">
        <v>16825</v>
      </c>
      <c r="C3" s="242" t="s">
        <v>32</v>
      </c>
      <c r="D3" s="242" t="s">
        <v>32</v>
      </c>
      <c r="E3" s="242" t="s">
        <v>32</v>
      </c>
      <c r="F3" s="242" t="s">
        <v>32</v>
      </c>
      <c r="G3" s="15">
        <v>0</v>
      </c>
      <c r="I3" s="42" t="s">
        <v>23</v>
      </c>
      <c r="J3" s="37">
        <v>0</v>
      </c>
      <c r="K3" s="43" t="s">
        <v>1</v>
      </c>
      <c r="L3" s="43" t="s">
        <v>1</v>
      </c>
    </row>
    <row r="4" spans="1:12" x14ac:dyDescent="0.25">
      <c r="A4" s="241" t="s">
        <v>380</v>
      </c>
      <c r="B4" s="85">
        <v>16826</v>
      </c>
      <c r="C4" s="5" t="s">
        <v>33</v>
      </c>
      <c r="D4" s="5" t="s">
        <v>33</v>
      </c>
      <c r="E4" s="5" t="s">
        <v>33</v>
      </c>
      <c r="F4" s="5" t="s">
        <v>33</v>
      </c>
      <c r="G4" s="3">
        <v>0</v>
      </c>
      <c r="I4" s="423" t="s">
        <v>131</v>
      </c>
      <c r="J4" s="16">
        <v>1</v>
      </c>
      <c r="K4" s="45" t="s">
        <v>162</v>
      </c>
      <c r="L4" s="45"/>
    </row>
    <row r="5" spans="1:12" x14ac:dyDescent="0.25">
      <c r="A5" s="241" t="s">
        <v>383</v>
      </c>
      <c r="B5" s="85">
        <v>16827</v>
      </c>
      <c r="C5" s="5" t="s">
        <v>34</v>
      </c>
      <c r="D5" s="5" t="s">
        <v>34</v>
      </c>
      <c r="E5" s="5" t="s">
        <v>34</v>
      </c>
      <c r="F5" s="5" t="s">
        <v>34</v>
      </c>
      <c r="G5" s="3">
        <v>0</v>
      </c>
      <c r="I5" s="419"/>
      <c r="J5" s="10">
        <v>2</v>
      </c>
      <c r="K5" s="35" t="s">
        <v>163</v>
      </c>
      <c r="L5" s="35"/>
    </row>
    <row r="6" spans="1:12" x14ac:dyDescent="0.25">
      <c r="A6" s="241" t="s">
        <v>386</v>
      </c>
      <c r="B6" s="85">
        <v>16828</v>
      </c>
      <c r="C6" s="5" t="s">
        <v>23</v>
      </c>
      <c r="D6" s="5" t="s">
        <v>35</v>
      </c>
      <c r="E6" s="5" t="s">
        <v>35</v>
      </c>
      <c r="F6" s="5" t="s">
        <v>35</v>
      </c>
      <c r="G6" s="3">
        <v>0</v>
      </c>
      <c r="I6" s="419"/>
      <c r="J6" s="10">
        <v>3</v>
      </c>
      <c r="K6" s="35" t="s">
        <v>164</v>
      </c>
      <c r="L6" s="35"/>
    </row>
    <row r="7" spans="1:12" x14ac:dyDescent="0.25">
      <c r="A7" s="241" t="s">
        <v>389</v>
      </c>
      <c r="B7" s="85">
        <v>16829</v>
      </c>
      <c r="C7" s="5" t="s">
        <v>23</v>
      </c>
      <c r="D7" s="5" t="s">
        <v>36</v>
      </c>
      <c r="E7" s="5" t="s">
        <v>36</v>
      </c>
      <c r="F7" s="5" t="s">
        <v>36</v>
      </c>
      <c r="G7" s="3">
        <v>0</v>
      </c>
      <c r="I7" s="419"/>
      <c r="J7" s="10">
        <v>4</v>
      </c>
      <c r="K7" s="35" t="s">
        <v>108</v>
      </c>
      <c r="L7" s="35"/>
    </row>
    <row r="8" spans="1:12" ht="15.75" thickBot="1" x14ac:dyDescent="0.3">
      <c r="A8" s="241" t="s">
        <v>392</v>
      </c>
      <c r="B8" s="85">
        <v>16830</v>
      </c>
      <c r="C8" s="5" t="s">
        <v>37</v>
      </c>
      <c r="D8" s="5" t="s">
        <v>37</v>
      </c>
      <c r="E8" s="5" t="s">
        <v>37</v>
      </c>
      <c r="F8" s="5" t="s">
        <v>37</v>
      </c>
      <c r="G8" s="3">
        <v>0</v>
      </c>
      <c r="I8" s="420"/>
      <c r="J8" s="17">
        <v>5</v>
      </c>
      <c r="K8" s="36" t="s">
        <v>108</v>
      </c>
      <c r="L8" s="36"/>
    </row>
    <row r="9" spans="1:12" x14ac:dyDescent="0.25">
      <c r="A9" s="241" t="s">
        <v>395</v>
      </c>
      <c r="B9" s="85">
        <v>16831</v>
      </c>
      <c r="C9" s="5" t="s">
        <v>38</v>
      </c>
      <c r="D9" s="5" t="s">
        <v>38</v>
      </c>
      <c r="E9" s="5" t="s">
        <v>1777</v>
      </c>
      <c r="F9" s="5" t="s">
        <v>1777</v>
      </c>
      <c r="G9" s="3">
        <v>0</v>
      </c>
      <c r="I9" s="433" t="s">
        <v>63</v>
      </c>
      <c r="J9" s="14">
        <v>6</v>
      </c>
      <c r="K9" s="39" t="s">
        <v>165</v>
      </c>
      <c r="L9" s="39"/>
    </row>
    <row r="10" spans="1:12" ht="15.75" thickBot="1" x14ac:dyDescent="0.3">
      <c r="A10" s="241" t="s">
        <v>398</v>
      </c>
      <c r="B10" s="85">
        <v>16832</v>
      </c>
      <c r="C10" s="5" t="s">
        <v>39</v>
      </c>
      <c r="D10" s="5" t="s">
        <v>39</v>
      </c>
      <c r="E10" s="5" t="s">
        <v>1778</v>
      </c>
      <c r="F10" s="5" t="s">
        <v>1778</v>
      </c>
      <c r="G10" s="3">
        <v>0</v>
      </c>
      <c r="I10" s="442"/>
      <c r="J10" s="6">
        <v>7</v>
      </c>
      <c r="K10" s="41" t="s">
        <v>194</v>
      </c>
      <c r="L10" s="41"/>
    </row>
    <row r="11" spans="1:12" x14ac:dyDescent="0.25">
      <c r="A11" s="241" t="s">
        <v>401</v>
      </c>
      <c r="B11" s="85">
        <v>16833</v>
      </c>
      <c r="C11" s="5" t="s">
        <v>40</v>
      </c>
      <c r="D11" s="5" t="s">
        <v>40</v>
      </c>
      <c r="E11" s="5" t="s">
        <v>23</v>
      </c>
      <c r="F11" s="5" t="s">
        <v>1779</v>
      </c>
      <c r="G11" s="3">
        <v>0</v>
      </c>
      <c r="I11" s="423" t="s">
        <v>54</v>
      </c>
      <c r="J11" s="16">
        <v>8</v>
      </c>
      <c r="K11" s="45" t="s">
        <v>135</v>
      </c>
      <c r="L11" s="45"/>
    </row>
    <row r="12" spans="1:12" x14ac:dyDescent="0.25">
      <c r="A12" s="241" t="s">
        <v>404</v>
      </c>
      <c r="B12" s="85">
        <v>16834</v>
      </c>
      <c r="C12" s="5" t="s">
        <v>41</v>
      </c>
      <c r="D12" s="5" t="s">
        <v>41</v>
      </c>
      <c r="E12" s="5" t="s">
        <v>23</v>
      </c>
      <c r="F12" s="5" t="s">
        <v>1780</v>
      </c>
      <c r="G12" s="3">
        <v>0</v>
      </c>
      <c r="I12" s="419"/>
      <c r="J12" s="10">
        <v>9</v>
      </c>
      <c r="K12" s="35" t="s">
        <v>167</v>
      </c>
      <c r="L12" s="35"/>
    </row>
    <row r="13" spans="1:12" x14ac:dyDescent="0.25">
      <c r="A13" s="241" t="s">
        <v>407</v>
      </c>
      <c r="B13" s="85">
        <v>16835</v>
      </c>
      <c r="C13" s="5" t="s">
        <v>42</v>
      </c>
      <c r="D13" s="5" t="s">
        <v>42</v>
      </c>
      <c r="E13" s="5" t="s">
        <v>23</v>
      </c>
      <c r="F13" s="5" t="s">
        <v>1781</v>
      </c>
      <c r="G13" s="3">
        <v>0</v>
      </c>
      <c r="I13" s="419"/>
      <c r="J13" s="10">
        <v>10</v>
      </c>
      <c r="K13" s="35" t="s">
        <v>108</v>
      </c>
      <c r="L13" s="35"/>
    </row>
    <row r="14" spans="1:12" ht="15.75" thickBot="1" x14ac:dyDescent="0.3">
      <c r="A14" s="241" t="s">
        <v>410</v>
      </c>
      <c r="B14" s="85">
        <v>16836</v>
      </c>
      <c r="C14" s="5" t="s">
        <v>43</v>
      </c>
      <c r="D14" s="5" t="s">
        <v>43</v>
      </c>
      <c r="E14" s="5" t="s">
        <v>23</v>
      </c>
      <c r="F14" s="5" t="s">
        <v>1782</v>
      </c>
      <c r="G14" s="3">
        <v>0</v>
      </c>
      <c r="I14" s="420"/>
      <c r="J14" s="17">
        <v>11</v>
      </c>
      <c r="K14" s="36" t="s">
        <v>108</v>
      </c>
      <c r="L14" s="36"/>
    </row>
    <row r="15" spans="1:12" x14ac:dyDescent="0.25">
      <c r="A15" s="241" t="s">
        <v>1773</v>
      </c>
      <c r="B15" s="85">
        <v>16837</v>
      </c>
      <c r="C15" s="241" t="s">
        <v>23</v>
      </c>
      <c r="D15" s="241" t="s">
        <v>23</v>
      </c>
      <c r="E15" s="5" t="s">
        <v>38</v>
      </c>
      <c r="F15" s="5" t="s">
        <v>38</v>
      </c>
      <c r="G15" s="3">
        <v>0</v>
      </c>
      <c r="I15" s="423" t="s">
        <v>138</v>
      </c>
      <c r="J15" s="16">
        <v>12</v>
      </c>
      <c r="K15" s="45" t="s">
        <v>165</v>
      </c>
      <c r="L15" s="45"/>
    </row>
    <row r="16" spans="1:12" ht="15.75" thickBot="1" x14ac:dyDescent="0.3">
      <c r="A16" s="241" t="s">
        <v>1774</v>
      </c>
      <c r="B16" s="85">
        <v>16838</v>
      </c>
      <c r="C16" s="241" t="s">
        <v>23</v>
      </c>
      <c r="D16" s="241" t="s">
        <v>23</v>
      </c>
      <c r="E16" s="5" t="s">
        <v>39</v>
      </c>
      <c r="F16" s="5" t="s">
        <v>39</v>
      </c>
      <c r="G16" s="3">
        <v>0</v>
      </c>
      <c r="I16" s="420"/>
      <c r="J16" s="17">
        <v>13</v>
      </c>
      <c r="K16" s="36" t="s">
        <v>108</v>
      </c>
      <c r="L16" s="36"/>
    </row>
    <row r="17" spans="1:12" x14ac:dyDescent="0.25">
      <c r="A17" s="241" t="s">
        <v>1775</v>
      </c>
      <c r="B17" s="85">
        <v>16839</v>
      </c>
      <c r="C17" s="241" t="s">
        <v>23</v>
      </c>
      <c r="D17" s="241" t="s">
        <v>23</v>
      </c>
      <c r="E17" s="5" t="s">
        <v>40</v>
      </c>
      <c r="F17" s="5" t="s">
        <v>40</v>
      </c>
      <c r="G17" s="3">
        <v>0</v>
      </c>
      <c r="I17" s="433" t="s">
        <v>59</v>
      </c>
      <c r="J17" s="14">
        <v>14</v>
      </c>
      <c r="K17" s="39" t="s">
        <v>135</v>
      </c>
      <c r="L17" s="39"/>
    </row>
    <row r="18" spans="1:12" ht="15.75" thickBot="1" x14ac:dyDescent="0.3">
      <c r="A18" s="239" t="s">
        <v>1776</v>
      </c>
      <c r="B18" s="109">
        <v>16840</v>
      </c>
      <c r="C18" s="239" t="s">
        <v>23</v>
      </c>
      <c r="D18" s="239" t="s">
        <v>23</v>
      </c>
      <c r="E18" s="6" t="s">
        <v>41</v>
      </c>
      <c r="F18" s="6" t="s">
        <v>41</v>
      </c>
      <c r="G18" s="4">
        <v>0</v>
      </c>
      <c r="I18" s="427"/>
      <c r="J18" s="5">
        <v>15</v>
      </c>
      <c r="K18" s="40" t="s">
        <v>167</v>
      </c>
      <c r="L18" s="40"/>
    </row>
    <row r="19" spans="1:12" x14ac:dyDescent="0.25">
      <c r="A19" s="102"/>
      <c r="B19" s="102"/>
      <c r="C19" s="102"/>
      <c r="D19" s="102"/>
      <c r="E19" s="102"/>
      <c r="F19" s="8"/>
      <c r="G19" s="9"/>
      <c r="I19" s="427"/>
      <c r="J19" s="5">
        <v>16</v>
      </c>
      <c r="K19" s="40" t="s">
        <v>108</v>
      </c>
      <c r="L19" s="40"/>
    </row>
    <row r="20" spans="1:12" ht="15.75" thickBot="1" x14ac:dyDescent="0.3">
      <c r="A20" s="102"/>
      <c r="B20" s="102"/>
      <c r="C20" s="102"/>
      <c r="D20" s="102"/>
      <c r="E20" s="102"/>
      <c r="F20" s="8"/>
      <c r="G20" s="9"/>
      <c r="I20" s="422"/>
      <c r="J20" s="6">
        <v>17</v>
      </c>
      <c r="K20" s="41" t="s">
        <v>108</v>
      </c>
      <c r="L20" s="41"/>
    </row>
    <row r="21" spans="1:12" x14ac:dyDescent="0.25">
      <c r="A21" s="102"/>
      <c r="B21" s="102"/>
      <c r="C21" s="102"/>
      <c r="D21" s="102"/>
      <c r="E21" s="102"/>
      <c r="F21" s="8"/>
      <c r="G21" s="9"/>
      <c r="I21" s="433" t="s">
        <v>139</v>
      </c>
      <c r="J21" s="14">
        <v>18</v>
      </c>
      <c r="K21" s="39" t="s">
        <v>165</v>
      </c>
      <c r="L21" s="39"/>
    </row>
    <row r="22" spans="1:12" ht="15.75" thickBot="1" x14ac:dyDescent="0.3">
      <c r="A22" s="102"/>
      <c r="B22" s="102"/>
      <c r="C22" s="102"/>
      <c r="D22" s="102"/>
      <c r="E22" s="102"/>
      <c r="F22" s="8"/>
      <c r="G22" s="9"/>
      <c r="I22" s="422"/>
      <c r="J22" s="6">
        <v>19</v>
      </c>
      <c r="K22" s="41" t="s">
        <v>108</v>
      </c>
      <c r="L22" s="41"/>
    </row>
    <row r="23" spans="1:12" x14ac:dyDescent="0.25">
      <c r="I23" s="423" t="s">
        <v>83</v>
      </c>
      <c r="J23" s="16">
        <v>20</v>
      </c>
      <c r="K23" s="45" t="s">
        <v>165</v>
      </c>
      <c r="L23" s="45"/>
    </row>
    <row r="24" spans="1:12" ht="15.75" thickBot="1" x14ac:dyDescent="0.3">
      <c r="I24" s="420"/>
      <c r="J24" s="17">
        <v>21</v>
      </c>
      <c r="K24" s="36" t="s">
        <v>194</v>
      </c>
      <c r="L24" s="36"/>
    </row>
    <row r="25" spans="1:12" x14ac:dyDescent="0.25">
      <c r="I25" s="433" t="s">
        <v>84</v>
      </c>
      <c r="J25" s="13">
        <v>22</v>
      </c>
      <c r="K25" s="39" t="s">
        <v>135</v>
      </c>
      <c r="L25" s="39"/>
    </row>
    <row r="26" spans="1:12" x14ac:dyDescent="0.25">
      <c r="I26" s="443"/>
      <c r="J26" s="1">
        <v>23</v>
      </c>
      <c r="K26" s="40" t="s">
        <v>167</v>
      </c>
      <c r="L26" s="40"/>
    </row>
    <row r="27" spans="1:12" x14ac:dyDescent="0.25">
      <c r="I27" s="443"/>
      <c r="J27" s="1">
        <v>24</v>
      </c>
      <c r="K27" s="40" t="s">
        <v>108</v>
      </c>
      <c r="L27" s="40"/>
    </row>
    <row r="28" spans="1:12" ht="15.75" thickBot="1" x14ac:dyDescent="0.3">
      <c r="I28" s="434"/>
      <c r="J28" s="2">
        <v>25</v>
      </c>
      <c r="K28" s="41" t="s">
        <v>108</v>
      </c>
      <c r="L28" s="41"/>
    </row>
    <row r="29" spans="1:12" x14ac:dyDescent="0.25">
      <c r="I29" s="443" t="s">
        <v>140</v>
      </c>
      <c r="J29" s="18">
        <v>26</v>
      </c>
      <c r="K29" s="39" t="s">
        <v>136</v>
      </c>
      <c r="L29" s="39"/>
    </row>
    <row r="30" spans="1:12" ht="15.75" thickBot="1" x14ac:dyDescent="0.3">
      <c r="I30" s="443"/>
      <c r="J30" s="21">
        <v>27</v>
      </c>
      <c r="K30" s="41" t="s">
        <v>108</v>
      </c>
      <c r="L30" s="41"/>
    </row>
    <row r="31" spans="1:12" x14ac:dyDescent="0.25">
      <c r="I31" s="423" t="s">
        <v>86</v>
      </c>
      <c r="J31" s="16">
        <v>28</v>
      </c>
      <c r="K31" s="45" t="s">
        <v>135</v>
      </c>
      <c r="L31" s="45"/>
    </row>
    <row r="32" spans="1:12" x14ac:dyDescent="0.25">
      <c r="I32" s="419"/>
      <c r="J32" s="10">
        <v>29</v>
      </c>
      <c r="K32" s="35" t="s">
        <v>137</v>
      </c>
      <c r="L32" s="35"/>
    </row>
    <row r="33" spans="9:12" x14ac:dyDescent="0.25">
      <c r="I33" s="419"/>
      <c r="J33" s="10">
        <v>30</v>
      </c>
      <c r="K33" s="35" t="s">
        <v>108</v>
      </c>
      <c r="L33" s="35"/>
    </row>
    <row r="34" spans="9:12" ht="15.75" thickBot="1" x14ac:dyDescent="0.3">
      <c r="I34" s="420"/>
      <c r="J34" s="17">
        <v>31</v>
      </c>
      <c r="K34" s="36" t="s">
        <v>108</v>
      </c>
      <c r="L34" s="36"/>
    </row>
    <row r="35" spans="9:12" x14ac:dyDescent="0.25">
      <c r="I35" s="423" t="s">
        <v>141</v>
      </c>
      <c r="J35" s="33">
        <v>32</v>
      </c>
      <c r="K35" s="45" t="s">
        <v>136</v>
      </c>
      <c r="L35" s="45"/>
    </row>
    <row r="36" spans="9:12" ht="15.75" thickBot="1" x14ac:dyDescent="0.3">
      <c r="I36" s="420"/>
      <c r="J36" s="17">
        <v>33</v>
      </c>
      <c r="K36" s="36" t="s">
        <v>108</v>
      </c>
      <c r="L36" s="36"/>
    </row>
    <row r="37" spans="9:12" x14ac:dyDescent="0.25">
      <c r="I37" s="440" t="s">
        <v>89</v>
      </c>
      <c r="J37" s="13">
        <v>34</v>
      </c>
      <c r="K37" s="39" t="s">
        <v>142</v>
      </c>
      <c r="L37" s="39"/>
    </row>
    <row r="38" spans="9:12" x14ac:dyDescent="0.25">
      <c r="I38" s="441"/>
      <c r="J38" s="1">
        <v>35</v>
      </c>
      <c r="K38" s="44" t="s">
        <v>143</v>
      </c>
      <c r="L38" s="44"/>
    </row>
    <row r="39" spans="9:12" x14ac:dyDescent="0.25">
      <c r="I39" s="441"/>
      <c r="J39" s="1">
        <v>36</v>
      </c>
      <c r="K39" s="40" t="s">
        <v>2008</v>
      </c>
      <c r="L39" s="40" t="s">
        <v>2009</v>
      </c>
    </row>
    <row r="40" spans="9:12" ht="15.75" thickBot="1" x14ac:dyDescent="0.3">
      <c r="I40" s="429"/>
      <c r="J40" s="2">
        <v>37</v>
      </c>
      <c r="K40" s="41" t="s">
        <v>108</v>
      </c>
      <c r="L40" s="41"/>
    </row>
    <row r="41" spans="9:12" x14ac:dyDescent="0.25">
      <c r="I41" s="423" t="s">
        <v>145</v>
      </c>
      <c r="J41" s="16">
        <v>38</v>
      </c>
      <c r="K41" s="45" t="s">
        <v>144</v>
      </c>
      <c r="L41" s="45"/>
    </row>
    <row r="42" spans="9:12" x14ac:dyDescent="0.25">
      <c r="I42" s="419"/>
      <c r="J42" s="10">
        <v>39</v>
      </c>
      <c r="K42" s="35" t="s">
        <v>147</v>
      </c>
      <c r="L42" s="35"/>
    </row>
    <row r="43" spans="9:12" x14ac:dyDescent="0.25">
      <c r="I43" s="419"/>
      <c r="J43" s="10">
        <v>40</v>
      </c>
      <c r="K43" s="35" t="s">
        <v>148</v>
      </c>
      <c r="L43" s="35"/>
    </row>
    <row r="44" spans="9:12" x14ac:dyDescent="0.25">
      <c r="I44" s="419"/>
      <c r="J44" s="10">
        <v>41</v>
      </c>
      <c r="K44" s="35" t="s">
        <v>149</v>
      </c>
      <c r="L44" s="35"/>
    </row>
    <row r="45" spans="9:12" x14ac:dyDescent="0.25">
      <c r="I45" s="419"/>
      <c r="J45" s="10">
        <v>42</v>
      </c>
      <c r="K45" s="35" t="s">
        <v>150</v>
      </c>
      <c r="L45" s="35"/>
    </row>
    <row r="46" spans="9:12" x14ac:dyDescent="0.25">
      <c r="I46" s="419"/>
      <c r="J46" s="10">
        <v>43</v>
      </c>
      <c r="K46" s="35" t="s">
        <v>151</v>
      </c>
      <c r="L46" s="35"/>
    </row>
    <row r="47" spans="9:12" x14ac:dyDescent="0.25">
      <c r="I47" s="419"/>
      <c r="J47" s="10">
        <v>44</v>
      </c>
      <c r="K47" s="35" t="s">
        <v>152</v>
      </c>
      <c r="L47" s="35"/>
    </row>
    <row r="48" spans="9:12" x14ac:dyDescent="0.25">
      <c r="I48" s="419"/>
      <c r="J48" s="10">
        <v>45</v>
      </c>
      <c r="K48" s="35" t="s">
        <v>153</v>
      </c>
      <c r="L48" s="35"/>
    </row>
    <row r="49" spans="9:12" x14ac:dyDescent="0.25">
      <c r="I49" s="419"/>
      <c r="J49" s="10">
        <v>46</v>
      </c>
      <c r="K49" s="35" t="s">
        <v>1612</v>
      </c>
      <c r="L49" s="35"/>
    </row>
    <row r="50" spans="9:12" ht="15.75" thickBot="1" x14ac:dyDescent="0.3">
      <c r="I50" s="420"/>
      <c r="J50" s="17">
        <v>47</v>
      </c>
      <c r="K50" s="36" t="s">
        <v>1613</v>
      </c>
      <c r="L50" s="36"/>
    </row>
    <row r="51" spans="9:12" x14ac:dyDescent="0.25">
      <c r="I51" s="421" t="s">
        <v>91</v>
      </c>
      <c r="J51" s="13">
        <v>48</v>
      </c>
      <c r="K51" s="39" t="s">
        <v>146</v>
      </c>
      <c r="L51" s="39"/>
    </row>
    <row r="52" spans="9:12" x14ac:dyDescent="0.25">
      <c r="I52" s="427"/>
      <c r="J52" s="1">
        <v>49</v>
      </c>
      <c r="K52" s="40" t="s">
        <v>154</v>
      </c>
      <c r="L52" s="40"/>
    </row>
    <row r="53" spans="9:12" x14ac:dyDescent="0.25">
      <c r="I53" s="427"/>
      <c r="J53" s="1">
        <v>50</v>
      </c>
      <c r="K53" s="40" t="s">
        <v>155</v>
      </c>
      <c r="L53" s="40"/>
    </row>
    <row r="54" spans="9:12" x14ac:dyDescent="0.25">
      <c r="I54" s="427"/>
      <c r="J54" s="1">
        <v>51</v>
      </c>
      <c r="K54" s="40" t="s">
        <v>156</v>
      </c>
      <c r="L54" s="40"/>
    </row>
    <row r="55" spans="9:12" ht="15.75" thickBot="1" x14ac:dyDescent="0.3">
      <c r="I55" s="422"/>
      <c r="J55" s="2">
        <v>52</v>
      </c>
      <c r="K55" s="41" t="s">
        <v>108</v>
      </c>
      <c r="L55" s="41"/>
    </row>
    <row r="56" spans="9:12" x14ac:dyDescent="0.25">
      <c r="I56" s="433" t="s">
        <v>166</v>
      </c>
      <c r="J56" s="14">
        <v>53</v>
      </c>
      <c r="K56" s="14" t="s">
        <v>168</v>
      </c>
      <c r="L56" s="152"/>
    </row>
    <row r="57" spans="9:12" ht="15.75" thickBot="1" x14ac:dyDescent="0.3">
      <c r="I57" s="434"/>
      <c r="J57" s="6">
        <v>54</v>
      </c>
      <c r="K57" s="6" t="s">
        <v>108</v>
      </c>
      <c r="L57" s="6"/>
    </row>
    <row r="58" spans="9:12" x14ac:dyDescent="0.25">
      <c r="I58" s="423" t="s">
        <v>92</v>
      </c>
      <c r="J58" s="16">
        <v>55</v>
      </c>
      <c r="K58" s="16" t="s">
        <v>135</v>
      </c>
      <c r="L58" s="146"/>
    </row>
    <row r="59" spans="9:12" x14ac:dyDescent="0.25">
      <c r="I59" s="427"/>
      <c r="J59" s="10">
        <v>56</v>
      </c>
      <c r="K59" s="10" t="s">
        <v>137</v>
      </c>
      <c r="L59" s="10"/>
    </row>
    <row r="60" spans="9:12" x14ac:dyDescent="0.25">
      <c r="I60" s="427"/>
      <c r="J60" s="10">
        <v>57</v>
      </c>
      <c r="K60" s="10" t="s">
        <v>157</v>
      </c>
      <c r="L60" s="10"/>
    </row>
    <row r="61" spans="9:12" x14ac:dyDescent="0.25">
      <c r="I61" s="427"/>
      <c r="J61" s="10">
        <v>58</v>
      </c>
      <c r="K61" s="10" t="s">
        <v>2005</v>
      </c>
      <c r="L61" s="35"/>
    </row>
    <row r="62" spans="9:12" ht="15.75" thickBot="1" x14ac:dyDescent="0.3">
      <c r="I62" s="422"/>
      <c r="J62" s="17">
        <v>59</v>
      </c>
      <c r="K62" s="36" t="s">
        <v>108</v>
      </c>
      <c r="L62" s="36"/>
    </row>
    <row r="63" spans="9:12" x14ac:dyDescent="0.25">
      <c r="I63" s="421" t="s">
        <v>93</v>
      </c>
      <c r="J63" s="13">
        <v>60</v>
      </c>
      <c r="K63" s="39" t="s">
        <v>136</v>
      </c>
      <c r="L63" s="39"/>
    </row>
    <row r="64" spans="9:12" ht="15.75" thickBot="1" x14ac:dyDescent="0.3">
      <c r="I64" s="422"/>
      <c r="J64" s="2">
        <v>61</v>
      </c>
      <c r="K64" s="41" t="s">
        <v>108</v>
      </c>
      <c r="L64" s="41"/>
    </row>
    <row r="65" spans="9:12" x14ac:dyDescent="0.25">
      <c r="I65" s="421" t="s">
        <v>94</v>
      </c>
      <c r="J65" s="13">
        <v>62</v>
      </c>
      <c r="K65" s="39" t="s">
        <v>136</v>
      </c>
      <c r="L65" s="39"/>
    </row>
    <row r="66" spans="9:12" ht="15.75" thickBot="1" x14ac:dyDescent="0.3">
      <c r="I66" s="422"/>
      <c r="J66" s="2">
        <v>63</v>
      </c>
      <c r="K66" s="41" t="s">
        <v>108</v>
      </c>
      <c r="L66" s="41"/>
    </row>
    <row r="67" spans="9:12" x14ac:dyDescent="0.25">
      <c r="I67" s="421" t="s">
        <v>95</v>
      </c>
      <c r="J67" s="13">
        <v>64</v>
      </c>
      <c r="K67" s="39" t="s">
        <v>136</v>
      </c>
      <c r="L67" s="39"/>
    </row>
    <row r="68" spans="9:12" ht="15.75" thickBot="1" x14ac:dyDescent="0.3">
      <c r="I68" s="422"/>
      <c r="J68" s="2">
        <v>65</v>
      </c>
      <c r="K68" s="41" t="s">
        <v>108</v>
      </c>
      <c r="L68" s="41"/>
    </row>
    <row r="69" spans="9:12" x14ac:dyDescent="0.25">
      <c r="I69" s="423" t="s">
        <v>158</v>
      </c>
      <c r="J69" s="100">
        <v>66</v>
      </c>
      <c r="K69" s="45" t="s">
        <v>144</v>
      </c>
      <c r="L69" s="45"/>
    </row>
    <row r="70" spans="9:12" x14ac:dyDescent="0.25">
      <c r="I70" s="427"/>
      <c r="J70" s="10">
        <v>67</v>
      </c>
      <c r="K70" s="35" t="s">
        <v>147</v>
      </c>
      <c r="L70" s="35"/>
    </row>
    <row r="71" spans="9:12" x14ac:dyDescent="0.25">
      <c r="I71" s="427"/>
      <c r="J71" s="10">
        <v>68</v>
      </c>
      <c r="K71" s="35" t="s">
        <v>148</v>
      </c>
      <c r="L71" s="35"/>
    </row>
    <row r="72" spans="9:12" x14ac:dyDescent="0.25">
      <c r="I72" s="427"/>
      <c r="J72" s="10">
        <v>69</v>
      </c>
      <c r="K72" s="35" t="s">
        <v>149</v>
      </c>
      <c r="L72" s="35"/>
    </row>
    <row r="73" spans="9:12" ht="15.75" thickBot="1" x14ac:dyDescent="0.3">
      <c r="I73" s="422"/>
      <c r="J73" s="17">
        <v>70</v>
      </c>
      <c r="K73" s="36" t="s">
        <v>108</v>
      </c>
      <c r="L73" s="36"/>
    </row>
    <row r="74" spans="9:12" x14ac:dyDescent="0.25">
      <c r="I74" s="423" t="s">
        <v>159</v>
      </c>
      <c r="J74" s="100">
        <v>71</v>
      </c>
      <c r="K74" s="34" t="s">
        <v>142</v>
      </c>
      <c r="L74" s="34"/>
    </row>
    <row r="75" spans="9:12" ht="15.75" thickBot="1" x14ac:dyDescent="0.3">
      <c r="I75" s="422"/>
      <c r="J75" s="17">
        <v>72</v>
      </c>
      <c r="K75" s="36" t="s">
        <v>108</v>
      </c>
      <c r="L75" s="36"/>
    </row>
    <row r="76" spans="9:12" x14ac:dyDescent="0.25">
      <c r="I76" s="433" t="s">
        <v>160</v>
      </c>
      <c r="J76" s="13">
        <v>73</v>
      </c>
      <c r="K76" s="39" t="s">
        <v>144</v>
      </c>
      <c r="L76" s="39"/>
    </row>
    <row r="77" spans="9:12" x14ac:dyDescent="0.25">
      <c r="I77" s="427"/>
      <c r="J77" s="1">
        <v>74</v>
      </c>
      <c r="K77" s="40" t="s">
        <v>147</v>
      </c>
      <c r="L77" s="40"/>
    </row>
    <row r="78" spans="9:12" x14ac:dyDescent="0.25">
      <c r="I78" s="427"/>
      <c r="J78" s="1">
        <v>75</v>
      </c>
      <c r="K78" s="40" t="s">
        <v>148</v>
      </c>
      <c r="L78" s="40"/>
    </row>
    <row r="79" spans="9:12" x14ac:dyDescent="0.25">
      <c r="I79" s="427"/>
      <c r="J79" s="1">
        <v>76</v>
      </c>
      <c r="K79" s="40" t="s">
        <v>149</v>
      </c>
      <c r="L79" s="40"/>
    </row>
    <row r="80" spans="9:12" ht="15.75" thickBot="1" x14ac:dyDescent="0.3">
      <c r="I80" s="422"/>
      <c r="J80" s="2">
        <v>77</v>
      </c>
      <c r="K80" s="41" t="s">
        <v>150</v>
      </c>
      <c r="L80" s="41"/>
    </row>
    <row r="81" spans="9:12" x14ac:dyDescent="0.25">
      <c r="I81" s="433" t="s">
        <v>161</v>
      </c>
      <c r="J81" s="13">
        <v>78</v>
      </c>
      <c r="K81" s="44" t="s">
        <v>142</v>
      </c>
      <c r="L81" s="44"/>
    </row>
    <row r="82" spans="9:12" ht="15.75" thickBot="1" x14ac:dyDescent="0.3">
      <c r="I82" s="422"/>
      <c r="J82" s="21">
        <v>79</v>
      </c>
      <c r="K82" s="44" t="s">
        <v>143</v>
      </c>
      <c r="L82" s="41"/>
    </row>
    <row r="83" spans="9:12" x14ac:dyDescent="0.25">
      <c r="I83" s="430" t="s">
        <v>120</v>
      </c>
      <c r="J83" s="327">
        <v>80</v>
      </c>
      <c r="K83" s="45" t="s">
        <v>2186</v>
      </c>
      <c r="L83" s="45"/>
    </row>
    <row r="84" spans="9:12" x14ac:dyDescent="0.25">
      <c r="I84" s="431"/>
      <c r="J84" s="10">
        <v>81</v>
      </c>
      <c r="K84" s="35" t="s">
        <v>2187</v>
      </c>
      <c r="L84" s="35"/>
    </row>
    <row r="85" spans="9:12" x14ac:dyDescent="0.25">
      <c r="I85" s="431"/>
      <c r="J85" s="10">
        <v>82</v>
      </c>
      <c r="K85" s="35" t="s">
        <v>2188</v>
      </c>
      <c r="L85" s="35"/>
    </row>
    <row r="86" spans="9:12" x14ac:dyDescent="0.25">
      <c r="I86" s="431"/>
      <c r="J86" s="10">
        <v>83</v>
      </c>
      <c r="K86" s="35" t="s">
        <v>2189</v>
      </c>
      <c r="L86" s="35"/>
    </row>
    <row r="87" spans="9:12" x14ac:dyDescent="0.25">
      <c r="I87" s="431"/>
      <c r="J87" s="10">
        <v>84</v>
      </c>
      <c r="K87" s="47" t="s">
        <v>2190</v>
      </c>
      <c r="L87" s="47"/>
    </row>
    <row r="88" spans="9:12" x14ac:dyDescent="0.25">
      <c r="I88" s="431"/>
      <c r="J88" s="10">
        <v>85</v>
      </c>
      <c r="K88" s="47" t="s">
        <v>2192</v>
      </c>
      <c r="L88" s="47"/>
    </row>
    <row r="89" spans="9:12" x14ac:dyDescent="0.25">
      <c r="I89" s="431"/>
      <c r="J89" s="10">
        <v>86</v>
      </c>
      <c r="K89" s="47" t="s">
        <v>2193</v>
      </c>
      <c r="L89" s="47"/>
    </row>
    <row r="90" spans="9:12" ht="15.75" thickBot="1" x14ac:dyDescent="0.3">
      <c r="I90" s="432"/>
      <c r="J90" s="17">
        <v>87</v>
      </c>
      <c r="K90" s="36" t="s">
        <v>2191</v>
      </c>
      <c r="L90" s="36"/>
    </row>
    <row r="91" spans="9:12" x14ac:dyDescent="0.25">
      <c r="I91" s="433" t="s">
        <v>160</v>
      </c>
      <c r="J91" s="324">
        <v>88</v>
      </c>
      <c r="K91" s="44" t="s">
        <v>151</v>
      </c>
      <c r="L91" s="44"/>
    </row>
    <row r="92" spans="9:12" x14ac:dyDescent="0.25">
      <c r="I92" s="427"/>
      <c r="J92" s="1">
        <v>89</v>
      </c>
      <c r="K92" s="44" t="s">
        <v>152</v>
      </c>
      <c r="L92" s="44"/>
    </row>
    <row r="93" spans="9:12" x14ac:dyDescent="0.25">
      <c r="I93" s="427"/>
      <c r="J93" s="1">
        <v>90</v>
      </c>
      <c r="K93" s="44" t="s">
        <v>153</v>
      </c>
      <c r="L93" s="44"/>
    </row>
    <row r="94" spans="9:12" x14ac:dyDescent="0.25">
      <c r="I94" s="427"/>
      <c r="J94" s="1">
        <v>91</v>
      </c>
      <c r="K94" s="44" t="s">
        <v>108</v>
      </c>
      <c r="L94" s="44"/>
    </row>
    <row r="95" spans="9:12" ht="15.75" thickBot="1" x14ac:dyDescent="0.3">
      <c r="I95" s="422"/>
      <c r="J95" s="1">
        <v>92</v>
      </c>
      <c r="K95" s="44" t="s">
        <v>108</v>
      </c>
      <c r="L95" s="44"/>
    </row>
    <row r="96" spans="9:12" x14ac:dyDescent="0.25">
      <c r="I96" s="356"/>
      <c r="J96" s="1">
        <v>93</v>
      </c>
      <c r="K96" s="44" t="s">
        <v>108</v>
      </c>
      <c r="L96" s="44"/>
    </row>
    <row r="97" spans="9:12" x14ac:dyDescent="0.25">
      <c r="I97" s="356"/>
      <c r="J97" s="1">
        <v>94</v>
      </c>
      <c r="K97" s="44" t="s">
        <v>108</v>
      </c>
      <c r="L97" s="44"/>
    </row>
    <row r="98" spans="9:12" x14ac:dyDescent="0.25">
      <c r="I98" s="356"/>
      <c r="J98" s="1">
        <v>95</v>
      </c>
      <c r="K98" s="44" t="s">
        <v>108</v>
      </c>
      <c r="L98" s="44"/>
    </row>
    <row r="99" spans="9:12" x14ac:dyDescent="0.25">
      <c r="I99" s="356"/>
      <c r="J99" s="1">
        <v>96</v>
      </c>
      <c r="K99" s="44" t="s">
        <v>108</v>
      </c>
      <c r="L99" s="44"/>
    </row>
    <row r="100" spans="9:12" x14ac:dyDescent="0.25">
      <c r="I100" s="356"/>
      <c r="J100" s="1">
        <v>97</v>
      </c>
      <c r="K100" s="44" t="s">
        <v>108</v>
      </c>
      <c r="L100" s="44"/>
    </row>
    <row r="101" spans="9:12" x14ac:dyDescent="0.25">
      <c r="I101" s="356"/>
      <c r="J101" s="1">
        <v>98</v>
      </c>
      <c r="K101" s="44" t="s">
        <v>108</v>
      </c>
      <c r="L101" s="44"/>
    </row>
    <row r="102" spans="9:12" ht="15.75" thickBot="1" x14ac:dyDescent="0.3">
      <c r="I102" s="355"/>
      <c r="J102" s="2">
        <v>99</v>
      </c>
      <c r="K102" s="46" t="s">
        <v>108</v>
      </c>
      <c r="L102" s="46"/>
    </row>
  </sheetData>
  <mergeCells count="27">
    <mergeCell ref="I91:I95"/>
    <mergeCell ref="A1:G1"/>
    <mergeCell ref="I1:L1"/>
    <mergeCell ref="I35:I36"/>
    <mergeCell ref="I37:I40"/>
    <mergeCell ref="I41:I50"/>
    <mergeCell ref="I4:I8"/>
    <mergeCell ref="I9:I10"/>
    <mergeCell ref="I11:I14"/>
    <mergeCell ref="I15:I16"/>
    <mergeCell ref="I17:I20"/>
    <mergeCell ref="I21:I22"/>
    <mergeCell ref="I23:I24"/>
    <mergeCell ref="I25:I28"/>
    <mergeCell ref="I29:I30"/>
    <mergeCell ref="I31:I34"/>
    <mergeCell ref="I51:I55"/>
    <mergeCell ref="I56:I57"/>
    <mergeCell ref="I58:I62"/>
    <mergeCell ref="I63:I64"/>
    <mergeCell ref="I65:I66"/>
    <mergeCell ref="I83:I90"/>
    <mergeCell ref="I67:I68"/>
    <mergeCell ref="I69:I73"/>
    <mergeCell ref="I74:I75"/>
    <mergeCell ref="I76:I80"/>
    <mergeCell ref="I81:I82"/>
  </mergeCells>
  <dataValidations count="1">
    <dataValidation type="list" allowBlank="1" showInputMessage="1" showErrorMessage="1" sqref="G3:G22">
      <formula1>$J$3:$J$102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rowBreaks count="1" manualBreakCount="1">
    <brk id="50" min="8" max="10" man="1"/>
  </rowBreaks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L42"/>
  <sheetViews>
    <sheetView topLeftCell="D1" zoomScaleNormal="100" workbookViewId="0">
      <pane ySplit="2" topLeftCell="A3" activePane="bottomLeft" state="frozen"/>
      <selection pane="bottomLeft" activeCell="J16" sqref="J16"/>
    </sheetView>
  </sheetViews>
  <sheetFormatPr defaultRowHeight="15" x14ac:dyDescent="0.25"/>
  <cols>
    <col min="1" max="5" width="15.7109375" customWidth="1"/>
    <col min="6" max="6" width="16.140625" customWidth="1"/>
    <col min="7" max="7" width="12.7109375" customWidth="1"/>
    <col min="8" max="8" width="9.140625" style="38"/>
    <col min="9" max="9" width="39.7109375" customWidth="1"/>
    <col min="10" max="10" width="11.7109375" customWidth="1"/>
    <col min="11" max="11" width="51.42578125" customWidth="1"/>
    <col min="12" max="12" width="50.7109375" customWidth="1"/>
  </cols>
  <sheetData>
    <row r="1" spans="1:12" ht="19.5" thickBot="1" x14ac:dyDescent="0.3">
      <c r="A1" s="424" t="s">
        <v>169</v>
      </c>
      <c r="B1" s="425"/>
      <c r="C1" s="425"/>
      <c r="D1" s="425"/>
      <c r="E1" s="425"/>
      <c r="F1" s="425"/>
      <c r="G1" s="426"/>
      <c r="I1" s="424" t="s">
        <v>1662</v>
      </c>
      <c r="J1" s="438"/>
      <c r="K1" s="438"/>
      <c r="L1" s="439"/>
    </row>
    <row r="2" spans="1:12" ht="15.75" thickBot="1" x14ac:dyDescent="0.3">
      <c r="A2" s="172" t="s">
        <v>247</v>
      </c>
      <c r="B2" s="172" t="s">
        <v>1752</v>
      </c>
      <c r="C2" s="172" t="s">
        <v>1748</v>
      </c>
      <c r="D2" s="156" t="s">
        <v>1749</v>
      </c>
      <c r="E2" s="172" t="s">
        <v>1750</v>
      </c>
      <c r="F2" s="172" t="s">
        <v>1751</v>
      </c>
      <c r="G2" s="294" t="s">
        <v>0</v>
      </c>
      <c r="I2" s="156" t="s">
        <v>82</v>
      </c>
      <c r="J2" s="174" t="s">
        <v>0</v>
      </c>
      <c r="K2" s="156" t="s">
        <v>2</v>
      </c>
      <c r="L2" s="156" t="s">
        <v>1660</v>
      </c>
    </row>
    <row r="3" spans="1:12" ht="15.75" thickBot="1" x14ac:dyDescent="0.3">
      <c r="A3" s="240" t="s">
        <v>449</v>
      </c>
      <c r="B3" s="240">
        <v>16875</v>
      </c>
      <c r="C3" s="240" t="s">
        <v>23</v>
      </c>
      <c r="D3" s="242" t="s">
        <v>23</v>
      </c>
      <c r="E3" s="242" t="s">
        <v>44</v>
      </c>
      <c r="F3" s="103" t="s">
        <v>44</v>
      </c>
      <c r="G3" s="15">
        <v>0</v>
      </c>
      <c r="I3" s="42" t="s">
        <v>23</v>
      </c>
      <c r="J3" s="37">
        <v>0</v>
      </c>
      <c r="K3" s="43" t="s">
        <v>1</v>
      </c>
      <c r="L3" s="175"/>
    </row>
    <row r="4" spans="1:12" x14ac:dyDescent="0.25">
      <c r="A4" s="88" t="s">
        <v>452</v>
      </c>
      <c r="B4" s="88">
        <v>16876</v>
      </c>
      <c r="C4" s="241" t="s">
        <v>23</v>
      </c>
      <c r="D4" s="5" t="s">
        <v>23</v>
      </c>
      <c r="E4" s="5" t="s">
        <v>45</v>
      </c>
      <c r="F4" s="5" t="s">
        <v>45</v>
      </c>
      <c r="G4" s="3">
        <v>0</v>
      </c>
      <c r="I4" s="423" t="s">
        <v>54</v>
      </c>
      <c r="J4" s="16">
        <v>1</v>
      </c>
      <c r="K4" s="45" t="s">
        <v>170</v>
      </c>
      <c r="L4" s="176"/>
    </row>
    <row r="5" spans="1:12" ht="15.75" thickBot="1" x14ac:dyDescent="0.3">
      <c r="A5" s="88" t="s">
        <v>455</v>
      </c>
      <c r="B5" s="88">
        <v>16877</v>
      </c>
      <c r="C5" s="5" t="s">
        <v>220</v>
      </c>
      <c r="D5" s="5" t="s">
        <v>220</v>
      </c>
      <c r="E5" s="5" t="s">
        <v>220</v>
      </c>
      <c r="F5" s="5" t="s">
        <v>220</v>
      </c>
      <c r="G5" s="3">
        <v>0</v>
      </c>
      <c r="I5" s="447"/>
      <c r="J5" s="17">
        <v>2</v>
      </c>
      <c r="K5" s="36" t="s">
        <v>108</v>
      </c>
      <c r="L5" s="168"/>
    </row>
    <row r="6" spans="1:12" x14ac:dyDescent="0.25">
      <c r="A6" s="88" t="s">
        <v>458</v>
      </c>
      <c r="B6" s="88">
        <v>16878</v>
      </c>
      <c r="C6" s="5" t="s">
        <v>221</v>
      </c>
      <c r="D6" s="5" t="s">
        <v>221</v>
      </c>
      <c r="E6" s="5" t="s">
        <v>221</v>
      </c>
      <c r="F6" s="5" t="s">
        <v>221</v>
      </c>
      <c r="G6" s="3">
        <v>0</v>
      </c>
      <c r="I6" s="433" t="s">
        <v>59</v>
      </c>
      <c r="J6" s="14">
        <v>3</v>
      </c>
      <c r="K6" s="39" t="s">
        <v>170</v>
      </c>
      <c r="L6" s="177"/>
    </row>
    <row r="7" spans="1:12" ht="15.75" thickBot="1" x14ac:dyDescent="0.3">
      <c r="A7" s="88" t="s">
        <v>461</v>
      </c>
      <c r="B7" s="88">
        <v>16879</v>
      </c>
      <c r="C7" s="5" t="s">
        <v>222</v>
      </c>
      <c r="D7" s="5" t="s">
        <v>222</v>
      </c>
      <c r="E7" s="5" t="s">
        <v>23</v>
      </c>
      <c r="F7" s="5" t="s">
        <v>222</v>
      </c>
      <c r="G7" s="3">
        <v>0</v>
      </c>
      <c r="I7" s="448"/>
      <c r="J7" s="6">
        <v>4</v>
      </c>
      <c r="K7" s="41" t="s">
        <v>108</v>
      </c>
      <c r="L7" s="178"/>
    </row>
    <row r="8" spans="1:12" x14ac:dyDescent="0.25">
      <c r="A8" s="88" t="s">
        <v>464</v>
      </c>
      <c r="B8" s="88">
        <v>16880</v>
      </c>
      <c r="C8" s="5" t="s">
        <v>23</v>
      </c>
      <c r="D8" s="5" t="s">
        <v>23</v>
      </c>
      <c r="E8" s="5" t="s">
        <v>23</v>
      </c>
      <c r="F8" s="5" t="s">
        <v>1783</v>
      </c>
      <c r="G8" s="3">
        <v>0</v>
      </c>
      <c r="I8" s="428" t="s">
        <v>84</v>
      </c>
      <c r="J8" s="16">
        <v>5</v>
      </c>
      <c r="K8" s="16" t="s">
        <v>170</v>
      </c>
      <c r="L8" s="157"/>
    </row>
    <row r="9" spans="1:12" ht="15.75" thickBot="1" x14ac:dyDescent="0.3">
      <c r="A9" s="88" t="s">
        <v>467</v>
      </c>
      <c r="B9" s="88">
        <v>16881</v>
      </c>
      <c r="C9" s="5" t="s">
        <v>23</v>
      </c>
      <c r="D9" s="5" t="s">
        <v>23</v>
      </c>
      <c r="E9" s="5" t="s">
        <v>46</v>
      </c>
      <c r="F9" s="5" t="s">
        <v>46</v>
      </c>
      <c r="G9" s="3">
        <v>0</v>
      </c>
      <c r="I9" s="444"/>
      <c r="J9" s="17">
        <v>6</v>
      </c>
      <c r="K9" s="17" t="s">
        <v>108</v>
      </c>
      <c r="L9" s="160"/>
    </row>
    <row r="10" spans="1:12" x14ac:dyDescent="0.25">
      <c r="A10" s="88" t="s">
        <v>470</v>
      </c>
      <c r="B10" s="88">
        <v>16882</v>
      </c>
      <c r="C10" s="5" t="s">
        <v>223</v>
      </c>
      <c r="D10" s="5" t="s">
        <v>223</v>
      </c>
      <c r="E10" s="5" t="s">
        <v>47</v>
      </c>
      <c r="F10" s="5" t="s">
        <v>47</v>
      </c>
      <c r="G10" s="3">
        <v>0</v>
      </c>
      <c r="I10" s="445" t="s">
        <v>86</v>
      </c>
      <c r="J10" s="14">
        <v>7</v>
      </c>
      <c r="K10" s="39" t="s">
        <v>170</v>
      </c>
      <c r="L10" s="177"/>
    </row>
    <row r="11" spans="1:12" ht="15.75" thickBot="1" x14ac:dyDescent="0.3">
      <c r="A11" s="88" t="s">
        <v>473</v>
      </c>
      <c r="B11" s="88">
        <v>16883</v>
      </c>
      <c r="C11" s="5" t="s">
        <v>224</v>
      </c>
      <c r="D11" s="5" t="s">
        <v>224</v>
      </c>
      <c r="E11" s="5" t="s">
        <v>23</v>
      </c>
      <c r="F11" s="5" t="s">
        <v>23</v>
      </c>
      <c r="G11" s="3">
        <v>0</v>
      </c>
      <c r="I11" s="446"/>
      <c r="J11" s="6">
        <v>8</v>
      </c>
      <c r="K11" s="41" t="s">
        <v>108</v>
      </c>
      <c r="L11" s="178"/>
    </row>
    <row r="12" spans="1:12" ht="15.75" thickBot="1" x14ac:dyDescent="0.3">
      <c r="A12" s="237" t="s">
        <v>476</v>
      </c>
      <c r="B12" s="237">
        <v>16884</v>
      </c>
      <c r="C12" s="6" t="s">
        <v>225</v>
      </c>
      <c r="D12" s="6" t="s">
        <v>225</v>
      </c>
      <c r="E12" s="6" t="s">
        <v>23</v>
      </c>
      <c r="F12" s="6" t="s">
        <v>23</v>
      </c>
      <c r="G12" s="4">
        <v>0</v>
      </c>
      <c r="I12" s="423" t="s">
        <v>89</v>
      </c>
      <c r="J12" s="16">
        <v>9</v>
      </c>
      <c r="K12" s="45" t="s">
        <v>171</v>
      </c>
      <c r="L12" s="176"/>
    </row>
    <row r="13" spans="1:12" ht="15.75" thickBot="1" x14ac:dyDescent="0.3">
      <c r="I13" s="420"/>
      <c r="J13" s="17">
        <v>10</v>
      </c>
      <c r="K13" s="36" t="s">
        <v>108</v>
      </c>
      <c r="L13" s="168"/>
    </row>
    <row r="14" spans="1:12" x14ac:dyDescent="0.25">
      <c r="I14" s="433" t="s">
        <v>90</v>
      </c>
      <c r="J14" s="14">
        <v>11</v>
      </c>
      <c r="K14" s="39" t="s">
        <v>172</v>
      </c>
      <c r="L14" s="177"/>
    </row>
    <row r="15" spans="1:12" ht="15.75" thickBot="1" x14ac:dyDescent="0.3">
      <c r="I15" s="434"/>
      <c r="J15" s="6">
        <v>12</v>
      </c>
      <c r="K15" s="41" t="s">
        <v>108</v>
      </c>
      <c r="L15" s="178"/>
    </row>
    <row r="16" spans="1:12" ht="15.75" thickBot="1" x14ac:dyDescent="0.3">
      <c r="I16" s="423" t="s">
        <v>174</v>
      </c>
      <c r="J16" s="16">
        <v>13</v>
      </c>
      <c r="K16" s="45" t="s">
        <v>173</v>
      </c>
      <c r="L16" s="176"/>
    </row>
    <row r="17" spans="9:12" ht="15.75" thickBot="1" x14ac:dyDescent="0.3">
      <c r="I17" s="420"/>
      <c r="J17" s="17">
        <v>14</v>
      </c>
      <c r="K17" s="39" t="s">
        <v>177</v>
      </c>
      <c r="L17" s="177"/>
    </row>
    <row r="18" spans="9:12" x14ac:dyDescent="0.25">
      <c r="I18" s="445" t="s">
        <v>92</v>
      </c>
      <c r="J18" s="14">
        <v>15</v>
      </c>
      <c r="K18" s="39" t="s">
        <v>175</v>
      </c>
      <c r="L18" s="177"/>
    </row>
    <row r="19" spans="9:12" ht="15.75" thickBot="1" x14ac:dyDescent="0.3">
      <c r="I19" s="446"/>
      <c r="J19" s="6">
        <v>16</v>
      </c>
      <c r="K19" s="36" t="s">
        <v>108</v>
      </c>
      <c r="L19" s="168"/>
    </row>
    <row r="20" spans="9:12" x14ac:dyDescent="0.25">
      <c r="I20" s="423" t="s">
        <v>158</v>
      </c>
      <c r="J20" s="16">
        <v>17</v>
      </c>
      <c r="K20" s="45" t="s">
        <v>172</v>
      </c>
      <c r="L20" s="176"/>
    </row>
    <row r="21" spans="9:12" ht="15.75" thickBot="1" x14ac:dyDescent="0.3">
      <c r="I21" s="420"/>
      <c r="J21" s="17">
        <v>18</v>
      </c>
      <c r="K21" s="36" t="s">
        <v>108</v>
      </c>
      <c r="L21" s="168"/>
    </row>
    <row r="22" spans="9:12" x14ac:dyDescent="0.25">
      <c r="I22" s="423" t="s">
        <v>159</v>
      </c>
      <c r="J22" s="16">
        <v>19</v>
      </c>
      <c r="K22" s="45" t="s">
        <v>171</v>
      </c>
      <c r="L22" s="176"/>
    </row>
    <row r="23" spans="9:12" ht="15.75" thickBot="1" x14ac:dyDescent="0.3">
      <c r="I23" s="420"/>
      <c r="J23" s="17">
        <v>20</v>
      </c>
      <c r="K23" s="36" t="s">
        <v>108</v>
      </c>
      <c r="L23" s="168"/>
    </row>
    <row r="24" spans="9:12" x14ac:dyDescent="0.25">
      <c r="I24" s="433" t="s">
        <v>160</v>
      </c>
      <c r="J24" s="14">
        <v>21</v>
      </c>
      <c r="K24" s="39" t="s">
        <v>172</v>
      </c>
      <c r="L24" s="177"/>
    </row>
    <row r="25" spans="9:12" ht="15.75" thickBot="1" x14ac:dyDescent="0.3">
      <c r="I25" s="434"/>
      <c r="J25" s="6">
        <v>22</v>
      </c>
      <c r="K25" s="41" t="s">
        <v>108</v>
      </c>
      <c r="L25" s="178"/>
    </row>
    <row r="26" spans="9:12" x14ac:dyDescent="0.25">
      <c r="I26" s="433" t="s">
        <v>161</v>
      </c>
      <c r="J26" s="14">
        <v>23</v>
      </c>
      <c r="K26" s="39" t="s">
        <v>171</v>
      </c>
      <c r="L26" s="177"/>
    </row>
    <row r="27" spans="9:12" ht="15.75" thickBot="1" x14ac:dyDescent="0.3">
      <c r="I27" s="434"/>
      <c r="J27" s="6">
        <v>24</v>
      </c>
      <c r="K27" s="41" t="s">
        <v>108</v>
      </c>
      <c r="L27" s="178"/>
    </row>
    <row r="28" spans="9:12" x14ac:dyDescent="0.25">
      <c r="I28" s="423" t="s">
        <v>120</v>
      </c>
      <c r="J28" s="16">
        <v>25</v>
      </c>
      <c r="K28" s="45" t="s">
        <v>178</v>
      </c>
      <c r="L28" s="176"/>
    </row>
    <row r="29" spans="9:12" ht="15.75" thickBot="1" x14ac:dyDescent="0.3">
      <c r="I29" s="420"/>
      <c r="J29" s="17">
        <v>26</v>
      </c>
      <c r="K29" s="36" t="s">
        <v>108</v>
      </c>
      <c r="L29" s="168"/>
    </row>
    <row r="30" spans="9:12" ht="15.75" thickBot="1" x14ac:dyDescent="0.3">
      <c r="I30" s="433"/>
      <c r="J30" s="14">
        <v>27</v>
      </c>
      <c r="K30" s="41" t="s">
        <v>108</v>
      </c>
      <c r="L30" s="178"/>
    </row>
    <row r="31" spans="9:12" ht="15.75" thickBot="1" x14ac:dyDescent="0.3">
      <c r="I31" s="434"/>
      <c r="J31" s="6">
        <v>28</v>
      </c>
      <c r="K31" s="41" t="s">
        <v>108</v>
      </c>
      <c r="L31" s="178"/>
    </row>
    <row r="32" spans="9:12" x14ac:dyDescent="0.25">
      <c r="I32" s="423" t="s">
        <v>121</v>
      </c>
      <c r="J32" s="16">
        <v>29</v>
      </c>
      <c r="K32" s="45" t="s">
        <v>108</v>
      </c>
      <c r="L32" s="176"/>
    </row>
    <row r="33" spans="9:12" x14ac:dyDescent="0.25">
      <c r="I33" s="419"/>
      <c r="J33" s="10">
        <v>30</v>
      </c>
      <c r="K33" s="35" t="s">
        <v>108</v>
      </c>
      <c r="L33" s="167"/>
    </row>
    <row r="34" spans="9:12" x14ac:dyDescent="0.25">
      <c r="I34" s="419"/>
      <c r="J34" s="10">
        <v>31</v>
      </c>
      <c r="K34" s="35" t="s">
        <v>108</v>
      </c>
      <c r="L34" s="167"/>
    </row>
    <row r="35" spans="9:12" x14ac:dyDescent="0.25">
      <c r="I35" s="419"/>
      <c r="J35" s="10">
        <v>32</v>
      </c>
      <c r="K35" s="35" t="s">
        <v>108</v>
      </c>
      <c r="L35" s="167"/>
    </row>
    <row r="36" spans="9:12" x14ac:dyDescent="0.25">
      <c r="I36" s="419"/>
      <c r="J36" s="10">
        <v>33</v>
      </c>
      <c r="K36" s="35" t="s">
        <v>108</v>
      </c>
      <c r="L36" s="167"/>
    </row>
    <row r="37" spans="9:12" x14ac:dyDescent="0.25">
      <c r="I37" s="419"/>
      <c r="J37" s="10">
        <v>34</v>
      </c>
      <c r="K37" s="35" t="s">
        <v>108</v>
      </c>
      <c r="L37" s="167"/>
    </row>
    <row r="38" spans="9:12" x14ac:dyDescent="0.25">
      <c r="I38" s="419"/>
      <c r="J38" s="10">
        <v>35</v>
      </c>
      <c r="K38" s="35" t="s">
        <v>108</v>
      </c>
      <c r="L38" s="167"/>
    </row>
    <row r="39" spans="9:12" x14ac:dyDescent="0.25">
      <c r="I39" s="419"/>
      <c r="J39" s="10">
        <v>36</v>
      </c>
      <c r="K39" s="35" t="s">
        <v>108</v>
      </c>
      <c r="L39" s="167"/>
    </row>
    <row r="40" spans="9:12" x14ac:dyDescent="0.25">
      <c r="I40" s="419"/>
      <c r="J40" s="10">
        <v>37</v>
      </c>
      <c r="K40" s="35" t="s">
        <v>108</v>
      </c>
      <c r="L40" s="167"/>
    </row>
    <row r="41" spans="9:12" x14ac:dyDescent="0.25">
      <c r="I41" s="419"/>
      <c r="J41" s="10">
        <v>38</v>
      </c>
      <c r="K41" s="35" t="s">
        <v>108</v>
      </c>
      <c r="L41" s="167"/>
    </row>
    <row r="42" spans="9:12" ht="15.75" thickBot="1" x14ac:dyDescent="0.3">
      <c r="I42" s="420"/>
      <c r="J42" s="17">
        <v>39</v>
      </c>
      <c r="K42" s="36" t="s">
        <v>108</v>
      </c>
      <c r="L42" s="168"/>
    </row>
  </sheetData>
  <mergeCells count="17">
    <mergeCell ref="I14:I15"/>
    <mergeCell ref="I16:I17"/>
    <mergeCell ref="I18:I19"/>
    <mergeCell ref="I20:I21"/>
    <mergeCell ref="I22:I23"/>
    <mergeCell ref="I32:I42"/>
    <mergeCell ref="I24:I25"/>
    <mergeCell ref="I26:I27"/>
    <mergeCell ref="I28:I29"/>
    <mergeCell ref="I30:I31"/>
    <mergeCell ref="I8:I9"/>
    <mergeCell ref="I10:I11"/>
    <mergeCell ref="I12:I13"/>
    <mergeCell ref="A1:G1"/>
    <mergeCell ref="I1:L1"/>
    <mergeCell ref="I4:I5"/>
    <mergeCell ref="I6:I7"/>
  </mergeCells>
  <dataValidations count="1">
    <dataValidation type="list" allowBlank="1" showInputMessage="1" showErrorMessage="1" sqref="G3:G12">
      <formula1>$J$3:$J$42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M544"/>
  <sheetViews>
    <sheetView tabSelected="1" zoomScaleNormal="100" workbookViewId="0">
      <pane ySplit="1" topLeftCell="A305" activePane="bottomLeft" state="frozen"/>
      <selection pane="bottomLeft" activeCell="B339" sqref="B339"/>
    </sheetView>
  </sheetViews>
  <sheetFormatPr defaultRowHeight="15" x14ac:dyDescent="0.25"/>
  <cols>
    <col min="1" max="1" width="57.28515625" customWidth="1"/>
    <col min="2" max="2" width="16.42578125" customWidth="1"/>
    <col min="3" max="3" width="8.140625" customWidth="1"/>
    <col min="4" max="5" width="8" customWidth="1"/>
    <col min="6" max="7" width="15.7109375" customWidth="1"/>
    <col min="8" max="8" width="19.5703125" customWidth="1"/>
    <col min="9" max="9" width="17.42578125" customWidth="1"/>
    <col min="10" max="10" width="55.5703125" style="229" customWidth="1"/>
    <col min="13" max="13" width="28.140625" customWidth="1"/>
  </cols>
  <sheetData>
    <row r="1" spans="1:10" s="215" customFormat="1" ht="19.5" thickBot="1" x14ac:dyDescent="0.3">
      <c r="A1" s="462" t="s">
        <v>183</v>
      </c>
      <c r="B1" s="463"/>
      <c r="C1" s="463"/>
      <c r="D1" s="463"/>
      <c r="E1" s="463"/>
      <c r="F1" s="463"/>
      <c r="G1" s="463"/>
      <c r="H1" s="193"/>
      <c r="I1" s="217"/>
      <c r="J1" s="222"/>
    </row>
    <row r="2" spans="1:10" s="204" customFormat="1" ht="15.75" thickBot="1" x14ac:dyDescent="0.3">
      <c r="A2" s="460" t="s">
        <v>190</v>
      </c>
      <c r="B2" s="461"/>
      <c r="C2" s="461"/>
      <c r="D2" s="454"/>
      <c r="E2" s="454"/>
      <c r="F2" s="454"/>
      <c r="G2" s="454"/>
      <c r="H2" s="218"/>
      <c r="I2" s="219"/>
      <c r="J2" s="223"/>
    </row>
    <row r="3" spans="1:10" s="214" customFormat="1" ht="15.75" thickBot="1" x14ac:dyDescent="0.3">
      <c r="A3" s="56" t="s">
        <v>185</v>
      </c>
      <c r="B3" s="153" t="s">
        <v>186</v>
      </c>
      <c r="C3" s="56" t="s">
        <v>1677</v>
      </c>
      <c r="D3" s="87" t="s">
        <v>1678</v>
      </c>
      <c r="E3" s="87" t="s">
        <v>1679</v>
      </c>
      <c r="F3" s="68" t="s">
        <v>1680</v>
      </c>
      <c r="G3" s="153" t="s">
        <v>1681</v>
      </c>
      <c r="H3" s="56" t="s">
        <v>247</v>
      </c>
      <c r="I3" s="153" t="s">
        <v>191</v>
      </c>
      <c r="J3" s="224" t="s">
        <v>1660</v>
      </c>
    </row>
    <row r="4" spans="1:10" x14ac:dyDescent="0.25">
      <c r="A4" s="190" t="s">
        <v>1698</v>
      </c>
      <c r="B4" s="82" t="s">
        <v>1</v>
      </c>
      <c r="C4" s="152">
        <f t="shared" ref="C4" si="0">IF(B4="Есть",1,0)</f>
        <v>0</v>
      </c>
      <c r="D4" s="149">
        <v>1</v>
      </c>
      <c r="E4" s="149">
        <v>1</v>
      </c>
      <c r="F4" s="421">
        <f>C19*D19+C18*D18+C17*D17+C16*D16+C15*D15+C14*D14+C13*D13+C12*D12+C11*D11+C10*D10+C9*D9+C8*D8+C7*D7+C6*D6+C5*D5+C4*D4</f>
        <v>0</v>
      </c>
      <c r="G4" s="421">
        <f>C19*E19+C18*E18+C17*E17+C16*E16+C15*E15+C14*E14+C13*E13+C12*E12+C11*E11+C10*E10+C9*E9+C8*E8+C7*E7+C6*E6+C5*E5+C4*E4</f>
        <v>0</v>
      </c>
      <c r="H4" s="421" t="s">
        <v>944</v>
      </c>
      <c r="I4" s="421">
        <v>16750</v>
      </c>
      <c r="J4" s="449" t="s">
        <v>1703</v>
      </c>
    </row>
    <row r="5" spans="1:10" x14ac:dyDescent="0.25">
      <c r="A5" s="58" t="s">
        <v>1697</v>
      </c>
      <c r="B5" s="82" t="s">
        <v>1</v>
      </c>
      <c r="C5" s="19">
        <f t="shared" ref="C5:C19" si="1">IF(B5="Есть",1,0)</f>
        <v>0</v>
      </c>
      <c r="D5" s="150">
        <v>2</v>
      </c>
      <c r="E5" s="150">
        <v>2</v>
      </c>
      <c r="F5" s="427"/>
      <c r="G5" s="427"/>
      <c r="H5" s="427"/>
      <c r="I5" s="427"/>
      <c r="J5" s="450"/>
    </row>
    <row r="6" spans="1:10" x14ac:dyDescent="0.25">
      <c r="A6" s="57" t="s">
        <v>1696</v>
      </c>
      <c r="B6" s="82" t="s">
        <v>1</v>
      </c>
      <c r="C6" s="19">
        <f t="shared" si="1"/>
        <v>0</v>
      </c>
      <c r="D6" s="150">
        <v>4</v>
      </c>
      <c r="E6" s="150">
        <v>4</v>
      </c>
      <c r="F6" s="427"/>
      <c r="G6" s="427"/>
      <c r="H6" s="427"/>
      <c r="I6" s="427"/>
      <c r="J6" s="450"/>
    </row>
    <row r="7" spans="1:10" x14ac:dyDescent="0.25">
      <c r="A7" s="258" t="s">
        <v>1693</v>
      </c>
      <c r="B7" s="259" t="s">
        <v>1</v>
      </c>
      <c r="C7" s="19">
        <f t="shared" si="1"/>
        <v>0</v>
      </c>
      <c r="D7" s="150">
        <v>8</v>
      </c>
      <c r="E7" s="150">
        <v>8</v>
      </c>
      <c r="F7" s="427"/>
      <c r="G7" s="427"/>
      <c r="H7" s="427"/>
      <c r="I7" s="427"/>
      <c r="J7" s="450"/>
    </row>
    <row r="8" spans="1:10" x14ac:dyDescent="0.25">
      <c r="A8" s="258" t="s">
        <v>1694</v>
      </c>
      <c r="B8" s="259" t="s">
        <v>1</v>
      </c>
      <c r="C8" s="19">
        <f t="shared" si="1"/>
        <v>0</v>
      </c>
      <c r="D8" s="150">
        <v>16</v>
      </c>
      <c r="E8" s="150">
        <v>10</v>
      </c>
      <c r="F8" s="427"/>
      <c r="G8" s="427"/>
      <c r="H8" s="427"/>
      <c r="I8" s="427"/>
      <c r="J8" s="450"/>
    </row>
    <row r="9" spans="1:10" x14ac:dyDescent="0.25">
      <c r="A9" s="258" t="s">
        <v>1695</v>
      </c>
      <c r="B9" s="259" t="s">
        <v>1</v>
      </c>
      <c r="C9" s="19">
        <f t="shared" si="1"/>
        <v>0</v>
      </c>
      <c r="D9" s="150">
        <v>32</v>
      </c>
      <c r="E9" s="150">
        <v>20</v>
      </c>
      <c r="F9" s="427"/>
      <c r="G9" s="427"/>
      <c r="H9" s="427"/>
      <c r="I9" s="427"/>
      <c r="J9" s="450"/>
    </row>
    <row r="10" spans="1:10" x14ac:dyDescent="0.25">
      <c r="A10" s="258" t="s">
        <v>1691</v>
      </c>
      <c r="B10" s="259" t="s">
        <v>1</v>
      </c>
      <c r="C10" s="19">
        <f t="shared" si="1"/>
        <v>0</v>
      </c>
      <c r="D10" s="150">
        <v>64</v>
      </c>
      <c r="E10" s="150">
        <v>40</v>
      </c>
      <c r="F10" s="427"/>
      <c r="G10" s="427"/>
      <c r="H10" s="427"/>
      <c r="I10" s="427"/>
      <c r="J10" s="450"/>
    </row>
    <row r="11" spans="1:10" x14ac:dyDescent="0.25">
      <c r="A11" s="258" t="s">
        <v>1690</v>
      </c>
      <c r="B11" s="259" t="s">
        <v>1</v>
      </c>
      <c r="C11" s="19">
        <f t="shared" si="1"/>
        <v>0</v>
      </c>
      <c r="D11" s="150">
        <v>128</v>
      </c>
      <c r="E11" s="150">
        <v>80</v>
      </c>
      <c r="F11" s="427"/>
      <c r="G11" s="427"/>
      <c r="H11" s="427"/>
      <c r="I11" s="427"/>
      <c r="J11" s="450"/>
    </row>
    <row r="12" spans="1:10" x14ac:dyDescent="0.25">
      <c r="A12" s="258" t="s">
        <v>1689</v>
      </c>
      <c r="B12" s="259" t="s">
        <v>1</v>
      </c>
      <c r="C12" s="19">
        <f t="shared" si="1"/>
        <v>0</v>
      </c>
      <c r="D12" s="150">
        <v>256</v>
      </c>
      <c r="E12" s="150">
        <v>100</v>
      </c>
      <c r="F12" s="427"/>
      <c r="G12" s="427"/>
      <c r="H12" s="427"/>
      <c r="I12" s="427"/>
      <c r="J12" s="450"/>
    </row>
    <row r="13" spans="1:10" x14ac:dyDescent="0.25">
      <c r="A13" s="260" t="s">
        <v>1688</v>
      </c>
      <c r="B13" s="259" t="s">
        <v>1</v>
      </c>
      <c r="C13" s="19">
        <f t="shared" si="1"/>
        <v>0</v>
      </c>
      <c r="D13" s="150">
        <v>512</v>
      </c>
      <c r="E13" s="150">
        <v>200</v>
      </c>
      <c r="F13" s="427"/>
      <c r="G13" s="427"/>
      <c r="H13" s="427"/>
      <c r="I13" s="427"/>
      <c r="J13" s="450"/>
    </row>
    <row r="14" spans="1:10" x14ac:dyDescent="0.25">
      <c r="A14" s="261" t="s">
        <v>1685</v>
      </c>
      <c r="B14" s="259" t="s">
        <v>1</v>
      </c>
      <c r="C14" s="19">
        <f t="shared" si="1"/>
        <v>0</v>
      </c>
      <c r="D14" s="150">
        <v>1024</v>
      </c>
      <c r="E14" s="150">
        <v>400</v>
      </c>
      <c r="F14" s="427"/>
      <c r="G14" s="427"/>
      <c r="H14" s="427"/>
      <c r="I14" s="427"/>
      <c r="J14" s="450"/>
    </row>
    <row r="15" spans="1:10" x14ac:dyDescent="0.25">
      <c r="A15" s="258" t="s">
        <v>1686</v>
      </c>
      <c r="B15" s="259" t="s">
        <v>1</v>
      </c>
      <c r="C15" s="19">
        <f t="shared" si="1"/>
        <v>0</v>
      </c>
      <c r="D15" s="150">
        <v>2048</v>
      </c>
      <c r="E15" s="150">
        <v>800</v>
      </c>
      <c r="F15" s="427"/>
      <c r="G15" s="427"/>
      <c r="H15" s="427"/>
      <c r="I15" s="427"/>
      <c r="J15" s="450"/>
    </row>
    <row r="16" spans="1:10" x14ac:dyDescent="0.25">
      <c r="A16" s="261" t="s">
        <v>1687</v>
      </c>
      <c r="B16" s="259" t="s">
        <v>1</v>
      </c>
      <c r="C16" s="19">
        <f t="shared" si="1"/>
        <v>0</v>
      </c>
      <c r="D16" s="150">
        <v>4096</v>
      </c>
      <c r="E16" s="150">
        <v>1000</v>
      </c>
      <c r="F16" s="427"/>
      <c r="G16" s="427"/>
      <c r="H16" s="427"/>
      <c r="I16" s="427"/>
      <c r="J16" s="450"/>
    </row>
    <row r="17" spans="1:10" x14ac:dyDescent="0.25">
      <c r="A17" s="261" t="s">
        <v>1682</v>
      </c>
      <c r="B17" s="259" t="s">
        <v>1</v>
      </c>
      <c r="C17" s="19">
        <f t="shared" si="1"/>
        <v>0</v>
      </c>
      <c r="D17" s="150">
        <v>8192</v>
      </c>
      <c r="E17" s="150">
        <v>2000</v>
      </c>
      <c r="F17" s="427"/>
      <c r="G17" s="427"/>
      <c r="H17" s="427"/>
      <c r="I17" s="427"/>
      <c r="J17" s="450"/>
    </row>
    <row r="18" spans="1:10" x14ac:dyDescent="0.25">
      <c r="A18" s="261" t="s">
        <v>1683</v>
      </c>
      <c r="B18" s="259" t="s">
        <v>1</v>
      </c>
      <c r="C18" s="19">
        <f t="shared" si="1"/>
        <v>0</v>
      </c>
      <c r="D18" s="150">
        <v>16384</v>
      </c>
      <c r="E18" s="150">
        <v>4000</v>
      </c>
      <c r="F18" s="427"/>
      <c r="G18" s="427"/>
      <c r="H18" s="427"/>
      <c r="I18" s="427"/>
      <c r="J18" s="450"/>
    </row>
    <row r="19" spans="1:10" ht="15.75" thickBot="1" x14ac:dyDescent="0.3">
      <c r="A19" s="262" t="s">
        <v>1684</v>
      </c>
      <c r="B19" s="259" t="s">
        <v>1</v>
      </c>
      <c r="C19" s="148">
        <f t="shared" si="1"/>
        <v>0</v>
      </c>
      <c r="D19" s="147">
        <v>32768</v>
      </c>
      <c r="E19" s="147">
        <v>8000</v>
      </c>
      <c r="F19" s="422"/>
      <c r="G19" s="422"/>
      <c r="H19" s="422"/>
      <c r="I19" s="422"/>
      <c r="J19" s="451"/>
    </row>
    <row r="20" spans="1:10" s="204" customFormat="1" ht="15.75" thickBot="1" x14ac:dyDescent="0.3">
      <c r="A20" s="452" t="s">
        <v>184</v>
      </c>
      <c r="B20" s="453"/>
      <c r="C20" s="453"/>
      <c r="D20" s="455"/>
      <c r="E20" s="455"/>
      <c r="F20" s="455"/>
      <c r="G20" s="455"/>
      <c r="H20" s="218"/>
      <c r="I20" s="219"/>
      <c r="J20" s="223"/>
    </row>
    <row r="21" spans="1:10" s="214" customFormat="1" ht="15.75" thickBot="1" x14ac:dyDescent="0.3">
      <c r="A21" s="56" t="s">
        <v>185</v>
      </c>
      <c r="B21" s="153" t="s">
        <v>186</v>
      </c>
      <c r="C21" s="56" t="s">
        <v>1677</v>
      </c>
      <c r="D21" s="87" t="s">
        <v>1678</v>
      </c>
      <c r="E21" s="87" t="s">
        <v>1679</v>
      </c>
      <c r="F21" s="206" t="s">
        <v>1680</v>
      </c>
      <c r="G21" s="189" t="s">
        <v>1681</v>
      </c>
      <c r="H21" s="87" t="s">
        <v>247</v>
      </c>
      <c r="I21" s="189" t="s">
        <v>191</v>
      </c>
      <c r="J21" s="225" t="s">
        <v>1660</v>
      </c>
    </row>
    <row r="22" spans="1:10" s="30" customFormat="1" x14ac:dyDescent="0.25">
      <c r="A22" s="57" t="s">
        <v>1732</v>
      </c>
      <c r="B22" s="82" t="s">
        <v>1</v>
      </c>
      <c r="C22" s="19">
        <f t="shared" ref="C22:C37" si="2">IF(B22="Есть",1,0)</f>
        <v>0</v>
      </c>
      <c r="D22" s="149">
        <v>1</v>
      </c>
      <c r="E22" s="149">
        <v>1</v>
      </c>
      <c r="F22" s="421">
        <f>C37*D37+C36*D36+C35*D35+C34*D34+C33*D33+C32*D32+C31*D31+C30*D30+C29*D29+C28*D28+C27*D27+C26*D26+C25*D25+C24*D24+C23*D23+C22*D22</f>
        <v>0</v>
      </c>
      <c r="G22" s="421">
        <f>C37*E37+C36*E36+C35*E35+C34*E34+C33*E33+C32*E32+C31*E31+C30*E30+C29*E29+C28*E28+C27*E27+C26*E26+C25*E25+C24*E24+C23*E23+C22*E22</f>
        <v>0</v>
      </c>
      <c r="H22" s="421" t="s">
        <v>946</v>
      </c>
      <c r="I22" s="421">
        <v>16751</v>
      </c>
      <c r="J22" s="449" t="s">
        <v>1735</v>
      </c>
    </row>
    <row r="23" spans="1:10" s="30" customFormat="1" x14ac:dyDescent="0.25">
      <c r="A23" s="58" t="s">
        <v>1733</v>
      </c>
      <c r="B23" s="82" t="s">
        <v>1</v>
      </c>
      <c r="C23" s="19">
        <f t="shared" si="2"/>
        <v>0</v>
      </c>
      <c r="D23" s="150">
        <v>2</v>
      </c>
      <c r="E23" s="150">
        <v>2</v>
      </c>
      <c r="F23" s="427"/>
      <c r="G23" s="427"/>
      <c r="H23" s="427"/>
      <c r="I23" s="427"/>
      <c r="J23" s="450"/>
    </row>
    <row r="24" spans="1:10" s="30" customFormat="1" x14ac:dyDescent="0.25">
      <c r="A24" s="57" t="s">
        <v>1734</v>
      </c>
      <c r="B24" s="82" t="s">
        <v>1</v>
      </c>
      <c r="C24" s="19">
        <f t="shared" si="2"/>
        <v>0</v>
      </c>
      <c r="D24" s="150">
        <v>4</v>
      </c>
      <c r="E24" s="150">
        <v>4</v>
      </c>
      <c r="F24" s="427"/>
      <c r="G24" s="427"/>
      <c r="H24" s="427"/>
      <c r="I24" s="427"/>
      <c r="J24" s="450"/>
    </row>
    <row r="25" spans="1:10" s="30" customFormat="1" x14ac:dyDescent="0.25">
      <c r="A25" s="58" t="s">
        <v>1737</v>
      </c>
      <c r="B25" s="82" t="s">
        <v>1</v>
      </c>
      <c r="C25" s="19">
        <f t="shared" si="2"/>
        <v>0</v>
      </c>
      <c r="D25" s="150">
        <v>8</v>
      </c>
      <c r="E25" s="150">
        <v>8</v>
      </c>
      <c r="F25" s="427"/>
      <c r="G25" s="427"/>
      <c r="H25" s="427"/>
      <c r="I25" s="427"/>
      <c r="J25" s="450"/>
    </row>
    <row r="26" spans="1:10" s="30" customFormat="1" x14ac:dyDescent="0.25">
      <c r="A26" s="258" t="s">
        <v>1694</v>
      </c>
      <c r="B26" s="259" t="s">
        <v>1</v>
      </c>
      <c r="C26" s="19">
        <f t="shared" si="2"/>
        <v>0</v>
      </c>
      <c r="D26" s="150">
        <v>16</v>
      </c>
      <c r="E26" s="150">
        <v>10</v>
      </c>
      <c r="F26" s="427"/>
      <c r="G26" s="427"/>
      <c r="H26" s="427"/>
      <c r="I26" s="427"/>
      <c r="J26" s="450"/>
    </row>
    <row r="27" spans="1:10" s="30" customFormat="1" x14ac:dyDescent="0.25">
      <c r="A27" s="258" t="s">
        <v>1695</v>
      </c>
      <c r="B27" s="259" t="s">
        <v>1</v>
      </c>
      <c r="C27" s="19">
        <f t="shared" si="2"/>
        <v>0</v>
      </c>
      <c r="D27" s="150">
        <v>32</v>
      </c>
      <c r="E27" s="150">
        <v>20</v>
      </c>
      <c r="F27" s="427"/>
      <c r="G27" s="427"/>
      <c r="H27" s="427"/>
      <c r="I27" s="427"/>
      <c r="J27" s="450"/>
    </row>
    <row r="28" spans="1:10" s="30" customFormat="1" x14ac:dyDescent="0.25">
      <c r="A28" s="258" t="s">
        <v>1691</v>
      </c>
      <c r="B28" s="259" t="s">
        <v>1</v>
      </c>
      <c r="C28" s="19">
        <f t="shared" si="2"/>
        <v>0</v>
      </c>
      <c r="D28" s="150">
        <v>64</v>
      </c>
      <c r="E28" s="150">
        <v>40</v>
      </c>
      <c r="F28" s="427"/>
      <c r="G28" s="427"/>
      <c r="H28" s="427"/>
      <c r="I28" s="427"/>
      <c r="J28" s="450"/>
    </row>
    <row r="29" spans="1:10" s="30" customFormat="1" x14ac:dyDescent="0.25">
      <c r="A29" s="258" t="s">
        <v>1690</v>
      </c>
      <c r="B29" s="259" t="s">
        <v>1</v>
      </c>
      <c r="C29" s="19">
        <f t="shared" si="2"/>
        <v>0</v>
      </c>
      <c r="D29" s="150">
        <v>128</v>
      </c>
      <c r="E29" s="150">
        <v>80</v>
      </c>
      <c r="F29" s="427"/>
      <c r="G29" s="427"/>
      <c r="H29" s="427"/>
      <c r="I29" s="427"/>
      <c r="J29" s="450"/>
    </row>
    <row r="30" spans="1:10" s="30" customFormat="1" x14ac:dyDescent="0.25">
      <c r="A30" s="258" t="s">
        <v>1689</v>
      </c>
      <c r="B30" s="259" t="s">
        <v>1</v>
      </c>
      <c r="C30" s="19">
        <f t="shared" si="2"/>
        <v>0</v>
      </c>
      <c r="D30" s="150">
        <v>256</v>
      </c>
      <c r="E30" s="150">
        <v>100</v>
      </c>
      <c r="F30" s="427"/>
      <c r="G30" s="427"/>
      <c r="H30" s="427"/>
      <c r="I30" s="427"/>
      <c r="J30" s="450"/>
    </row>
    <row r="31" spans="1:10" s="30" customFormat="1" x14ac:dyDescent="0.25">
      <c r="A31" s="260" t="s">
        <v>1688</v>
      </c>
      <c r="B31" s="259" t="s">
        <v>1</v>
      </c>
      <c r="C31" s="19">
        <f t="shared" si="2"/>
        <v>0</v>
      </c>
      <c r="D31" s="150">
        <v>512</v>
      </c>
      <c r="E31" s="150">
        <v>200</v>
      </c>
      <c r="F31" s="427"/>
      <c r="G31" s="427"/>
      <c r="H31" s="427"/>
      <c r="I31" s="427"/>
      <c r="J31" s="450"/>
    </row>
    <row r="32" spans="1:10" s="30" customFormat="1" x14ac:dyDescent="0.25">
      <c r="A32" s="261" t="s">
        <v>1685</v>
      </c>
      <c r="B32" s="259" t="s">
        <v>1</v>
      </c>
      <c r="C32" s="19">
        <f t="shared" si="2"/>
        <v>0</v>
      </c>
      <c r="D32" s="150">
        <v>1024</v>
      </c>
      <c r="E32" s="150">
        <v>400</v>
      </c>
      <c r="F32" s="427"/>
      <c r="G32" s="427"/>
      <c r="H32" s="427"/>
      <c r="I32" s="427"/>
      <c r="J32" s="450"/>
    </row>
    <row r="33" spans="1:10" s="30" customFormat="1" x14ac:dyDescent="0.25">
      <c r="A33" s="258" t="s">
        <v>1686</v>
      </c>
      <c r="B33" s="259" t="s">
        <v>1</v>
      </c>
      <c r="C33" s="19">
        <f t="shared" si="2"/>
        <v>0</v>
      </c>
      <c r="D33" s="150">
        <v>2048</v>
      </c>
      <c r="E33" s="150">
        <v>800</v>
      </c>
      <c r="F33" s="427"/>
      <c r="G33" s="427"/>
      <c r="H33" s="427"/>
      <c r="I33" s="427"/>
      <c r="J33" s="450"/>
    </row>
    <row r="34" spans="1:10" s="30" customFormat="1" x14ac:dyDescent="0.25">
      <c r="A34" s="261" t="s">
        <v>1687</v>
      </c>
      <c r="B34" s="259" t="s">
        <v>1</v>
      </c>
      <c r="C34" s="19">
        <f t="shared" si="2"/>
        <v>0</v>
      </c>
      <c r="D34" s="150">
        <v>4096</v>
      </c>
      <c r="E34" s="150">
        <v>1000</v>
      </c>
      <c r="F34" s="427"/>
      <c r="G34" s="427"/>
      <c r="H34" s="427"/>
      <c r="I34" s="427"/>
      <c r="J34" s="450"/>
    </row>
    <row r="35" spans="1:10" s="30" customFormat="1" x14ac:dyDescent="0.25">
      <c r="A35" s="261" t="s">
        <v>1682</v>
      </c>
      <c r="B35" s="259" t="s">
        <v>1</v>
      </c>
      <c r="C35" s="19">
        <f t="shared" si="2"/>
        <v>0</v>
      </c>
      <c r="D35" s="150">
        <v>8192</v>
      </c>
      <c r="E35" s="150">
        <v>2000</v>
      </c>
      <c r="F35" s="427"/>
      <c r="G35" s="427"/>
      <c r="H35" s="427"/>
      <c r="I35" s="427"/>
      <c r="J35" s="450"/>
    </row>
    <row r="36" spans="1:10" s="30" customFormat="1" x14ac:dyDescent="0.25">
      <c r="A36" s="261" t="s">
        <v>1683</v>
      </c>
      <c r="B36" s="259" t="s">
        <v>1</v>
      </c>
      <c r="C36" s="19">
        <f t="shared" si="2"/>
        <v>0</v>
      </c>
      <c r="D36" s="150">
        <v>16384</v>
      </c>
      <c r="E36" s="150">
        <v>4000</v>
      </c>
      <c r="F36" s="427"/>
      <c r="G36" s="427"/>
      <c r="H36" s="427"/>
      <c r="I36" s="427"/>
      <c r="J36" s="450"/>
    </row>
    <row r="37" spans="1:10" s="30" customFormat="1" ht="15.75" thickBot="1" x14ac:dyDescent="0.3">
      <c r="A37" s="263" t="s">
        <v>1684</v>
      </c>
      <c r="B37" s="264" t="s">
        <v>1</v>
      </c>
      <c r="C37" s="151">
        <f t="shared" si="2"/>
        <v>0</v>
      </c>
      <c r="D37" s="147">
        <v>32768</v>
      </c>
      <c r="E37" s="147">
        <v>8000</v>
      </c>
      <c r="F37" s="422"/>
      <c r="G37" s="422"/>
      <c r="H37" s="422"/>
      <c r="I37" s="422"/>
      <c r="J37" s="451"/>
    </row>
    <row r="38" spans="1:10" s="204" customFormat="1" ht="15.75" thickBot="1" x14ac:dyDescent="0.3">
      <c r="A38" s="452" t="s">
        <v>187</v>
      </c>
      <c r="B38" s="453"/>
      <c r="C38" s="453"/>
      <c r="D38" s="455"/>
      <c r="E38" s="455"/>
      <c r="F38" s="455"/>
      <c r="G38" s="456"/>
      <c r="H38" s="218"/>
      <c r="I38" s="219"/>
      <c r="J38" s="223"/>
    </row>
    <row r="39" spans="1:10" s="214" customFormat="1" ht="15.75" thickBot="1" x14ac:dyDescent="0.3">
      <c r="A39" s="56" t="s">
        <v>185</v>
      </c>
      <c r="B39" s="153" t="s">
        <v>186</v>
      </c>
      <c r="C39" s="56" t="s">
        <v>1677</v>
      </c>
      <c r="D39" s="87" t="s">
        <v>1678</v>
      </c>
      <c r="E39" s="87" t="s">
        <v>1679</v>
      </c>
      <c r="F39" s="68" t="s">
        <v>1680</v>
      </c>
      <c r="G39" s="153" t="s">
        <v>1681</v>
      </c>
      <c r="H39" s="87" t="s">
        <v>247</v>
      </c>
      <c r="I39" s="189" t="s">
        <v>191</v>
      </c>
      <c r="J39" s="225" t="s">
        <v>1660</v>
      </c>
    </row>
    <row r="40" spans="1:10" s="30" customFormat="1" x14ac:dyDescent="0.25">
      <c r="A40" s="57" t="s">
        <v>1732</v>
      </c>
      <c r="B40" s="80" t="s">
        <v>1</v>
      </c>
      <c r="C40" s="152">
        <f t="shared" ref="C40:C55" si="3">IF(B40="Есть",1,0)</f>
        <v>0</v>
      </c>
      <c r="D40" s="149">
        <v>1</v>
      </c>
      <c r="E40" s="149">
        <v>1</v>
      </c>
      <c r="F40" s="421">
        <f>C55*D55+C54*D54+C53*D53+C52*D52+C51*D51+C50*D50+C49*D49+C48*D48+C47*D47+C46*D46+C45*D45+C44*D44+C43*D43+C42*D42+C41*D41+C40*D40</f>
        <v>0</v>
      </c>
      <c r="G40" s="421">
        <f>C55*E55+C54*E54+C53*E53+C52*E52+C51*E51+C50*E50+C49*E49+C48*E48+C47*E47+C46*E46+C45*E45+C44*E44+C43*E43+C42*E42+C41*E41+C40*E40</f>
        <v>0</v>
      </c>
      <c r="H40" s="421" t="s">
        <v>948</v>
      </c>
      <c r="I40" s="421">
        <v>16752</v>
      </c>
      <c r="J40" s="449" t="s">
        <v>1736</v>
      </c>
    </row>
    <row r="41" spans="1:10" s="30" customFormat="1" x14ac:dyDescent="0.25">
      <c r="A41" s="58" t="s">
        <v>1733</v>
      </c>
      <c r="B41" s="82" t="s">
        <v>1</v>
      </c>
      <c r="C41" s="19">
        <f t="shared" si="3"/>
        <v>0</v>
      </c>
      <c r="D41" s="150">
        <v>2</v>
      </c>
      <c r="E41" s="150">
        <v>2</v>
      </c>
      <c r="F41" s="427"/>
      <c r="G41" s="427"/>
      <c r="H41" s="427"/>
      <c r="I41" s="427"/>
      <c r="J41" s="450"/>
    </row>
    <row r="42" spans="1:10" s="30" customFormat="1" x14ac:dyDescent="0.25">
      <c r="A42" s="57" t="s">
        <v>1734</v>
      </c>
      <c r="B42" s="82" t="s">
        <v>1</v>
      </c>
      <c r="C42" s="19">
        <f t="shared" si="3"/>
        <v>0</v>
      </c>
      <c r="D42" s="150">
        <v>4</v>
      </c>
      <c r="E42" s="150">
        <v>4</v>
      </c>
      <c r="F42" s="427"/>
      <c r="G42" s="427"/>
      <c r="H42" s="427"/>
      <c r="I42" s="427"/>
      <c r="J42" s="450"/>
    </row>
    <row r="43" spans="1:10" s="30" customFormat="1" x14ac:dyDescent="0.25">
      <c r="A43" s="58" t="s">
        <v>1737</v>
      </c>
      <c r="B43" s="82" t="s">
        <v>1</v>
      </c>
      <c r="C43" s="19">
        <f t="shared" si="3"/>
        <v>0</v>
      </c>
      <c r="D43" s="150">
        <v>8</v>
      </c>
      <c r="E43" s="150">
        <v>8</v>
      </c>
      <c r="F43" s="427"/>
      <c r="G43" s="427"/>
      <c r="H43" s="427"/>
      <c r="I43" s="427"/>
      <c r="J43" s="450"/>
    </row>
    <row r="44" spans="1:10" s="30" customFormat="1" x14ac:dyDescent="0.25">
      <c r="A44" s="258" t="s">
        <v>1694</v>
      </c>
      <c r="B44" s="259" t="s">
        <v>1</v>
      </c>
      <c r="C44" s="19">
        <f t="shared" si="3"/>
        <v>0</v>
      </c>
      <c r="D44" s="150">
        <v>16</v>
      </c>
      <c r="E44" s="150">
        <v>10</v>
      </c>
      <c r="F44" s="427"/>
      <c r="G44" s="427"/>
      <c r="H44" s="427"/>
      <c r="I44" s="427"/>
      <c r="J44" s="450"/>
    </row>
    <row r="45" spans="1:10" s="30" customFormat="1" x14ac:dyDescent="0.25">
      <c r="A45" s="258" t="s">
        <v>1695</v>
      </c>
      <c r="B45" s="259" t="s">
        <v>1</v>
      </c>
      <c r="C45" s="19">
        <f t="shared" si="3"/>
        <v>0</v>
      </c>
      <c r="D45" s="150">
        <v>32</v>
      </c>
      <c r="E45" s="150">
        <v>20</v>
      </c>
      <c r="F45" s="427"/>
      <c r="G45" s="427"/>
      <c r="H45" s="427"/>
      <c r="I45" s="427"/>
      <c r="J45" s="450"/>
    </row>
    <row r="46" spans="1:10" s="30" customFormat="1" x14ac:dyDescent="0.25">
      <c r="A46" s="258" t="s">
        <v>1691</v>
      </c>
      <c r="B46" s="259" t="s">
        <v>1</v>
      </c>
      <c r="C46" s="19">
        <f t="shared" si="3"/>
        <v>0</v>
      </c>
      <c r="D46" s="150">
        <v>64</v>
      </c>
      <c r="E46" s="150">
        <v>40</v>
      </c>
      <c r="F46" s="427"/>
      <c r="G46" s="427"/>
      <c r="H46" s="427"/>
      <c r="I46" s="427"/>
      <c r="J46" s="450"/>
    </row>
    <row r="47" spans="1:10" s="30" customFormat="1" x14ac:dyDescent="0.25">
      <c r="A47" s="258" t="s">
        <v>1690</v>
      </c>
      <c r="B47" s="259" t="s">
        <v>1</v>
      </c>
      <c r="C47" s="19">
        <f t="shared" si="3"/>
        <v>0</v>
      </c>
      <c r="D47" s="150">
        <v>128</v>
      </c>
      <c r="E47" s="150">
        <v>80</v>
      </c>
      <c r="F47" s="427"/>
      <c r="G47" s="427"/>
      <c r="H47" s="427"/>
      <c r="I47" s="427"/>
      <c r="J47" s="450"/>
    </row>
    <row r="48" spans="1:10" s="30" customFormat="1" x14ac:dyDescent="0.25">
      <c r="A48" s="258" t="s">
        <v>1689</v>
      </c>
      <c r="B48" s="259" t="s">
        <v>1</v>
      </c>
      <c r="C48" s="19">
        <f t="shared" si="3"/>
        <v>0</v>
      </c>
      <c r="D48" s="150">
        <v>256</v>
      </c>
      <c r="E48" s="150">
        <v>100</v>
      </c>
      <c r="F48" s="427"/>
      <c r="G48" s="427"/>
      <c r="H48" s="427"/>
      <c r="I48" s="427"/>
      <c r="J48" s="450"/>
    </row>
    <row r="49" spans="1:10" s="30" customFormat="1" x14ac:dyDescent="0.25">
      <c r="A49" s="260" t="s">
        <v>1688</v>
      </c>
      <c r="B49" s="259" t="s">
        <v>1</v>
      </c>
      <c r="C49" s="19">
        <f t="shared" si="3"/>
        <v>0</v>
      </c>
      <c r="D49" s="150">
        <v>512</v>
      </c>
      <c r="E49" s="150">
        <v>200</v>
      </c>
      <c r="F49" s="427"/>
      <c r="G49" s="427"/>
      <c r="H49" s="427"/>
      <c r="I49" s="427"/>
      <c r="J49" s="450"/>
    </row>
    <row r="50" spans="1:10" s="30" customFormat="1" x14ac:dyDescent="0.25">
      <c r="A50" s="261" t="s">
        <v>1685</v>
      </c>
      <c r="B50" s="259" t="s">
        <v>1</v>
      </c>
      <c r="C50" s="19">
        <f t="shared" si="3"/>
        <v>0</v>
      </c>
      <c r="D50" s="150">
        <v>1024</v>
      </c>
      <c r="E50" s="150">
        <v>400</v>
      </c>
      <c r="F50" s="427"/>
      <c r="G50" s="427"/>
      <c r="H50" s="427"/>
      <c r="I50" s="427"/>
      <c r="J50" s="450"/>
    </row>
    <row r="51" spans="1:10" s="30" customFormat="1" x14ac:dyDescent="0.25">
      <c r="A51" s="258" t="s">
        <v>1686</v>
      </c>
      <c r="B51" s="259" t="s">
        <v>1</v>
      </c>
      <c r="C51" s="19">
        <f t="shared" si="3"/>
        <v>0</v>
      </c>
      <c r="D51" s="150">
        <v>2048</v>
      </c>
      <c r="E51" s="150">
        <v>800</v>
      </c>
      <c r="F51" s="427"/>
      <c r="G51" s="427"/>
      <c r="H51" s="427"/>
      <c r="I51" s="427"/>
      <c r="J51" s="450"/>
    </row>
    <row r="52" spans="1:10" s="30" customFormat="1" x14ac:dyDescent="0.25">
      <c r="A52" s="261" t="s">
        <v>1687</v>
      </c>
      <c r="B52" s="259" t="s">
        <v>1</v>
      </c>
      <c r="C52" s="19">
        <f t="shared" si="3"/>
        <v>0</v>
      </c>
      <c r="D52" s="150">
        <v>4096</v>
      </c>
      <c r="E52" s="150">
        <v>1000</v>
      </c>
      <c r="F52" s="427"/>
      <c r="G52" s="427"/>
      <c r="H52" s="427"/>
      <c r="I52" s="427"/>
      <c r="J52" s="450"/>
    </row>
    <row r="53" spans="1:10" s="30" customFormat="1" x14ac:dyDescent="0.25">
      <c r="A53" s="261" t="s">
        <v>1682</v>
      </c>
      <c r="B53" s="259" t="s">
        <v>1</v>
      </c>
      <c r="C53" s="19">
        <f t="shared" si="3"/>
        <v>0</v>
      </c>
      <c r="D53" s="150">
        <v>8192</v>
      </c>
      <c r="E53" s="150">
        <v>2000</v>
      </c>
      <c r="F53" s="427"/>
      <c r="G53" s="427"/>
      <c r="H53" s="427"/>
      <c r="I53" s="427"/>
      <c r="J53" s="450"/>
    </row>
    <row r="54" spans="1:10" s="30" customFormat="1" x14ac:dyDescent="0.25">
      <c r="A54" s="261" t="s">
        <v>1683</v>
      </c>
      <c r="B54" s="259" t="s">
        <v>1</v>
      </c>
      <c r="C54" s="19">
        <f t="shared" si="3"/>
        <v>0</v>
      </c>
      <c r="D54" s="150">
        <v>16384</v>
      </c>
      <c r="E54" s="150">
        <v>4000</v>
      </c>
      <c r="F54" s="427"/>
      <c r="G54" s="427"/>
      <c r="H54" s="427"/>
      <c r="I54" s="427"/>
      <c r="J54" s="450"/>
    </row>
    <row r="55" spans="1:10" s="30" customFormat="1" ht="15.75" thickBot="1" x14ac:dyDescent="0.3">
      <c r="A55" s="262" t="s">
        <v>1684</v>
      </c>
      <c r="B55" s="265" t="s">
        <v>1</v>
      </c>
      <c r="C55" s="148">
        <f t="shared" si="3"/>
        <v>0</v>
      </c>
      <c r="D55" s="147">
        <v>32768</v>
      </c>
      <c r="E55" s="147">
        <v>8000</v>
      </c>
      <c r="F55" s="422"/>
      <c r="G55" s="422"/>
      <c r="H55" s="422"/>
      <c r="I55" s="422"/>
      <c r="J55" s="451"/>
    </row>
    <row r="56" spans="1:10" s="204" customFormat="1" ht="15.75" thickBot="1" x14ac:dyDescent="0.3">
      <c r="A56" s="457" t="s">
        <v>64</v>
      </c>
      <c r="B56" s="458"/>
      <c r="C56" s="458"/>
      <c r="D56" s="458"/>
      <c r="E56" s="458"/>
      <c r="F56" s="458"/>
      <c r="G56" s="459"/>
      <c r="H56" s="218"/>
      <c r="I56" s="219"/>
      <c r="J56" s="223"/>
    </row>
    <row r="57" spans="1:10" s="214" customFormat="1" ht="15.75" thickBot="1" x14ac:dyDescent="0.3">
      <c r="A57" s="56" t="s">
        <v>185</v>
      </c>
      <c r="B57" s="56" t="s">
        <v>186</v>
      </c>
      <c r="C57" s="56" t="s">
        <v>1677</v>
      </c>
      <c r="D57" s="87" t="s">
        <v>1678</v>
      </c>
      <c r="E57" s="87" t="s">
        <v>1679</v>
      </c>
      <c r="F57" s="68" t="s">
        <v>1680</v>
      </c>
      <c r="G57" s="153" t="s">
        <v>1681</v>
      </c>
      <c r="H57" s="56" t="s">
        <v>247</v>
      </c>
      <c r="I57" s="153" t="s">
        <v>191</v>
      </c>
      <c r="J57" s="224" t="s">
        <v>1660</v>
      </c>
    </row>
    <row r="58" spans="1:10" s="30" customFormat="1" x14ac:dyDescent="0.25">
      <c r="A58" s="58" t="s">
        <v>2432</v>
      </c>
      <c r="B58" s="387" t="s">
        <v>1</v>
      </c>
      <c r="C58" s="108">
        <f>IF(B58="Авария Level3",1,0)</f>
        <v>0</v>
      </c>
      <c r="D58" s="149">
        <v>1</v>
      </c>
      <c r="E58" s="149">
        <v>1</v>
      </c>
      <c r="F58" s="421">
        <f>C73*D73+C72*D72+C71*D71+C70*D70+C69*D69+C68*D68+C67*D67+C66*D66+C65*D65+C64*D64+C63*D63+C62*D62+C61*D61+C60*D60+C59*D59+C58*D58</f>
        <v>0</v>
      </c>
      <c r="G58" s="421">
        <f>C73*E73+C72*E72+C71*E71+C70*E70+C69*E69+C68*E68+C67*E67+C66*E66+C65*E65+C64*E64+C63*E63+C62*E62+C61*E61+C60*E60+C59*E59+C58*E58</f>
        <v>0</v>
      </c>
      <c r="H58" s="421" t="s">
        <v>950</v>
      </c>
      <c r="I58" s="421">
        <v>16753</v>
      </c>
      <c r="J58" s="449" t="s">
        <v>1702</v>
      </c>
    </row>
    <row r="59" spans="1:10" s="30" customFormat="1" x14ac:dyDescent="0.25">
      <c r="A59" s="58" t="s">
        <v>239</v>
      </c>
      <c r="B59" s="387" t="s">
        <v>1</v>
      </c>
      <c r="C59" s="213">
        <f>IF(B59="Авария Level3",1,0)</f>
        <v>0</v>
      </c>
      <c r="D59" s="150">
        <v>2</v>
      </c>
      <c r="E59" s="150">
        <v>2</v>
      </c>
      <c r="F59" s="427"/>
      <c r="G59" s="427"/>
      <c r="H59" s="427"/>
      <c r="I59" s="427"/>
      <c r="J59" s="450"/>
    </row>
    <row r="60" spans="1:10" s="30" customFormat="1" x14ac:dyDescent="0.25">
      <c r="A60" s="57" t="s">
        <v>2433</v>
      </c>
      <c r="B60" s="387" t="s">
        <v>1</v>
      </c>
      <c r="C60" s="84">
        <f>IF(B60="Авария Level3",1,0)</f>
        <v>0</v>
      </c>
      <c r="D60" s="150">
        <v>4</v>
      </c>
      <c r="E60" s="150">
        <v>4</v>
      </c>
      <c r="F60" s="427"/>
      <c r="G60" s="427"/>
      <c r="H60" s="427"/>
      <c r="I60" s="427"/>
      <c r="J60" s="450"/>
    </row>
    <row r="61" spans="1:10" s="30" customFormat="1" x14ac:dyDescent="0.25">
      <c r="A61" s="246" t="s">
        <v>2428</v>
      </c>
      <c r="B61" s="388" t="s">
        <v>2431</v>
      </c>
      <c r="C61" s="81">
        <f t="shared" ref="C61:C73" si="4">IF(B61="Есть",1,0)</f>
        <v>0</v>
      </c>
      <c r="D61" s="150">
        <v>8</v>
      </c>
      <c r="E61" s="150">
        <v>8</v>
      </c>
      <c r="F61" s="427"/>
      <c r="G61" s="427"/>
      <c r="H61" s="427"/>
      <c r="I61" s="427"/>
      <c r="J61" s="450"/>
    </row>
    <row r="62" spans="1:10" s="30" customFormat="1" x14ac:dyDescent="0.25">
      <c r="A62" s="246" t="s">
        <v>2430</v>
      </c>
      <c r="B62" s="388" t="s">
        <v>2431</v>
      </c>
      <c r="C62" s="84">
        <f t="shared" si="4"/>
        <v>0</v>
      </c>
      <c r="D62" s="150">
        <v>16</v>
      </c>
      <c r="E62" s="150">
        <v>10</v>
      </c>
      <c r="F62" s="427"/>
      <c r="G62" s="427"/>
      <c r="H62" s="427"/>
      <c r="I62" s="427"/>
      <c r="J62" s="450"/>
    </row>
    <row r="63" spans="1:10" s="30" customFormat="1" x14ac:dyDescent="0.25">
      <c r="A63" s="246" t="s">
        <v>2429</v>
      </c>
      <c r="B63" s="388" t="s">
        <v>2431</v>
      </c>
      <c r="C63" s="85">
        <f t="shared" si="4"/>
        <v>0</v>
      </c>
      <c r="D63" s="150">
        <v>32</v>
      </c>
      <c r="E63" s="150">
        <v>20</v>
      </c>
      <c r="F63" s="427"/>
      <c r="G63" s="427"/>
      <c r="H63" s="427"/>
      <c r="I63" s="427"/>
      <c r="J63" s="450"/>
    </row>
    <row r="64" spans="1:10" s="30" customFormat="1" x14ac:dyDescent="0.25">
      <c r="A64" s="250" t="s">
        <v>1691</v>
      </c>
      <c r="B64" s="251" t="s">
        <v>1</v>
      </c>
      <c r="C64" s="85">
        <f t="shared" si="4"/>
        <v>0</v>
      </c>
      <c r="D64" s="150">
        <v>64</v>
      </c>
      <c r="E64" s="150">
        <v>40</v>
      </c>
      <c r="F64" s="427"/>
      <c r="G64" s="427"/>
      <c r="H64" s="427"/>
      <c r="I64" s="427"/>
      <c r="J64" s="450"/>
    </row>
    <row r="65" spans="1:13" s="30" customFormat="1" x14ac:dyDescent="0.25">
      <c r="A65" s="250" t="s">
        <v>1690</v>
      </c>
      <c r="B65" s="251" t="s">
        <v>1</v>
      </c>
      <c r="C65" s="85">
        <f t="shared" si="4"/>
        <v>0</v>
      </c>
      <c r="D65" s="150">
        <v>128</v>
      </c>
      <c r="E65" s="150">
        <v>80</v>
      </c>
      <c r="F65" s="427"/>
      <c r="G65" s="427"/>
      <c r="H65" s="427"/>
      <c r="I65" s="427"/>
      <c r="J65" s="450"/>
    </row>
    <row r="66" spans="1:13" s="30" customFormat="1" x14ac:dyDescent="0.25">
      <c r="A66" s="250" t="s">
        <v>1689</v>
      </c>
      <c r="B66" s="251" t="s">
        <v>1</v>
      </c>
      <c r="C66" s="85">
        <f t="shared" si="4"/>
        <v>0</v>
      </c>
      <c r="D66" s="150">
        <v>256</v>
      </c>
      <c r="E66" s="150">
        <v>100</v>
      </c>
      <c r="F66" s="427"/>
      <c r="G66" s="427"/>
      <c r="H66" s="427"/>
      <c r="I66" s="427"/>
      <c r="J66" s="450"/>
    </row>
    <row r="67" spans="1:13" s="30" customFormat="1" x14ac:dyDescent="0.25">
      <c r="A67" s="248" t="s">
        <v>1688</v>
      </c>
      <c r="B67" s="251" t="s">
        <v>1</v>
      </c>
      <c r="C67" s="85">
        <f t="shared" si="4"/>
        <v>0</v>
      </c>
      <c r="D67" s="150">
        <v>512</v>
      </c>
      <c r="E67" s="150">
        <v>200</v>
      </c>
      <c r="F67" s="427"/>
      <c r="G67" s="427"/>
      <c r="H67" s="427"/>
      <c r="I67" s="427"/>
      <c r="J67" s="450"/>
    </row>
    <row r="68" spans="1:13" s="30" customFormat="1" x14ac:dyDescent="0.25">
      <c r="A68" s="254" t="s">
        <v>1685</v>
      </c>
      <c r="B68" s="251" t="s">
        <v>1</v>
      </c>
      <c r="C68" s="85">
        <f t="shared" si="4"/>
        <v>0</v>
      </c>
      <c r="D68" s="150">
        <v>1024</v>
      </c>
      <c r="E68" s="150">
        <v>400</v>
      </c>
      <c r="F68" s="427"/>
      <c r="G68" s="427"/>
      <c r="H68" s="427"/>
      <c r="I68" s="427"/>
      <c r="J68" s="450"/>
    </row>
    <row r="69" spans="1:13" s="30" customFormat="1" x14ac:dyDescent="0.25">
      <c r="A69" s="250" t="s">
        <v>1686</v>
      </c>
      <c r="B69" s="251" t="s">
        <v>1</v>
      </c>
      <c r="C69" s="85">
        <f t="shared" si="4"/>
        <v>0</v>
      </c>
      <c r="D69" s="150">
        <v>2048</v>
      </c>
      <c r="E69" s="150">
        <v>800</v>
      </c>
      <c r="F69" s="427"/>
      <c r="G69" s="427"/>
      <c r="H69" s="427"/>
      <c r="I69" s="427"/>
      <c r="J69" s="450"/>
    </row>
    <row r="70" spans="1:13" s="30" customFormat="1" x14ac:dyDescent="0.25">
      <c r="A70" s="254" t="s">
        <v>1687</v>
      </c>
      <c r="B70" s="251" t="s">
        <v>1</v>
      </c>
      <c r="C70" s="85">
        <f t="shared" si="4"/>
        <v>0</v>
      </c>
      <c r="D70" s="150">
        <v>4096</v>
      </c>
      <c r="E70" s="150">
        <v>1000</v>
      </c>
      <c r="F70" s="427"/>
      <c r="G70" s="427"/>
      <c r="H70" s="427"/>
      <c r="I70" s="427"/>
      <c r="J70" s="450"/>
    </row>
    <row r="71" spans="1:13" s="30" customFormat="1" x14ac:dyDescent="0.25">
      <c r="A71" s="254" t="s">
        <v>1682</v>
      </c>
      <c r="B71" s="251" t="s">
        <v>1</v>
      </c>
      <c r="C71" s="85">
        <f t="shared" si="4"/>
        <v>0</v>
      </c>
      <c r="D71" s="150">
        <v>8192</v>
      </c>
      <c r="E71" s="150">
        <v>2000</v>
      </c>
      <c r="F71" s="427"/>
      <c r="G71" s="427"/>
      <c r="H71" s="427"/>
      <c r="I71" s="427"/>
      <c r="J71" s="450"/>
    </row>
    <row r="72" spans="1:13" s="30" customFormat="1" x14ac:dyDescent="0.25">
      <c r="A72" s="254" t="s">
        <v>1683</v>
      </c>
      <c r="B72" s="251" t="s">
        <v>1</v>
      </c>
      <c r="C72" s="85">
        <f t="shared" si="4"/>
        <v>0</v>
      </c>
      <c r="D72" s="150">
        <v>16384</v>
      </c>
      <c r="E72" s="150">
        <v>4000</v>
      </c>
      <c r="F72" s="427"/>
      <c r="G72" s="427"/>
      <c r="H72" s="427"/>
      <c r="I72" s="427"/>
      <c r="J72" s="450"/>
    </row>
    <row r="73" spans="1:13" s="30" customFormat="1" ht="15.75" thickBot="1" x14ac:dyDescent="0.3">
      <c r="A73" s="254" t="s">
        <v>1684</v>
      </c>
      <c r="B73" s="251" t="s">
        <v>1</v>
      </c>
      <c r="C73" s="85">
        <f t="shared" si="4"/>
        <v>0</v>
      </c>
      <c r="D73" s="147">
        <v>32768</v>
      </c>
      <c r="E73" s="147">
        <v>8000</v>
      </c>
      <c r="F73" s="422"/>
      <c r="G73" s="422"/>
      <c r="H73" s="422"/>
      <c r="I73" s="422"/>
      <c r="J73" s="451"/>
    </row>
    <row r="74" spans="1:13" s="204" customFormat="1" ht="15.75" thickBot="1" x14ac:dyDescent="0.3">
      <c r="A74" s="457" t="s">
        <v>88</v>
      </c>
      <c r="B74" s="458"/>
      <c r="C74" s="458"/>
      <c r="D74" s="458"/>
      <c r="E74" s="458"/>
      <c r="F74" s="458"/>
      <c r="G74" s="459"/>
      <c r="H74" s="218"/>
      <c r="I74" s="219"/>
      <c r="J74" s="223"/>
    </row>
    <row r="75" spans="1:13" s="214" customFormat="1" ht="15.75" thickBot="1" x14ac:dyDescent="0.3">
      <c r="A75" s="56" t="s">
        <v>185</v>
      </c>
      <c r="B75" s="56" t="s">
        <v>186</v>
      </c>
      <c r="C75" s="56" t="s">
        <v>1677</v>
      </c>
      <c r="D75" s="87" t="s">
        <v>1678</v>
      </c>
      <c r="E75" s="87" t="s">
        <v>1679</v>
      </c>
      <c r="F75" s="68" t="s">
        <v>1680</v>
      </c>
      <c r="G75" s="153" t="s">
        <v>1681</v>
      </c>
      <c r="H75" s="56" t="s">
        <v>247</v>
      </c>
      <c r="I75" s="153" t="s">
        <v>191</v>
      </c>
      <c r="J75" s="224" t="s">
        <v>1660</v>
      </c>
      <c r="M75" s="216"/>
    </row>
    <row r="76" spans="1:13" x14ac:dyDescent="0.25">
      <c r="A76" s="58" t="s">
        <v>2432</v>
      </c>
      <c r="B76" s="387" t="s">
        <v>1</v>
      </c>
      <c r="C76" s="108">
        <f>IF(B76="Авария Level3",1,0)</f>
        <v>0</v>
      </c>
      <c r="D76" s="149">
        <v>1</v>
      </c>
      <c r="E76" s="149">
        <v>1</v>
      </c>
      <c r="F76" s="421">
        <f>C91*D91+C90*D90+C89*D89+C88*D88+C87*D87+C86*D86+C85*D85+C84*D84+C83*D83+C82*D82+C81*D81+C80*D80+C79*D79+C78*D78+C77*D77+C76*D76</f>
        <v>0</v>
      </c>
      <c r="G76" s="421">
        <f>C91*E91+C90*E90+C89*E89+C88*E88+C87*E87+C86*E86+C85*E85+C84*E84+C83*E83+C82*E82+C81*E81+C80*E80+C79*E79+C78*E78+C77*E77+C76*E76</f>
        <v>0</v>
      </c>
      <c r="H76" s="421" t="s">
        <v>952</v>
      </c>
      <c r="I76" s="421">
        <v>16754</v>
      </c>
      <c r="J76" s="449" t="s">
        <v>1701</v>
      </c>
      <c r="M76" s="132"/>
    </row>
    <row r="77" spans="1:13" x14ac:dyDescent="0.25">
      <c r="A77" s="58" t="s">
        <v>239</v>
      </c>
      <c r="B77" s="387" t="s">
        <v>1</v>
      </c>
      <c r="C77" s="213">
        <f>IF(B77="Авария Level3",1,0)</f>
        <v>0</v>
      </c>
      <c r="D77" s="150">
        <v>2</v>
      </c>
      <c r="E77" s="150">
        <v>2</v>
      </c>
      <c r="F77" s="427"/>
      <c r="G77" s="427"/>
      <c r="H77" s="427"/>
      <c r="I77" s="427"/>
      <c r="J77" s="450"/>
      <c r="M77" s="132"/>
    </row>
    <row r="78" spans="1:13" x14ac:dyDescent="0.25">
      <c r="A78" s="323" t="s">
        <v>2433</v>
      </c>
      <c r="B78" s="387" t="s">
        <v>1</v>
      </c>
      <c r="C78" s="84">
        <f>IF(B78="Авария Level3",1,0)</f>
        <v>0</v>
      </c>
      <c r="D78" s="150">
        <v>4</v>
      </c>
      <c r="E78" s="150">
        <v>4</v>
      </c>
      <c r="F78" s="427"/>
      <c r="G78" s="427"/>
      <c r="H78" s="427"/>
      <c r="I78" s="427"/>
      <c r="J78" s="450"/>
    </row>
    <row r="79" spans="1:13" x14ac:dyDescent="0.25">
      <c r="A79" s="246" t="s">
        <v>2428</v>
      </c>
      <c r="B79" s="388" t="s">
        <v>2431</v>
      </c>
      <c r="C79" s="81">
        <f t="shared" ref="C79:C91" si="5">IF(B79="Есть",1,0)</f>
        <v>0</v>
      </c>
      <c r="D79" s="150">
        <v>8</v>
      </c>
      <c r="E79" s="150">
        <v>8</v>
      </c>
      <c r="F79" s="427"/>
      <c r="G79" s="427"/>
      <c r="H79" s="427"/>
      <c r="I79" s="427"/>
      <c r="J79" s="450"/>
    </row>
    <row r="80" spans="1:13" x14ac:dyDescent="0.25">
      <c r="A80" s="246" t="s">
        <v>2430</v>
      </c>
      <c r="B80" s="388" t="s">
        <v>2431</v>
      </c>
      <c r="C80" s="84">
        <f t="shared" si="5"/>
        <v>0</v>
      </c>
      <c r="D80" s="150">
        <v>16</v>
      </c>
      <c r="E80" s="150">
        <v>10</v>
      </c>
      <c r="F80" s="427"/>
      <c r="G80" s="427"/>
      <c r="H80" s="427"/>
      <c r="I80" s="427"/>
      <c r="J80" s="450"/>
    </row>
    <row r="81" spans="1:10" x14ac:dyDescent="0.25">
      <c r="A81" s="246" t="s">
        <v>2429</v>
      </c>
      <c r="B81" s="388" t="s">
        <v>2431</v>
      </c>
      <c r="C81" s="85">
        <f t="shared" si="5"/>
        <v>0</v>
      </c>
      <c r="D81" s="150">
        <v>32</v>
      </c>
      <c r="E81" s="150">
        <v>20</v>
      </c>
      <c r="F81" s="427"/>
      <c r="G81" s="427"/>
      <c r="H81" s="427"/>
      <c r="I81" s="427"/>
      <c r="J81" s="450"/>
    </row>
    <row r="82" spans="1:10" x14ac:dyDescent="0.25">
      <c r="A82" s="250" t="s">
        <v>1691</v>
      </c>
      <c r="B82" s="251" t="s">
        <v>1</v>
      </c>
      <c r="C82" s="85">
        <f t="shared" si="5"/>
        <v>0</v>
      </c>
      <c r="D82" s="150">
        <v>64</v>
      </c>
      <c r="E82" s="150">
        <v>40</v>
      </c>
      <c r="F82" s="427"/>
      <c r="G82" s="427"/>
      <c r="H82" s="427"/>
      <c r="I82" s="427"/>
      <c r="J82" s="450"/>
    </row>
    <row r="83" spans="1:10" x14ac:dyDescent="0.25">
      <c r="A83" s="250" t="s">
        <v>1690</v>
      </c>
      <c r="B83" s="251" t="s">
        <v>1</v>
      </c>
      <c r="C83" s="85">
        <f t="shared" si="5"/>
        <v>0</v>
      </c>
      <c r="D83" s="150">
        <v>128</v>
      </c>
      <c r="E83" s="150">
        <v>80</v>
      </c>
      <c r="F83" s="427"/>
      <c r="G83" s="427"/>
      <c r="H83" s="427"/>
      <c r="I83" s="427"/>
      <c r="J83" s="450"/>
    </row>
    <row r="84" spans="1:10" x14ac:dyDescent="0.25">
      <c r="A84" s="250" t="s">
        <v>1689</v>
      </c>
      <c r="B84" s="251" t="s">
        <v>1</v>
      </c>
      <c r="C84" s="85">
        <f t="shared" si="5"/>
        <v>0</v>
      </c>
      <c r="D84" s="150">
        <v>256</v>
      </c>
      <c r="E84" s="150">
        <v>100</v>
      </c>
      <c r="F84" s="427"/>
      <c r="G84" s="427"/>
      <c r="H84" s="427"/>
      <c r="I84" s="427"/>
      <c r="J84" s="450"/>
    </row>
    <row r="85" spans="1:10" x14ac:dyDescent="0.25">
      <c r="A85" s="248" t="s">
        <v>1688</v>
      </c>
      <c r="B85" s="251" t="s">
        <v>1</v>
      </c>
      <c r="C85" s="85">
        <f t="shared" si="5"/>
        <v>0</v>
      </c>
      <c r="D85" s="150">
        <v>512</v>
      </c>
      <c r="E85" s="150">
        <v>200</v>
      </c>
      <c r="F85" s="427"/>
      <c r="G85" s="427"/>
      <c r="H85" s="427"/>
      <c r="I85" s="427"/>
      <c r="J85" s="450"/>
    </row>
    <row r="86" spans="1:10" x14ac:dyDescent="0.25">
      <c r="A86" s="254" t="s">
        <v>1685</v>
      </c>
      <c r="B86" s="251" t="s">
        <v>1</v>
      </c>
      <c r="C86" s="85">
        <f t="shared" si="5"/>
        <v>0</v>
      </c>
      <c r="D86" s="150">
        <v>1024</v>
      </c>
      <c r="E86" s="150">
        <v>400</v>
      </c>
      <c r="F86" s="427"/>
      <c r="G86" s="427"/>
      <c r="H86" s="427"/>
      <c r="I86" s="427"/>
      <c r="J86" s="450"/>
    </row>
    <row r="87" spans="1:10" x14ac:dyDescent="0.25">
      <c r="A87" s="250" t="s">
        <v>1686</v>
      </c>
      <c r="B87" s="251" t="s">
        <v>1</v>
      </c>
      <c r="C87" s="85">
        <f t="shared" si="5"/>
        <v>0</v>
      </c>
      <c r="D87" s="150">
        <v>2048</v>
      </c>
      <c r="E87" s="150">
        <v>800</v>
      </c>
      <c r="F87" s="427"/>
      <c r="G87" s="427"/>
      <c r="H87" s="427"/>
      <c r="I87" s="427"/>
      <c r="J87" s="450"/>
    </row>
    <row r="88" spans="1:10" x14ac:dyDescent="0.25">
      <c r="A88" s="254" t="s">
        <v>1687</v>
      </c>
      <c r="B88" s="251" t="s">
        <v>1</v>
      </c>
      <c r="C88" s="85">
        <f t="shared" si="5"/>
        <v>0</v>
      </c>
      <c r="D88" s="150">
        <v>4096</v>
      </c>
      <c r="E88" s="150">
        <v>1000</v>
      </c>
      <c r="F88" s="427"/>
      <c r="G88" s="427"/>
      <c r="H88" s="427"/>
      <c r="I88" s="427"/>
      <c r="J88" s="450"/>
    </row>
    <row r="89" spans="1:10" x14ac:dyDescent="0.25">
      <c r="A89" s="254" t="s">
        <v>1682</v>
      </c>
      <c r="B89" s="251" t="s">
        <v>1</v>
      </c>
      <c r="C89" s="85">
        <f t="shared" si="5"/>
        <v>0</v>
      </c>
      <c r="D89" s="150">
        <v>8192</v>
      </c>
      <c r="E89" s="150">
        <v>2000</v>
      </c>
      <c r="F89" s="427"/>
      <c r="G89" s="427"/>
      <c r="H89" s="427"/>
      <c r="I89" s="427"/>
      <c r="J89" s="450"/>
    </row>
    <row r="90" spans="1:10" x14ac:dyDescent="0.25">
      <c r="A90" s="254" t="s">
        <v>1683</v>
      </c>
      <c r="B90" s="251" t="s">
        <v>1</v>
      </c>
      <c r="C90" s="85">
        <f t="shared" si="5"/>
        <v>0</v>
      </c>
      <c r="D90" s="150">
        <v>16384</v>
      </c>
      <c r="E90" s="150">
        <v>4000</v>
      </c>
      <c r="F90" s="427"/>
      <c r="G90" s="427"/>
      <c r="H90" s="427"/>
      <c r="I90" s="427"/>
      <c r="J90" s="450"/>
    </row>
    <row r="91" spans="1:10" ht="15.75" thickBot="1" x14ac:dyDescent="0.3">
      <c r="A91" s="266" t="s">
        <v>1684</v>
      </c>
      <c r="B91" s="253" t="s">
        <v>1</v>
      </c>
      <c r="C91" s="109">
        <f t="shared" si="5"/>
        <v>0</v>
      </c>
      <c r="D91" s="147">
        <v>32768</v>
      </c>
      <c r="E91" s="147">
        <v>8000</v>
      </c>
      <c r="F91" s="422"/>
      <c r="G91" s="422"/>
      <c r="H91" s="422"/>
      <c r="I91" s="422"/>
      <c r="J91" s="451"/>
    </row>
    <row r="92" spans="1:10" s="204" customFormat="1" ht="15.75" thickBot="1" x14ac:dyDescent="0.3">
      <c r="A92" s="452" t="s">
        <v>1371</v>
      </c>
      <c r="B92" s="453"/>
      <c r="C92" s="453"/>
      <c r="D92" s="455"/>
      <c r="E92" s="455"/>
      <c r="F92" s="455"/>
      <c r="G92" s="455"/>
      <c r="H92" s="220"/>
      <c r="I92" s="221"/>
      <c r="J92" s="227"/>
    </row>
    <row r="93" spans="1:10" s="214" customFormat="1" ht="15.75" thickBot="1" x14ac:dyDescent="0.3">
      <c r="A93" s="87" t="s">
        <v>185</v>
      </c>
      <c r="B93" s="87" t="s">
        <v>186</v>
      </c>
      <c r="C93" s="56" t="s">
        <v>1677</v>
      </c>
      <c r="D93" s="56" t="s">
        <v>1678</v>
      </c>
      <c r="E93" s="56" t="s">
        <v>1679</v>
      </c>
      <c r="F93" s="68" t="s">
        <v>1680</v>
      </c>
      <c r="G93" s="153" t="s">
        <v>1681</v>
      </c>
      <c r="H93" s="56" t="s">
        <v>247</v>
      </c>
      <c r="I93" s="153" t="s">
        <v>191</v>
      </c>
      <c r="J93" s="224" t="s">
        <v>1660</v>
      </c>
    </row>
    <row r="94" spans="1:10" x14ac:dyDescent="0.25">
      <c r="A94" s="105" t="s">
        <v>2421</v>
      </c>
      <c r="B94" s="108" t="s">
        <v>2006</v>
      </c>
      <c r="C94" s="141">
        <f>IF(B94="Есть",1,0)</f>
        <v>1</v>
      </c>
      <c r="D94" s="149">
        <v>1</v>
      </c>
      <c r="E94" s="149">
        <v>1</v>
      </c>
      <c r="F94" s="421">
        <f>C109*D109+C108*D108+C107*D107+C106*D106+C105*D105+C104*D104+C103*D103+C102*D102+C101*D101+C100*D100+C99*D99+C98*D98+C97*D97+C96*D96+C95*D95+C94*D94</f>
        <v>9</v>
      </c>
      <c r="G94" s="421">
        <f>C109*E109+C108*E108+C107*E107+C106*E106+C105*E105+C104*E104+C103*E103+C102*E102+C101*E101+C100*E100+C99*E99+C98*E98+C97*E97+C96*E96+C95*E95+C94*E94</f>
        <v>9</v>
      </c>
      <c r="H94" s="421" t="s">
        <v>954</v>
      </c>
      <c r="I94" s="421">
        <v>16755</v>
      </c>
      <c r="J94" s="449" t="s">
        <v>1705</v>
      </c>
    </row>
    <row r="95" spans="1:10" x14ac:dyDescent="0.25">
      <c r="A95" s="106" t="s">
        <v>2422</v>
      </c>
      <c r="B95" s="85" t="s">
        <v>1</v>
      </c>
      <c r="C95" s="142">
        <f t="shared" ref="C95:C109" si="6">IF(B95="Есть",1,0)</f>
        <v>0</v>
      </c>
      <c r="D95" s="150">
        <v>2</v>
      </c>
      <c r="E95" s="150">
        <v>2</v>
      </c>
      <c r="F95" s="427"/>
      <c r="G95" s="427"/>
      <c r="H95" s="427"/>
      <c r="I95" s="427"/>
      <c r="J95" s="450"/>
    </row>
    <row r="96" spans="1:10" x14ac:dyDescent="0.25">
      <c r="A96" s="106" t="s">
        <v>2423</v>
      </c>
      <c r="B96" s="85" t="s">
        <v>1</v>
      </c>
      <c r="C96" s="142">
        <f t="shared" si="6"/>
        <v>0</v>
      </c>
      <c r="D96" s="150">
        <v>4</v>
      </c>
      <c r="E96" s="150">
        <v>4</v>
      </c>
      <c r="F96" s="427"/>
      <c r="G96" s="427"/>
      <c r="H96" s="427"/>
      <c r="I96" s="427"/>
      <c r="J96" s="450"/>
    </row>
    <row r="97" spans="1:10" x14ac:dyDescent="0.25">
      <c r="A97" s="106" t="s">
        <v>2424</v>
      </c>
      <c r="B97" s="85" t="s">
        <v>2006</v>
      </c>
      <c r="C97" s="142">
        <f t="shared" si="6"/>
        <v>1</v>
      </c>
      <c r="D97" s="150">
        <v>8</v>
      </c>
      <c r="E97" s="150">
        <v>8</v>
      </c>
      <c r="F97" s="427"/>
      <c r="G97" s="427"/>
      <c r="H97" s="427"/>
      <c r="I97" s="427"/>
      <c r="J97" s="450"/>
    </row>
    <row r="98" spans="1:10" x14ac:dyDescent="0.25">
      <c r="A98" s="106" t="s">
        <v>2425</v>
      </c>
      <c r="B98" s="85" t="s">
        <v>1</v>
      </c>
      <c r="C98" s="142">
        <f t="shared" si="6"/>
        <v>0</v>
      </c>
      <c r="D98" s="150">
        <v>16</v>
      </c>
      <c r="E98" s="150">
        <v>10</v>
      </c>
      <c r="F98" s="427"/>
      <c r="G98" s="427"/>
      <c r="H98" s="427"/>
      <c r="I98" s="427"/>
      <c r="J98" s="450"/>
    </row>
    <row r="99" spans="1:10" x14ac:dyDescent="0.25">
      <c r="A99" s="106" t="s">
        <v>2434</v>
      </c>
      <c r="B99" s="85" t="s">
        <v>1</v>
      </c>
      <c r="C99" s="142">
        <f t="shared" si="6"/>
        <v>0</v>
      </c>
      <c r="D99" s="150">
        <v>32</v>
      </c>
      <c r="E99" s="150">
        <v>20</v>
      </c>
      <c r="F99" s="427"/>
      <c r="G99" s="427"/>
      <c r="H99" s="427"/>
      <c r="I99" s="427"/>
      <c r="J99" s="450"/>
    </row>
    <row r="100" spans="1:10" x14ac:dyDescent="0.25">
      <c r="A100" s="106" t="s">
        <v>2435</v>
      </c>
      <c r="B100" s="85" t="s">
        <v>1</v>
      </c>
      <c r="C100" s="142">
        <f t="shared" si="6"/>
        <v>0</v>
      </c>
      <c r="D100" s="150">
        <v>64</v>
      </c>
      <c r="E100" s="150">
        <v>40</v>
      </c>
      <c r="F100" s="427"/>
      <c r="G100" s="427"/>
      <c r="H100" s="427"/>
      <c r="I100" s="427"/>
      <c r="J100" s="450"/>
    </row>
    <row r="101" spans="1:10" x14ac:dyDescent="0.25">
      <c r="A101" s="106" t="s">
        <v>2436</v>
      </c>
      <c r="B101" s="85" t="s">
        <v>1</v>
      </c>
      <c r="C101" s="142">
        <f t="shared" si="6"/>
        <v>0</v>
      </c>
      <c r="D101" s="150">
        <v>128</v>
      </c>
      <c r="E101" s="150">
        <v>80</v>
      </c>
      <c r="F101" s="427"/>
      <c r="G101" s="427"/>
      <c r="H101" s="427"/>
      <c r="I101" s="427"/>
      <c r="J101" s="450"/>
    </row>
    <row r="102" spans="1:10" x14ac:dyDescent="0.25">
      <c r="A102" s="133" t="s">
        <v>2426</v>
      </c>
      <c r="B102" s="5" t="s">
        <v>1</v>
      </c>
      <c r="C102" s="150">
        <f t="shared" si="6"/>
        <v>0</v>
      </c>
      <c r="D102" s="150">
        <v>256</v>
      </c>
      <c r="E102" s="150">
        <v>100</v>
      </c>
      <c r="F102" s="427"/>
      <c r="G102" s="427"/>
      <c r="H102" s="427"/>
      <c r="I102" s="427"/>
      <c r="J102" s="450"/>
    </row>
    <row r="103" spans="1:10" x14ac:dyDescent="0.25">
      <c r="A103" s="371" t="s">
        <v>2437</v>
      </c>
      <c r="B103" s="314" t="s">
        <v>1</v>
      </c>
      <c r="C103" s="150">
        <f t="shared" si="6"/>
        <v>0</v>
      </c>
      <c r="D103" s="150">
        <v>512</v>
      </c>
      <c r="E103" s="150">
        <v>200</v>
      </c>
      <c r="F103" s="427"/>
      <c r="G103" s="427"/>
      <c r="H103" s="427"/>
      <c r="I103" s="427"/>
      <c r="J103" s="450"/>
    </row>
    <row r="104" spans="1:10" x14ac:dyDescent="0.25">
      <c r="A104" s="385" t="s">
        <v>2427</v>
      </c>
      <c r="B104" s="386" t="s">
        <v>1</v>
      </c>
      <c r="C104" s="150">
        <f t="shared" si="6"/>
        <v>0</v>
      </c>
      <c r="D104" s="150">
        <v>1024</v>
      </c>
      <c r="E104" s="150">
        <v>400</v>
      </c>
      <c r="F104" s="427"/>
      <c r="G104" s="427"/>
      <c r="H104" s="427"/>
      <c r="I104" s="427"/>
      <c r="J104" s="450"/>
    </row>
    <row r="105" spans="1:10" x14ac:dyDescent="0.25">
      <c r="A105" s="254" t="s">
        <v>1686</v>
      </c>
      <c r="B105" s="269" t="s">
        <v>1</v>
      </c>
      <c r="C105" s="150">
        <f t="shared" si="6"/>
        <v>0</v>
      </c>
      <c r="D105" s="150">
        <v>2048</v>
      </c>
      <c r="E105" s="150">
        <v>800</v>
      </c>
      <c r="F105" s="427"/>
      <c r="G105" s="427"/>
      <c r="H105" s="427"/>
      <c r="I105" s="427"/>
      <c r="J105" s="450"/>
    </row>
    <row r="106" spans="1:10" x14ac:dyDescent="0.25">
      <c r="A106" s="254" t="s">
        <v>1687</v>
      </c>
      <c r="B106" s="269" t="s">
        <v>1</v>
      </c>
      <c r="C106" s="150">
        <f t="shared" si="6"/>
        <v>0</v>
      </c>
      <c r="D106" s="150">
        <v>4096</v>
      </c>
      <c r="E106" s="150">
        <v>1000</v>
      </c>
      <c r="F106" s="427"/>
      <c r="G106" s="427"/>
      <c r="H106" s="427"/>
      <c r="I106" s="427"/>
      <c r="J106" s="450"/>
    </row>
    <row r="107" spans="1:10" x14ac:dyDescent="0.25">
      <c r="A107" s="254" t="s">
        <v>1682</v>
      </c>
      <c r="B107" s="269" t="s">
        <v>1</v>
      </c>
      <c r="C107" s="150">
        <f t="shared" si="6"/>
        <v>0</v>
      </c>
      <c r="D107" s="150">
        <v>8192</v>
      </c>
      <c r="E107" s="150">
        <v>2000</v>
      </c>
      <c r="F107" s="427"/>
      <c r="G107" s="427"/>
      <c r="H107" s="427"/>
      <c r="I107" s="427"/>
      <c r="J107" s="450"/>
    </row>
    <row r="108" spans="1:10" x14ac:dyDescent="0.25">
      <c r="A108" s="261" t="s">
        <v>1683</v>
      </c>
      <c r="B108" s="269" t="s">
        <v>1</v>
      </c>
      <c r="C108" s="150">
        <f t="shared" si="6"/>
        <v>0</v>
      </c>
      <c r="D108" s="150">
        <v>16384</v>
      </c>
      <c r="E108" s="150">
        <v>4000</v>
      </c>
      <c r="F108" s="427"/>
      <c r="G108" s="427"/>
      <c r="H108" s="427"/>
      <c r="I108" s="427"/>
      <c r="J108" s="450"/>
    </row>
    <row r="109" spans="1:10" ht="15.75" thickBot="1" x14ac:dyDescent="0.3">
      <c r="A109" s="274" t="s">
        <v>1684</v>
      </c>
      <c r="B109" s="271" t="s">
        <v>1</v>
      </c>
      <c r="C109" s="147">
        <f t="shared" si="6"/>
        <v>0</v>
      </c>
      <c r="D109" s="147">
        <v>32768</v>
      </c>
      <c r="E109" s="147">
        <v>8000</v>
      </c>
      <c r="F109" s="422"/>
      <c r="G109" s="422"/>
      <c r="H109" s="422"/>
      <c r="I109" s="422"/>
      <c r="J109" s="451"/>
    </row>
    <row r="110" spans="1:10" s="204" customFormat="1" ht="15.75" thickBot="1" x14ac:dyDescent="0.3">
      <c r="A110" s="452" t="s">
        <v>2002</v>
      </c>
      <c r="B110" s="453"/>
      <c r="C110" s="453"/>
      <c r="D110" s="454"/>
      <c r="E110" s="454"/>
      <c r="F110" s="455"/>
      <c r="G110" s="455"/>
      <c r="H110" s="220"/>
      <c r="I110" s="221"/>
      <c r="J110" s="227"/>
    </row>
    <row r="111" spans="1:10" s="214" customFormat="1" ht="15.75" thickBot="1" x14ac:dyDescent="0.3">
      <c r="A111" s="87" t="s">
        <v>185</v>
      </c>
      <c r="B111" s="87" t="s">
        <v>186</v>
      </c>
      <c r="C111" s="56" t="s">
        <v>1677</v>
      </c>
      <c r="D111" s="87" t="s">
        <v>1678</v>
      </c>
      <c r="E111" s="87" t="s">
        <v>1679</v>
      </c>
      <c r="F111" s="68" t="s">
        <v>1680</v>
      </c>
      <c r="G111" s="153" t="s">
        <v>1681</v>
      </c>
      <c r="H111" s="56" t="s">
        <v>247</v>
      </c>
      <c r="I111" s="153" t="s">
        <v>191</v>
      </c>
      <c r="J111" s="224" t="s">
        <v>1660</v>
      </c>
    </row>
    <row r="112" spans="1:10" x14ac:dyDescent="0.25">
      <c r="A112" s="105" t="s">
        <v>2004</v>
      </c>
      <c r="B112" s="108" t="s">
        <v>1</v>
      </c>
      <c r="C112" s="108">
        <f>IF(B112="Есть",1,0)</f>
        <v>0</v>
      </c>
      <c r="D112" s="149">
        <v>1</v>
      </c>
      <c r="E112" s="149">
        <v>1</v>
      </c>
      <c r="F112" s="421">
        <f>C127*D127+C126*D126+C125*D125+C124*D124+C123*D123+C122*D122+C121*D121+C120*D120+C119*D119+C118*D118+C117*D117+C116*D116+C115*D115+C114*D114+C113*D113+C112*D112</f>
        <v>0</v>
      </c>
      <c r="G112" s="421">
        <f>C127*E127+C126*E126+C125*E125+C124*E124+C123*E123+C122*E122+C121*E121+C120*E120+C119*E119+C118*E118+C117*E117+C116*E116+C115*E115+C114*E114+C113*E113+C112*E112</f>
        <v>0</v>
      </c>
      <c r="H112" s="421" t="s">
        <v>956</v>
      </c>
      <c r="I112" s="421">
        <v>16756</v>
      </c>
      <c r="J112" s="449" t="s">
        <v>2003</v>
      </c>
    </row>
    <row r="113" spans="1:10" x14ac:dyDescent="0.25">
      <c r="A113" s="139" t="s">
        <v>2438</v>
      </c>
      <c r="B113" s="85" t="s">
        <v>1</v>
      </c>
      <c r="C113" s="85">
        <f t="shared" ref="C113:C127" si="7">IF(B113="Есть",1,0)</f>
        <v>0</v>
      </c>
      <c r="D113" s="150">
        <v>2</v>
      </c>
      <c r="E113" s="150">
        <v>2</v>
      </c>
      <c r="F113" s="427"/>
      <c r="G113" s="427"/>
      <c r="H113" s="427"/>
      <c r="I113" s="427"/>
      <c r="J113" s="450"/>
    </row>
    <row r="114" spans="1:10" x14ac:dyDescent="0.25">
      <c r="A114" s="58" t="s">
        <v>1692</v>
      </c>
      <c r="B114" s="85" t="s">
        <v>1</v>
      </c>
      <c r="C114" s="85">
        <f t="shared" si="7"/>
        <v>0</v>
      </c>
      <c r="D114" s="150">
        <v>4</v>
      </c>
      <c r="E114" s="150">
        <v>4</v>
      </c>
      <c r="F114" s="427"/>
      <c r="G114" s="427"/>
      <c r="H114" s="427"/>
      <c r="I114" s="427"/>
      <c r="J114" s="450"/>
    </row>
    <row r="115" spans="1:10" x14ac:dyDescent="0.25">
      <c r="A115" s="134" t="s">
        <v>1693</v>
      </c>
      <c r="B115" s="85" t="s">
        <v>1</v>
      </c>
      <c r="C115" s="85">
        <f t="shared" si="7"/>
        <v>0</v>
      </c>
      <c r="D115" s="150">
        <v>8</v>
      </c>
      <c r="E115" s="150">
        <v>8</v>
      </c>
      <c r="F115" s="427"/>
      <c r="G115" s="427"/>
      <c r="H115" s="427"/>
      <c r="I115" s="427"/>
      <c r="J115" s="450"/>
    </row>
    <row r="116" spans="1:10" x14ac:dyDescent="0.25">
      <c r="A116" s="106" t="s">
        <v>1694</v>
      </c>
      <c r="B116" s="85" t="s">
        <v>1</v>
      </c>
      <c r="C116" s="85">
        <f t="shared" si="7"/>
        <v>0</v>
      </c>
      <c r="D116" s="150">
        <v>16</v>
      </c>
      <c r="E116" s="150">
        <v>10</v>
      </c>
      <c r="F116" s="427"/>
      <c r="G116" s="427"/>
      <c r="H116" s="427"/>
      <c r="I116" s="427"/>
      <c r="J116" s="450"/>
    </row>
    <row r="117" spans="1:10" x14ac:dyDescent="0.25">
      <c r="A117" s="106" t="s">
        <v>1695</v>
      </c>
      <c r="B117" s="85" t="s">
        <v>1</v>
      </c>
      <c r="C117" s="85">
        <f t="shared" si="7"/>
        <v>0</v>
      </c>
      <c r="D117" s="150">
        <v>32</v>
      </c>
      <c r="E117" s="150">
        <v>20</v>
      </c>
      <c r="F117" s="427"/>
      <c r="G117" s="427"/>
      <c r="H117" s="427"/>
      <c r="I117" s="427"/>
      <c r="J117" s="450"/>
    </row>
    <row r="118" spans="1:10" x14ac:dyDescent="0.25">
      <c r="A118" s="106" t="s">
        <v>1691</v>
      </c>
      <c r="B118" s="85" t="s">
        <v>1</v>
      </c>
      <c r="C118" s="85">
        <f t="shared" si="7"/>
        <v>0</v>
      </c>
      <c r="D118" s="150">
        <v>64</v>
      </c>
      <c r="E118" s="150">
        <v>40</v>
      </c>
      <c r="F118" s="427"/>
      <c r="G118" s="427"/>
      <c r="H118" s="427"/>
      <c r="I118" s="427"/>
      <c r="J118" s="450"/>
    </row>
    <row r="119" spans="1:10" x14ac:dyDescent="0.25">
      <c r="A119" s="106" t="s">
        <v>1690</v>
      </c>
      <c r="B119" s="85" t="s">
        <v>1</v>
      </c>
      <c r="C119" s="85">
        <f t="shared" si="7"/>
        <v>0</v>
      </c>
      <c r="D119" s="150">
        <v>128</v>
      </c>
      <c r="E119" s="150">
        <v>80</v>
      </c>
      <c r="F119" s="427"/>
      <c r="G119" s="427"/>
      <c r="H119" s="427"/>
      <c r="I119" s="427"/>
      <c r="J119" s="450"/>
    </row>
    <row r="120" spans="1:10" x14ac:dyDescent="0.25">
      <c r="A120" s="106" t="s">
        <v>1689</v>
      </c>
      <c r="B120" s="85" t="s">
        <v>1</v>
      </c>
      <c r="C120" s="85">
        <f t="shared" si="7"/>
        <v>0</v>
      </c>
      <c r="D120" s="150">
        <v>256</v>
      </c>
      <c r="E120" s="150">
        <v>100</v>
      </c>
      <c r="F120" s="427"/>
      <c r="G120" s="427"/>
      <c r="H120" s="427"/>
      <c r="I120" s="427"/>
      <c r="J120" s="450"/>
    </row>
    <row r="121" spans="1:10" x14ac:dyDescent="0.25">
      <c r="A121" s="106" t="s">
        <v>1688</v>
      </c>
      <c r="B121" s="85" t="s">
        <v>1</v>
      </c>
      <c r="C121" s="85">
        <f t="shared" si="7"/>
        <v>0</v>
      </c>
      <c r="D121" s="150">
        <v>512</v>
      </c>
      <c r="E121" s="150">
        <v>200</v>
      </c>
      <c r="F121" s="427"/>
      <c r="G121" s="427"/>
      <c r="H121" s="427"/>
      <c r="I121" s="427"/>
      <c r="J121" s="450"/>
    </row>
    <row r="122" spans="1:10" x14ac:dyDescent="0.25">
      <c r="A122" s="106" t="s">
        <v>1685</v>
      </c>
      <c r="B122" s="85" t="s">
        <v>1</v>
      </c>
      <c r="C122" s="85">
        <f t="shared" si="7"/>
        <v>0</v>
      </c>
      <c r="D122" s="150">
        <v>1024</v>
      </c>
      <c r="E122" s="150">
        <v>400</v>
      </c>
      <c r="F122" s="427"/>
      <c r="G122" s="427"/>
      <c r="H122" s="427"/>
      <c r="I122" s="427"/>
      <c r="J122" s="450"/>
    </row>
    <row r="123" spans="1:10" x14ac:dyDescent="0.25">
      <c r="A123" s="106" t="s">
        <v>1686</v>
      </c>
      <c r="B123" s="85" t="s">
        <v>1</v>
      </c>
      <c r="C123" s="85">
        <f t="shared" si="7"/>
        <v>0</v>
      </c>
      <c r="D123" s="150">
        <v>2048</v>
      </c>
      <c r="E123" s="150">
        <v>800</v>
      </c>
      <c r="F123" s="427"/>
      <c r="G123" s="427"/>
      <c r="H123" s="427"/>
      <c r="I123" s="427"/>
      <c r="J123" s="450"/>
    </row>
    <row r="124" spans="1:10" x14ac:dyDescent="0.25">
      <c r="A124" s="106" t="s">
        <v>1687</v>
      </c>
      <c r="B124" s="85" t="s">
        <v>1</v>
      </c>
      <c r="C124" s="85">
        <f t="shared" si="7"/>
        <v>0</v>
      </c>
      <c r="D124" s="150">
        <v>4096</v>
      </c>
      <c r="E124" s="150">
        <v>1000</v>
      </c>
      <c r="F124" s="427"/>
      <c r="G124" s="427"/>
      <c r="H124" s="427"/>
      <c r="I124" s="427"/>
      <c r="J124" s="450"/>
    </row>
    <row r="125" spans="1:10" x14ac:dyDescent="0.25">
      <c r="A125" s="106" t="s">
        <v>1682</v>
      </c>
      <c r="B125" s="85" t="s">
        <v>1</v>
      </c>
      <c r="C125" s="85">
        <f t="shared" si="7"/>
        <v>0</v>
      </c>
      <c r="D125" s="150">
        <v>8192</v>
      </c>
      <c r="E125" s="150">
        <v>2000</v>
      </c>
      <c r="F125" s="427"/>
      <c r="G125" s="427"/>
      <c r="H125" s="427"/>
      <c r="I125" s="427"/>
      <c r="J125" s="450"/>
    </row>
    <row r="126" spans="1:10" x14ac:dyDescent="0.25">
      <c r="A126" s="106" t="s">
        <v>1683</v>
      </c>
      <c r="B126" s="85" t="s">
        <v>1</v>
      </c>
      <c r="C126" s="85">
        <f t="shared" si="7"/>
        <v>0</v>
      </c>
      <c r="D126" s="150">
        <v>16384</v>
      </c>
      <c r="E126" s="150">
        <v>4000</v>
      </c>
      <c r="F126" s="427"/>
      <c r="G126" s="427"/>
      <c r="H126" s="427"/>
      <c r="I126" s="427"/>
      <c r="J126" s="450"/>
    </row>
    <row r="127" spans="1:10" ht="15.75" thickBot="1" x14ac:dyDescent="0.3">
      <c r="A127" s="107" t="s">
        <v>1684</v>
      </c>
      <c r="B127" s="109" t="s">
        <v>1</v>
      </c>
      <c r="C127" s="109">
        <f t="shared" si="7"/>
        <v>0</v>
      </c>
      <c r="D127" s="147">
        <v>32768</v>
      </c>
      <c r="E127" s="147">
        <v>8000</v>
      </c>
      <c r="F127" s="422"/>
      <c r="G127" s="422"/>
      <c r="H127" s="422"/>
      <c r="I127" s="422"/>
      <c r="J127" s="451"/>
    </row>
    <row r="128" spans="1:10" s="204" customFormat="1" ht="15.75" thickBot="1" x14ac:dyDescent="0.3">
      <c r="A128" s="452" t="s">
        <v>176</v>
      </c>
      <c r="B128" s="453"/>
      <c r="C128" s="453"/>
      <c r="D128" s="455"/>
      <c r="E128" s="455"/>
      <c r="F128" s="455"/>
      <c r="G128" s="455"/>
      <c r="H128" s="220"/>
      <c r="I128" s="221"/>
      <c r="J128" s="227"/>
    </row>
    <row r="129" spans="1:10" s="214" customFormat="1" ht="15.75" thickBot="1" x14ac:dyDescent="0.3">
      <c r="A129" s="87" t="s">
        <v>185</v>
      </c>
      <c r="B129" s="87" t="s">
        <v>186</v>
      </c>
      <c r="C129" s="56" t="s">
        <v>1677</v>
      </c>
      <c r="D129" s="56" t="s">
        <v>1678</v>
      </c>
      <c r="E129" s="56" t="s">
        <v>1679</v>
      </c>
      <c r="F129" s="68" t="s">
        <v>1680</v>
      </c>
      <c r="G129" s="153" t="s">
        <v>1681</v>
      </c>
      <c r="H129" s="56" t="s">
        <v>247</v>
      </c>
      <c r="I129" s="153" t="s">
        <v>191</v>
      </c>
      <c r="J129" s="224" t="s">
        <v>1660</v>
      </c>
    </row>
    <row r="130" spans="1:10" x14ac:dyDescent="0.25">
      <c r="A130" s="190" t="s">
        <v>1368</v>
      </c>
      <c r="B130" s="108" t="s">
        <v>1</v>
      </c>
      <c r="C130" s="137">
        <f>IF(B130="Есть",1,0)</f>
        <v>0</v>
      </c>
      <c r="D130" s="149">
        <v>1</v>
      </c>
      <c r="E130" s="149">
        <v>1</v>
      </c>
      <c r="F130" s="421">
        <f>C145*D145+C144*D144+C143*D143+C142*D142+C141*D141+C140*D140+C139*D139+C138*D138+C137*D137+C136*D136+C135*D135+C134*D134+C133*D133+C132*D132+C131*D131+C130*D130</f>
        <v>0</v>
      </c>
      <c r="G130" s="421">
        <f>C145*E145+C144*E144+C143*E143+C142*E142+C141*E141+C140*E140+C139*E139+C138*E138+C137*E137+C136*E136+C135*E135+C134*E134+C133*E133+C132*E132+C131*E131+C130*E130</f>
        <v>0</v>
      </c>
      <c r="H130" s="421" t="s">
        <v>958</v>
      </c>
      <c r="I130" s="421">
        <v>16757</v>
      </c>
      <c r="J130" s="449" t="s">
        <v>1728</v>
      </c>
    </row>
    <row r="131" spans="1:10" x14ac:dyDescent="0.25">
      <c r="A131" s="58" t="s">
        <v>1369</v>
      </c>
      <c r="B131" s="85" t="s">
        <v>1</v>
      </c>
      <c r="C131" s="138">
        <f t="shared" ref="C131:C145" si="8">IF(B131="Есть",1,0)</f>
        <v>0</v>
      </c>
      <c r="D131" s="150">
        <v>2</v>
      </c>
      <c r="E131" s="150">
        <v>2</v>
      </c>
      <c r="F131" s="427"/>
      <c r="G131" s="427"/>
      <c r="H131" s="427"/>
      <c r="I131" s="427"/>
      <c r="J131" s="450"/>
    </row>
    <row r="132" spans="1:10" x14ac:dyDescent="0.25">
      <c r="A132" s="261" t="s">
        <v>1692</v>
      </c>
      <c r="B132" s="269" t="s">
        <v>1</v>
      </c>
      <c r="C132" s="150">
        <f t="shared" ref="C132:C135" si="9">IF(B132="Есть",1,0)</f>
        <v>0</v>
      </c>
      <c r="D132" s="150">
        <v>4</v>
      </c>
      <c r="E132" s="150">
        <v>4</v>
      </c>
      <c r="F132" s="427"/>
      <c r="G132" s="427"/>
      <c r="H132" s="427"/>
      <c r="I132" s="427"/>
      <c r="J132" s="450"/>
    </row>
    <row r="133" spans="1:10" x14ac:dyDescent="0.25">
      <c r="A133" s="261" t="s">
        <v>1693</v>
      </c>
      <c r="B133" s="269" t="s">
        <v>1</v>
      </c>
      <c r="C133" s="150">
        <f t="shared" si="9"/>
        <v>0</v>
      </c>
      <c r="D133" s="150">
        <v>8</v>
      </c>
      <c r="E133" s="150">
        <v>8</v>
      </c>
      <c r="F133" s="427"/>
      <c r="G133" s="427"/>
      <c r="H133" s="427"/>
      <c r="I133" s="427"/>
      <c r="J133" s="450"/>
    </row>
    <row r="134" spans="1:10" x14ac:dyDescent="0.25">
      <c r="A134" s="261" t="s">
        <v>1694</v>
      </c>
      <c r="B134" s="269" t="s">
        <v>1</v>
      </c>
      <c r="C134" s="150">
        <f t="shared" si="9"/>
        <v>0</v>
      </c>
      <c r="D134" s="150">
        <v>16</v>
      </c>
      <c r="E134" s="150">
        <v>10</v>
      </c>
      <c r="F134" s="427"/>
      <c r="G134" s="427"/>
      <c r="H134" s="427"/>
      <c r="I134" s="427"/>
      <c r="J134" s="450"/>
    </row>
    <row r="135" spans="1:10" x14ac:dyDescent="0.25">
      <c r="A135" s="261" t="s">
        <v>1695</v>
      </c>
      <c r="B135" s="269" t="s">
        <v>1</v>
      </c>
      <c r="C135" s="150">
        <f t="shared" si="9"/>
        <v>0</v>
      </c>
      <c r="D135" s="150">
        <v>32</v>
      </c>
      <c r="E135" s="150">
        <v>20</v>
      </c>
      <c r="F135" s="427"/>
      <c r="G135" s="427"/>
      <c r="H135" s="427"/>
      <c r="I135" s="427"/>
      <c r="J135" s="450"/>
    </row>
    <row r="136" spans="1:10" x14ac:dyDescent="0.25">
      <c r="A136" s="261" t="s">
        <v>1691</v>
      </c>
      <c r="B136" s="269" t="s">
        <v>1</v>
      </c>
      <c r="C136" s="138">
        <f t="shared" si="8"/>
        <v>0</v>
      </c>
      <c r="D136" s="150">
        <v>64</v>
      </c>
      <c r="E136" s="150">
        <v>40</v>
      </c>
      <c r="F136" s="427"/>
      <c r="G136" s="427"/>
      <c r="H136" s="427"/>
      <c r="I136" s="427"/>
      <c r="J136" s="450"/>
    </row>
    <row r="137" spans="1:10" x14ac:dyDescent="0.25">
      <c r="A137" s="261" t="s">
        <v>1690</v>
      </c>
      <c r="B137" s="269" t="s">
        <v>1</v>
      </c>
      <c r="C137" s="150">
        <f t="shared" ref="C137:C144" si="10">IF(B137="Есть",1,0)</f>
        <v>0</v>
      </c>
      <c r="D137" s="150">
        <v>128</v>
      </c>
      <c r="E137" s="150">
        <v>80</v>
      </c>
      <c r="F137" s="427"/>
      <c r="G137" s="427"/>
      <c r="H137" s="427"/>
      <c r="I137" s="427"/>
      <c r="J137" s="450"/>
    </row>
    <row r="138" spans="1:10" x14ac:dyDescent="0.25">
      <c r="A138" s="261" t="s">
        <v>1689</v>
      </c>
      <c r="B138" s="269" t="s">
        <v>1</v>
      </c>
      <c r="C138" s="150">
        <f t="shared" si="10"/>
        <v>0</v>
      </c>
      <c r="D138" s="150">
        <v>256</v>
      </c>
      <c r="E138" s="150">
        <v>100</v>
      </c>
      <c r="F138" s="427"/>
      <c r="G138" s="427"/>
      <c r="H138" s="427"/>
      <c r="I138" s="427"/>
      <c r="J138" s="450"/>
    </row>
    <row r="139" spans="1:10" x14ac:dyDescent="0.25">
      <c r="A139" s="261" t="s">
        <v>1688</v>
      </c>
      <c r="B139" s="269" t="s">
        <v>1</v>
      </c>
      <c r="C139" s="150">
        <f t="shared" si="10"/>
        <v>0</v>
      </c>
      <c r="D139" s="150">
        <v>512</v>
      </c>
      <c r="E139" s="150">
        <v>200</v>
      </c>
      <c r="F139" s="427"/>
      <c r="G139" s="427"/>
      <c r="H139" s="427"/>
      <c r="I139" s="427"/>
      <c r="J139" s="450"/>
    </row>
    <row r="140" spans="1:10" x14ac:dyDescent="0.25">
      <c r="A140" s="261" t="s">
        <v>1685</v>
      </c>
      <c r="B140" s="269" t="s">
        <v>1</v>
      </c>
      <c r="C140" s="150">
        <f t="shared" si="10"/>
        <v>0</v>
      </c>
      <c r="D140" s="150">
        <v>1024</v>
      </c>
      <c r="E140" s="150">
        <v>400</v>
      </c>
      <c r="F140" s="427"/>
      <c r="G140" s="427"/>
      <c r="H140" s="427"/>
      <c r="I140" s="427"/>
      <c r="J140" s="450"/>
    </row>
    <row r="141" spans="1:10" x14ac:dyDescent="0.25">
      <c r="A141" s="261" t="s">
        <v>1686</v>
      </c>
      <c r="B141" s="269" t="s">
        <v>1</v>
      </c>
      <c r="C141" s="150">
        <f t="shared" si="10"/>
        <v>0</v>
      </c>
      <c r="D141" s="150">
        <v>2048</v>
      </c>
      <c r="E141" s="150">
        <v>800</v>
      </c>
      <c r="F141" s="427"/>
      <c r="G141" s="427"/>
      <c r="H141" s="427"/>
      <c r="I141" s="427"/>
      <c r="J141" s="450"/>
    </row>
    <row r="142" spans="1:10" x14ac:dyDescent="0.25">
      <c r="A142" s="261" t="s">
        <v>1687</v>
      </c>
      <c r="B142" s="269" t="s">
        <v>1</v>
      </c>
      <c r="C142" s="150">
        <f t="shared" si="10"/>
        <v>0</v>
      </c>
      <c r="D142" s="150">
        <v>4096</v>
      </c>
      <c r="E142" s="150">
        <v>1000</v>
      </c>
      <c r="F142" s="427"/>
      <c r="G142" s="427"/>
      <c r="H142" s="427"/>
      <c r="I142" s="427"/>
      <c r="J142" s="450"/>
    </row>
    <row r="143" spans="1:10" x14ac:dyDescent="0.25">
      <c r="A143" s="261" t="s">
        <v>1682</v>
      </c>
      <c r="B143" s="269" t="s">
        <v>1</v>
      </c>
      <c r="C143" s="150">
        <f t="shared" si="10"/>
        <v>0</v>
      </c>
      <c r="D143" s="150">
        <v>8192</v>
      </c>
      <c r="E143" s="150">
        <v>2000</v>
      </c>
      <c r="F143" s="427"/>
      <c r="G143" s="427"/>
      <c r="H143" s="427"/>
      <c r="I143" s="427"/>
      <c r="J143" s="450"/>
    </row>
    <row r="144" spans="1:10" x14ac:dyDescent="0.25">
      <c r="A144" s="261" t="s">
        <v>1683</v>
      </c>
      <c r="B144" s="269" t="s">
        <v>1</v>
      </c>
      <c r="C144" s="150">
        <f t="shared" si="10"/>
        <v>0</v>
      </c>
      <c r="D144" s="150">
        <v>16384</v>
      </c>
      <c r="E144" s="150">
        <v>4000</v>
      </c>
      <c r="F144" s="427"/>
      <c r="G144" s="427"/>
      <c r="H144" s="427"/>
      <c r="I144" s="427"/>
      <c r="J144" s="450"/>
    </row>
    <row r="145" spans="1:10" ht="15.75" thickBot="1" x14ac:dyDescent="0.3">
      <c r="A145" s="270" t="s">
        <v>1684</v>
      </c>
      <c r="B145" s="271" t="s">
        <v>1</v>
      </c>
      <c r="C145" s="136">
        <f t="shared" si="8"/>
        <v>0</v>
      </c>
      <c r="D145" s="147">
        <v>32768</v>
      </c>
      <c r="E145" s="147">
        <v>8000</v>
      </c>
      <c r="F145" s="422"/>
      <c r="G145" s="422"/>
      <c r="H145" s="422"/>
      <c r="I145" s="422"/>
      <c r="J145" s="451"/>
    </row>
    <row r="146" spans="1:10" s="204" customFormat="1" ht="15.75" thickBot="1" x14ac:dyDescent="0.3">
      <c r="A146" s="452" t="s">
        <v>188</v>
      </c>
      <c r="B146" s="453"/>
      <c r="C146" s="453"/>
      <c r="D146" s="455"/>
      <c r="E146" s="455"/>
      <c r="F146" s="455"/>
      <c r="G146" s="456"/>
      <c r="H146" s="218"/>
      <c r="I146" s="219"/>
      <c r="J146" s="223"/>
    </row>
    <row r="147" spans="1:10" s="214" customFormat="1" ht="15.75" thickBot="1" x14ac:dyDescent="0.3">
      <c r="A147" s="87" t="s">
        <v>185</v>
      </c>
      <c r="B147" s="87" t="s">
        <v>186</v>
      </c>
      <c r="C147" s="56" t="s">
        <v>1677</v>
      </c>
      <c r="D147" s="87" t="s">
        <v>1678</v>
      </c>
      <c r="E147" s="87" t="s">
        <v>1679</v>
      </c>
      <c r="F147" s="68" t="s">
        <v>1680</v>
      </c>
      <c r="G147" s="153" t="s">
        <v>1681</v>
      </c>
      <c r="H147" s="56" t="s">
        <v>247</v>
      </c>
      <c r="I147" s="153" t="s">
        <v>191</v>
      </c>
      <c r="J147" s="224" t="s">
        <v>1660</v>
      </c>
    </row>
    <row r="148" spans="1:10" x14ac:dyDescent="0.25">
      <c r="A148" s="190" t="s">
        <v>1116</v>
      </c>
      <c r="B148" s="149" t="s">
        <v>2006</v>
      </c>
      <c r="C148" s="108">
        <f>IF(B148="Есть",1,0)</f>
        <v>1</v>
      </c>
      <c r="D148" s="149">
        <v>1</v>
      </c>
      <c r="E148" s="149">
        <v>1</v>
      </c>
      <c r="F148" s="421">
        <f>C163*D163+C162*D162+C161*D161+C160*D160+C159*D159+C158*D158+C157*D157+C156*D156+C155*D155+C154*D154+C153*D153+C152*D152+C151*D151+C150*D150+C149*D149+C148*D148</f>
        <v>393</v>
      </c>
      <c r="G148" s="421">
        <f>C163*E163+C162*E162+C161*E161+C160*E160+C159*E159+C158*E158+C157*E157+C156*E156+C155*E155+C154*E154+C153*E153+C152*E152+C151*E151+C150*E150+C149*E149+C148*E148</f>
        <v>189</v>
      </c>
      <c r="H148" s="421" t="s">
        <v>960</v>
      </c>
      <c r="I148" s="421">
        <v>16758</v>
      </c>
      <c r="J148" s="449" t="s">
        <v>1727</v>
      </c>
    </row>
    <row r="149" spans="1:10" x14ac:dyDescent="0.25">
      <c r="A149" s="58" t="s">
        <v>1117</v>
      </c>
      <c r="B149" s="150" t="s">
        <v>1</v>
      </c>
      <c r="C149" s="85">
        <f t="shared" ref="C149:C160" si="11">IF(B149="Есть",1,0)</f>
        <v>0</v>
      </c>
      <c r="D149" s="150">
        <v>2</v>
      </c>
      <c r="E149" s="150">
        <v>2</v>
      </c>
      <c r="F149" s="427"/>
      <c r="G149" s="427"/>
      <c r="H149" s="427"/>
      <c r="I149" s="427"/>
      <c r="J149" s="450"/>
    </row>
    <row r="150" spans="1:10" x14ac:dyDescent="0.25">
      <c r="A150" s="58" t="s">
        <v>1118</v>
      </c>
      <c r="B150" s="150" t="s">
        <v>1</v>
      </c>
      <c r="C150" s="85">
        <f t="shared" si="11"/>
        <v>0</v>
      </c>
      <c r="D150" s="150">
        <v>4</v>
      </c>
      <c r="E150" s="150">
        <v>4</v>
      </c>
      <c r="F150" s="427"/>
      <c r="G150" s="427"/>
      <c r="H150" s="427"/>
      <c r="I150" s="427"/>
      <c r="J150" s="450"/>
    </row>
    <row r="151" spans="1:10" x14ac:dyDescent="0.25">
      <c r="A151" s="58" t="s">
        <v>1119</v>
      </c>
      <c r="B151" s="150" t="s">
        <v>2006</v>
      </c>
      <c r="C151" s="85">
        <f t="shared" si="11"/>
        <v>1</v>
      </c>
      <c r="D151" s="150">
        <v>8</v>
      </c>
      <c r="E151" s="150">
        <v>8</v>
      </c>
      <c r="F151" s="427"/>
      <c r="G151" s="427"/>
      <c r="H151" s="427"/>
      <c r="I151" s="427"/>
      <c r="J151" s="450"/>
    </row>
    <row r="152" spans="1:10" x14ac:dyDescent="0.25">
      <c r="A152" s="58" t="s">
        <v>1120</v>
      </c>
      <c r="B152" s="150" t="s">
        <v>1</v>
      </c>
      <c r="C152" s="85">
        <f t="shared" si="11"/>
        <v>0</v>
      </c>
      <c r="D152" s="150">
        <v>16</v>
      </c>
      <c r="E152" s="150">
        <v>10</v>
      </c>
      <c r="F152" s="427"/>
      <c r="G152" s="427"/>
      <c r="H152" s="427"/>
      <c r="I152" s="427"/>
      <c r="J152" s="450"/>
    </row>
    <row r="153" spans="1:10" x14ac:dyDescent="0.25">
      <c r="A153" s="58" t="s">
        <v>1121</v>
      </c>
      <c r="B153" s="150" t="s">
        <v>1</v>
      </c>
      <c r="C153" s="85">
        <f t="shared" si="11"/>
        <v>0</v>
      </c>
      <c r="D153" s="150">
        <v>32</v>
      </c>
      <c r="E153" s="150">
        <v>20</v>
      </c>
      <c r="F153" s="427"/>
      <c r="G153" s="427"/>
      <c r="H153" s="427"/>
      <c r="I153" s="427"/>
      <c r="J153" s="450"/>
    </row>
    <row r="154" spans="1:10" x14ac:dyDescent="0.25">
      <c r="A154" s="58" t="s">
        <v>1481</v>
      </c>
      <c r="B154" s="150" t="s">
        <v>1</v>
      </c>
      <c r="C154" s="85">
        <f t="shared" si="11"/>
        <v>0</v>
      </c>
      <c r="D154" s="150">
        <v>64</v>
      </c>
      <c r="E154" s="150">
        <v>40</v>
      </c>
      <c r="F154" s="427"/>
      <c r="G154" s="427"/>
      <c r="H154" s="427"/>
      <c r="I154" s="427"/>
      <c r="J154" s="450"/>
    </row>
    <row r="155" spans="1:10" x14ac:dyDescent="0.25">
      <c r="A155" s="58" t="s">
        <v>1122</v>
      </c>
      <c r="B155" s="150" t="s">
        <v>2006</v>
      </c>
      <c r="C155" s="85">
        <f t="shared" si="11"/>
        <v>1</v>
      </c>
      <c r="D155" s="150">
        <v>128</v>
      </c>
      <c r="E155" s="150">
        <v>80</v>
      </c>
      <c r="F155" s="427"/>
      <c r="G155" s="427"/>
      <c r="H155" s="427"/>
      <c r="I155" s="427"/>
      <c r="J155" s="450"/>
    </row>
    <row r="156" spans="1:10" x14ac:dyDescent="0.25">
      <c r="A156" s="58" t="s">
        <v>1123</v>
      </c>
      <c r="B156" s="150" t="s">
        <v>2006</v>
      </c>
      <c r="C156" s="85">
        <f t="shared" si="11"/>
        <v>1</v>
      </c>
      <c r="D156" s="150">
        <v>256</v>
      </c>
      <c r="E156" s="150">
        <v>100</v>
      </c>
      <c r="F156" s="427"/>
      <c r="G156" s="427"/>
      <c r="H156" s="427"/>
      <c r="I156" s="427"/>
      <c r="J156" s="450"/>
    </row>
    <row r="157" spans="1:10" x14ac:dyDescent="0.25">
      <c r="A157" s="58" t="s">
        <v>1124</v>
      </c>
      <c r="B157" s="150" t="s">
        <v>1</v>
      </c>
      <c r="C157" s="85">
        <f t="shared" si="11"/>
        <v>0</v>
      </c>
      <c r="D157" s="150">
        <v>512</v>
      </c>
      <c r="E157" s="150">
        <v>200</v>
      </c>
      <c r="F157" s="427"/>
      <c r="G157" s="427"/>
      <c r="H157" s="427"/>
      <c r="I157" s="427"/>
      <c r="J157" s="450"/>
    </row>
    <row r="158" spans="1:10" x14ac:dyDescent="0.25">
      <c r="A158" s="58" t="s">
        <v>1125</v>
      </c>
      <c r="B158" s="150" t="s">
        <v>1</v>
      </c>
      <c r="C158" s="85">
        <f t="shared" si="11"/>
        <v>0</v>
      </c>
      <c r="D158" s="150">
        <v>1024</v>
      </c>
      <c r="E158" s="150">
        <v>400</v>
      </c>
      <c r="F158" s="427"/>
      <c r="G158" s="427"/>
      <c r="H158" s="427"/>
      <c r="I158" s="427"/>
      <c r="J158" s="450"/>
    </row>
    <row r="159" spans="1:10" x14ac:dyDescent="0.25">
      <c r="A159" s="58" t="s">
        <v>1126</v>
      </c>
      <c r="B159" s="150" t="s">
        <v>1</v>
      </c>
      <c r="C159" s="85">
        <f t="shared" si="11"/>
        <v>0</v>
      </c>
      <c r="D159" s="150">
        <v>2048</v>
      </c>
      <c r="E159" s="150">
        <v>800</v>
      </c>
      <c r="F159" s="427"/>
      <c r="G159" s="427"/>
      <c r="H159" s="427"/>
      <c r="I159" s="427"/>
      <c r="J159" s="450"/>
    </row>
    <row r="160" spans="1:10" x14ac:dyDescent="0.25">
      <c r="A160" s="58" t="s">
        <v>1127</v>
      </c>
      <c r="B160" s="150" t="s">
        <v>1</v>
      </c>
      <c r="C160" s="85">
        <f t="shared" si="11"/>
        <v>0</v>
      </c>
      <c r="D160" s="150">
        <v>4096</v>
      </c>
      <c r="E160" s="150">
        <v>1000</v>
      </c>
      <c r="F160" s="427"/>
      <c r="G160" s="427"/>
      <c r="H160" s="427"/>
      <c r="I160" s="427"/>
      <c r="J160" s="450"/>
    </row>
    <row r="161" spans="1:13" x14ac:dyDescent="0.25">
      <c r="A161" s="58" t="s">
        <v>2195</v>
      </c>
      <c r="B161" s="150" t="s">
        <v>1</v>
      </c>
      <c r="C161" s="85">
        <f t="shared" ref="C161:C163" si="12">IF(B161="Есть",1,0)</f>
        <v>0</v>
      </c>
      <c r="D161" s="150">
        <v>8192</v>
      </c>
      <c r="E161" s="150">
        <v>2000</v>
      </c>
      <c r="F161" s="427"/>
      <c r="G161" s="427"/>
      <c r="H161" s="427"/>
      <c r="I161" s="427"/>
      <c r="J161" s="450"/>
    </row>
    <row r="162" spans="1:13" x14ac:dyDescent="0.25">
      <c r="A162" s="58" t="s">
        <v>1367</v>
      </c>
      <c r="B162" s="150" t="s">
        <v>1</v>
      </c>
      <c r="C162" s="85">
        <f t="shared" ref="C162" si="13">IF(B162="Есть",1,0)</f>
        <v>0</v>
      </c>
      <c r="D162" s="150">
        <v>16384</v>
      </c>
      <c r="E162" s="150">
        <v>4000</v>
      </c>
      <c r="F162" s="427"/>
      <c r="G162" s="427"/>
      <c r="H162" s="427"/>
      <c r="I162" s="427"/>
      <c r="J162" s="450"/>
    </row>
    <row r="163" spans="1:13" ht="15.75" thickBot="1" x14ac:dyDescent="0.3">
      <c r="A163" s="267" t="s">
        <v>1684</v>
      </c>
      <c r="B163" s="268" t="s">
        <v>1</v>
      </c>
      <c r="C163" s="154">
        <f t="shared" si="12"/>
        <v>0</v>
      </c>
      <c r="D163" s="147">
        <v>32768</v>
      </c>
      <c r="E163" s="147">
        <v>8000</v>
      </c>
      <c r="F163" s="422"/>
      <c r="G163" s="422"/>
      <c r="H163" s="422"/>
      <c r="I163" s="422"/>
      <c r="J163" s="451"/>
    </row>
    <row r="164" spans="1:13" s="204" customFormat="1" ht="15.75" thickBot="1" x14ac:dyDescent="0.3">
      <c r="A164" s="452" t="s">
        <v>90</v>
      </c>
      <c r="B164" s="453"/>
      <c r="C164" s="453"/>
      <c r="D164" s="454"/>
      <c r="E164" s="454"/>
      <c r="F164" s="454"/>
      <c r="G164" s="455"/>
      <c r="H164" s="218"/>
      <c r="I164" s="219"/>
      <c r="J164" s="223"/>
    </row>
    <row r="165" spans="1:13" s="214" customFormat="1" ht="15.75" thickBot="1" x14ac:dyDescent="0.3">
      <c r="A165" s="56" t="s">
        <v>185</v>
      </c>
      <c r="B165" s="56" t="s">
        <v>186</v>
      </c>
      <c r="C165" s="56" t="s">
        <v>1677</v>
      </c>
      <c r="D165" s="87" t="s">
        <v>1678</v>
      </c>
      <c r="E165" s="87" t="s">
        <v>1679</v>
      </c>
      <c r="F165" s="68" t="s">
        <v>1680</v>
      </c>
      <c r="G165" s="153" t="s">
        <v>1681</v>
      </c>
      <c r="H165" s="56" t="s">
        <v>247</v>
      </c>
      <c r="I165" s="153" t="s">
        <v>191</v>
      </c>
      <c r="J165" s="224" t="s">
        <v>1660</v>
      </c>
    </row>
    <row r="166" spans="1:13" x14ac:dyDescent="0.25">
      <c r="A166" s="57" t="s">
        <v>1675</v>
      </c>
      <c r="B166" s="82" t="s">
        <v>1</v>
      </c>
      <c r="C166" s="82">
        <f t="shared" ref="C166:C177" si="14">IF(B166="Есть",1,0)</f>
        <v>0</v>
      </c>
      <c r="D166" s="149">
        <v>1</v>
      </c>
      <c r="E166" s="149">
        <v>1</v>
      </c>
      <c r="F166" s="421">
        <f>C181*D181+C180*D180+C179*D179+C178*D178+C177*D177+C176*D176+C175*D175+C174*D174+C173*D173+C172*D172+C171*D171+C170*D170+C169*D169+C168*D168+C167*D167+C166*D166</f>
        <v>1536</v>
      </c>
      <c r="G166" s="421">
        <f>C181*E181+C180*E180+C179*E179+C178*E178+C177*E177+C176*E176+C175*E175+C174*E174+C173*E173+C172*E172+C171*E171+C170*E170+C169*E169+C168*E168+C167*E167+C166*E166</f>
        <v>600</v>
      </c>
      <c r="H166" s="421" t="s">
        <v>962</v>
      </c>
      <c r="I166" s="421">
        <v>16759</v>
      </c>
      <c r="J166" s="449" t="s">
        <v>1704</v>
      </c>
      <c r="M166" s="205"/>
    </row>
    <row r="167" spans="1:13" x14ac:dyDescent="0.25">
      <c r="A167" s="134" t="s">
        <v>1676</v>
      </c>
      <c r="B167" s="81" t="s">
        <v>1</v>
      </c>
      <c r="C167" s="81">
        <f t="shared" si="14"/>
        <v>0</v>
      </c>
      <c r="D167" s="150">
        <v>2</v>
      </c>
      <c r="E167" s="150">
        <v>2</v>
      </c>
      <c r="F167" s="427"/>
      <c r="G167" s="427"/>
      <c r="H167" s="427"/>
      <c r="I167" s="427"/>
      <c r="J167" s="450"/>
      <c r="M167" s="205"/>
    </row>
    <row r="168" spans="1:13" x14ac:dyDescent="0.25">
      <c r="A168" s="106" t="s">
        <v>1215</v>
      </c>
      <c r="B168" s="85" t="s">
        <v>1</v>
      </c>
      <c r="C168" s="85">
        <f t="shared" si="14"/>
        <v>0</v>
      </c>
      <c r="D168" s="150">
        <v>4</v>
      </c>
      <c r="E168" s="150">
        <v>4</v>
      </c>
      <c r="F168" s="427"/>
      <c r="G168" s="427"/>
      <c r="H168" s="427"/>
      <c r="I168" s="427"/>
      <c r="J168" s="450"/>
      <c r="M168" s="132"/>
    </row>
    <row r="169" spans="1:13" x14ac:dyDescent="0.25">
      <c r="A169" s="106" t="s">
        <v>1214</v>
      </c>
      <c r="B169" s="81" t="s">
        <v>1</v>
      </c>
      <c r="C169" s="81">
        <f t="shared" si="14"/>
        <v>0</v>
      </c>
      <c r="D169" s="150">
        <v>8</v>
      </c>
      <c r="E169" s="150">
        <v>8</v>
      </c>
      <c r="F169" s="427"/>
      <c r="G169" s="427"/>
      <c r="H169" s="427"/>
      <c r="I169" s="427"/>
      <c r="J169" s="450"/>
      <c r="M169" s="205"/>
    </row>
    <row r="170" spans="1:13" x14ac:dyDescent="0.25">
      <c r="A170" s="106" t="s">
        <v>1213</v>
      </c>
      <c r="B170" s="84" t="s">
        <v>1</v>
      </c>
      <c r="C170" s="84">
        <f t="shared" si="14"/>
        <v>0</v>
      </c>
      <c r="D170" s="150">
        <v>16</v>
      </c>
      <c r="E170" s="150">
        <v>10</v>
      </c>
      <c r="F170" s="427"/>
      <c r="G170" s="427"/>
      <c r="H170" s="427"/>
      <c r="I170" s="427"/>
      <c r="J170" s="450"/>
      <c r="M170" s="132"/>
    </row>
    <row r="171" spans="1:13" x14ac:dyDescent="0.25">
      <c r="A171" s="106" t="s">
        <v>1212</v>
      </c>
      <c r="B171" s="85" t="s">
        <v>1</v>
      </c>
      <c r="C171" s="85">
        <f t="shared" si="14"/>
        <v>0</v>
      </c>
      <c r="D171" s="150">
        <v>32</v>
      </c>
      <c r="E171" s="150">
        <v>20</v>
      </c>
      <c r="F171" s="427"/>
      <c r="G171" s="427"/>
      <c r="H171" s="427"/>
      <c r="I171" s="427"/>
      <c r="J171" s="450"/>
      <c r="M171" s="132"/>
    </row>
    <row r="172" spans="1:13" x14ac:dyDescent="0.25">
      <c r="A172" s="106" t="s">
        <v>1211</v>
      </c>
      <c r="B172" s="85" t="s">
        <v>1</v>
      </c>
      <c r="C172" s="85">
        <f t="shared" si="14"/>
        <v>0</v>
      </c>
      <c r="D172" s="150">
        <v>64</v>
      </c>
      <c r="E172" s="150">
        <v>40</v>
      </c>
      <c r="F172" s="427"/>
      <c r="G172" s="427"/>
      <c r="H172" s="427"/>
      <c r="I172" s="427"/>
      <c r="J172" s="450"/>
      <c r="M172" s="132"/>
    </row>
    <row r="173" spans="1:13" x14ac:dyDescent="0.25">
      <c r="A173" s="106" t="s">
        <v>1210</v>
      </c>
      <c r="B173" s="85" t="s">
        <v>1</v>
      </c>
      <c r="C173" s="85">
        <f t="shared" si="14"/>
        <v>0</v>
      </c>
      <c r="D173" s="150">
        <v>128</v>
      </c>
      <c r="E173" s="150">
        <v>80</v>
      </c>
      <c r="F173" s="427"/>
      <c r="G173" s="427"/>
      <c r="H173" s="427"/>
      <c r="I173" s="427"/>
      <c r="J173" s="450"/>
      <c r="M173" s="132"/>
    </row>
    <row r="174" spans="1:13" x14ac:dyDescent="0.25">
      <c r="A174" s="106" t="s">
        <v>1209</v>
      </c>
      <c r="B174" s="85" t="s">
        <v>1</v>
      </c>
      <c r="C174" s="85">
        <f t="shared" si="14"/>
        <v>0</v>
      </c>
      <c r="D174" s="150">
        <v>256</v>
      </c>
      <c r="E174" s="150">
        <v>100</v>
      </c>
      <c r="F174" s="427"/>
      <c r="G174" s="427"/>
      <c r="H174" s="427"/>
      <c r="I174" s="427"/>
      <c r="J174" s="450"/>
      <c r="M174" s="132"/>
    </row>
    <row r="175" spans="1:13" x14ac:dyDescent="0.25">
      <c r="A175" s="134" t="s">
        <v>1208</v>
      </c>
      <c r="B175" s="85" t="s">
        <v>2006</v>
      </c>
      <c r="C175" s="85">
        <f t="shared" si="14"/>
        <v>1</v>
      </c>
      <c r="D175" s="150">
        <v>512</v>
      </c>
      <c r="E175" s="150">
        <v>200</v>
      </c>
      <c r="F175" s="427"/>
      <c r="G175" s="427"/>
      <c r="H175" s="427"/>
      <c r="I175" s="427"/>
      <c r="J175" s="450"/>
      <c r="M175" s="132"/>
    </row>
    <row r="176" spans="1:13" x14ac:dyDescent="0.25">
      <c r="A176" s="133" t="s">
        <v>1337</v>
      </c>
      <c r="B176" s="85" t="s">
        <v>2006</v>
      </c>
      <c r="C176" s="85">
        <f t="shared" si="14"/>
        <v>1</v>
      </c>
      <c r="D176" s="150">
        <v>1024</v>
      </c>
      <c r="E176" s="150">
        <v>400</v>
      </c>
      <c r="F176" s="427"/>
      <c r="G176" s="427"/>
      <c r="H176" s="427"/>
      <c r="I176" s="427"/>
      <c r="J176" s="450"/>
      <c r="M176" s="132"/>
    </row>
    <row r="177" spans="1:13" x14ac:dyDescent="0.25">
      <c r="A177" s="106" t="s">
        <v>1338</v>
      </c>
      <c r="B177" s="85" t="s">
        <v>1</v>
      </c>
      <c r="C177" s="85">
        <f t="shared" si="14"/>
        <v>0</v>
      </c>
      <c r="D177" s="150">
        <v>2048</v>
      </c>
      <c r="E177" s="150">
        <v>800</v>
      </c>
      <c r="F177" s="427"/>
      <c r="G177" s="427"/>
      <c r="H177" s="427"/>
      <c r="I177" s="427"/>
      <c r="J177" s="450"/>
      <c r="M177" s="132"/>
    </row>
    <row r="178" spans="1:13" x14ac:dyDescent="0.25">
      <c r="A178" s="133" t="s">
        <v>1614</v>
      </c>
      <c r="B178" s="85" t="s">
        <v>1</v>
      </c>
      <c r="C178" s="85">
        <f t="shared" ref="C178" si="15">IF(B178="Есть",1,0)</f>
        <v>0</v>
      </c>
      <c r="D178" s="150">
        <v>4096</v>
      </c>
      <c r="E178" s="150">
        <v>1000</v>
      </c>
      <c r="F178" s="427"/>
      <c r="G178" s="427"/>
      <c r="H178" s="427"/>
      <c r="I178" s="427"/>
      <c r="J178" s="450"/>
      <c r="M178" s="132"/>
    </row>
    <row r="179" spans="1:13" x14ac:dyDescent="0.25">
      <c r="A179" s="133" t="s">
        <v>1615</v>
      </c>
      <c r="B179" s="85" t="s">
        <v>1</v>
      </c>
      <c r="C179" s="85">
        <f t="shared" ref="C179:C180" si="16">IF(B179="Есть",1,0)</f>
        <v>0</v>
      </c>
      <c r="D179" s="150">
        <v>8192</v>
      </c>
      <c r="E179" s="150">
        <v>2000</v>
      </c>
      <c r="F179" s="427"/>
      <c r="G179" s="427"/>
      <c r="H179" s="427"/>
      <c r="I179" s="427"/>
      <c r="J179" s="450"/>
      <c r="M179" s="132"/>
    </row>
    <row r="180" spans="1:13" x14ac:dyDescent="0.25">
      <c r="A180" s="254" t="s">
        <v>1683</v>
      </c>
      <c r="B180" s="251" t="s">
        <v>1</v>
      </c>
      <c r="C180" s="85">
        <f t="shared" si="16"/>
        <v>0</v>
      </c>
      <c r="D180" s="150">
        <v>16384</v>
      </c>
      <c r="E180" s="150">
        <v>4000</v>
      </c>
      <c r="F180" s="427"/>
      <c r="G180" s="427"/>
      <c r="H180" s="427"/>
      <c r="I180" s="427"/>
      <c r="J180" s="450"/>
      <c r="M180" s="132"/>
    </row>
    <row r="181" spans="1:13" ht="15.75" thickBot="1" x14ac:dyDescent="0.3">
      <c r="A181" s="254" t="s">
        <v>1684</v>
      </c>
      <c r="B181" s="251" t="s">
        <v>1</v>
      </c>
      <c r="C181" s="85">
        <f t="shared" ref="C181" si="17">IF(B181="Есть",1,0)</f>
        <v>0</v>
      </c>
      <c r="D181" s="147">
        <v>32768</v>
      </c>
      <c r="E181" s="147">
        <v>8000</v>
      </c>
      <c r="F181" s="422"/>
      <c r="G181" s="422"/>
      <c r="H181" s="422"/>
      <c r="I181" s="422"/>
      <c r="J181" s="451"/>
      <c r="M181" s="132"/>
    </row>
    <row r="182" spans="1:13" s="204" customFormat="1" ht="15.75" thickBot="1" x14ac:dyDescent="0.3">
      <c r="A182" s="452" t="s">
        <v>1216</v>
      </c>
      <c r="B182" s="453"/>
      <c r="C182" s="453"/>
      <c r="D182" s="454"/>
      <c r="E182" s="454"/>
      <c r="F182" s="454"/>
      <c r="G182" s="455"/>
      <c r="H182" s="218"/>
      <c r="I182" s="219"/>
      <c r="J182" s="223"/>
    </row>
    <row r="183" spans="1:13" s="214" customFormat="1" ht="15.75" thickBot="1" x14ac:dyDescent="0.3">
      <c r="A183" s="56" t="s">
        <v>185</v>
      </c>
      <c r="B183" s="87" t="s">
        <v>186</v>
      </c>
      <c r="C183" s="56" t="s">
        <v>1677</v>
      </c>
      <c r="D183" s="87" t="s">
        <v>1678</v>
      </c>
      <c r="E183" s="87" t="s">
        <v>1679</v>
      </c>
      <c r="F183" s="68" t="s">
        <v>1680</v>
      </c>
      <c r="G183" s="153" t="s">
        <v>1681</v>
      </c>
      <c r="H183" s="56" t="s">
        <v>247</v>
      </c>
      <c r="I183" s="153" t="s">
        <v>191</v>
      </c>
      <c r="J183" s="224" t="s">
        <v>1660</v>
      </c>
    </row>
    <row r="184" spans="1:13" x14ac:dyDescent="0.25">
      <c r="A184" s="190" t="s">
        <v>1328</v>
      </c>
      <c r="B184" s="152" t="s">
        <v>2006</v>
      </c>
      <c r="C184" s="207">
        <f>IF(B184="Есть",1,0)</f>
        <v>1</v>
      </c>
      <c r="D184" s="149">
        <v>1</v>
      </c>
      <c r="E184" s="149">
        <v>1</v>
      </c>
      <c r="F184" s="421">
        <f>C199*D199+C198*D198+C197*D197+C196*D196+C195*D195+C194*D194+C193*D193+C192*D192+C191*D191+C190*D190+C189*D189+C188*D188+C187*D187+C186*D186+C185*D185+C184*D184</f>
        <v>35</v>
      </c>
      <c r="G184" s="421">
        <f>C199*E199+C198*E198+C197*E197+C196*E196+C195*E195+C194*E194+C193*E193+C192*E192+C191*E191+C190*E190+C189*E189+C188*E188+C187*E187+C186*E186+C185*E185+C184*E184</f>
        <v>23</v>
      </c>
      <c r="H184" s="421" t="s">
        <v>964</v>
      </c>
      <c r="I184" s="421">
        <v>16760</v>
      </c>
      <c r="J184" s="449" t="s">
        <v>1726</v>
      </c>
      <c r="M184" s="205"/>
    </row>
    <row r="185" spans="1:13" x14ac:dyDescent="0.25">
      <c r="A185" s="57" t="s">
        <v>1329</v>
      </c>
      <c r="B185" s="5" t="s">
        <v>2006</v>
      </c>
      <c r="C185" s="208">
        <f t="shared" ref="C185:C199" si="18">IF(B185="Есть",1,0)</f>
        <v>1</v>
      </c>
      <c r="D185" s="150">
        <v>2</v>
      </c>
      <c r="E185" s="150">
        <v>2</v>
      </c>
      <c r="F185" s="427"/>
      <c r="G185" s="427"/>
      <c r="H185" s="427"/>
      <c r="I185" s="427"/>
      <c r="J185" s="450"/>
      <c r="M185" s="205"/>
    </row>
    <row r="186" spans="1:13" x14ac:dyDescent="0.25">
      <c r="A186" s="58" t="s">
        <v>1115</v>
      </c>
      <c r="B186" s="5" t="s">
        <v>1</v>
      </c>
      <c r="C186" s="208">
        <f t="shared" si="18"/>
        <v>0</v>
      </c>
      <c r="D186" s="150">
        <v>4</v>
      </c>
      <c r="E186" s="150">
        <v>4</v>
      </c>
      <c r="F186" s="427"/>
      <c r="G186" s="427"/>
      <c r="H186" s="427"/>
      <c r="I186" s="427"/>
      <c r="J186" s="450"/>
      <c r="M186" s="205"/>
    </row>
    <row r="187" spans="1:13" x14ac:dyDescent="0.25">
      <c r="A187" s="58" t="s">
        <v>1330</v>
      </c>
      <c r="B187" s="5" t="s">
        <v>1</v>
      </c>
      <c r="C187" s="208">
        <f t="shared" si="18"/>
        <v>0</v>
      </c>
      <c r="D187" s="150">
        <v>8</v>
      </c>
      <c r="E187" s="150">
        <v>8</v>
      </c>
      <c r="F187" s="427"/>
      <c r="G187" s="427"/>
      <c r="H187" s="427"/>
      <c r="I187" s="427"/>
      <c r="J187" s="450"/>
      <c r="M187" s="205"/>
    </row>
    <row r="188" spans="1:13" x14ac:dyDescent="0.25">
      <c r="A188" s="58" t="s">
        <v>1743</v>
      </c>
      <c r="B188" s="5" t="s">
        <v>1</v>
      </c>
      <c r="C188" s="208">
        <f t="shared" si="18"/>
        <v>0</v>
      </c>
      <c r="D188" s="150">
        <v>16</v>
      </c>
      <c r="E188" s="150">
        <v>10</v>
      </c>
      <c r="F188" s="427"/>
      <c r="G188" s="427"/>
      <c r="H188" s="427"/>
      <c r="I188" s="427"/>
      <c r="J188" s="450"/>
      <c r="M188" s="205"/>
    </row>
    <row r="189" spans="1:13" x14ac:dyDescent="0.25">
      <c r="A189" s="230" t="s">
        <v>1332</v>
      </c>
      <c r="B189" s="5" t="s">
        <v>2006</v>
      </c>
      <c r="C189" s="208">
        <f t="shared" si="18"/>
        <v>1</v>
      </c>
      <c r="D189" s="150">
        <v>32</v>
      </c>
      <c r="E189" s="150">
        <v>20</v>
      </c>
      <c r="F189" s="427"/>
      <c r="G189" s="427"/>
      <c r="H189" s="427"/>
      <c r="I189" s="427"/>
      <c r="J189" s="450"/>
      <c r="M189" s="205"/>
    </row>
    <row r="190" spans="1:13" x14ac:dyDescent="0.25">
      <c r="A190" s="313" t="s">
        <v>2010</v>
      </c>
      <c r="B190" s="314" t="s">
        <v>1</v>
      </c>
      <c r="C190" s="208">
        <f t="shared" si="18"/>
        <v>0</v>
      </c>
      <c r="D190" s="150">
        <v>64</v>
      </c>
      <c r="E190" s="150">
        <v>40</v>
      </c>
      <c r="F190" s="427"/>
      <c r="G190" s="427"/>
      <c r="H190" s="427"/>
      <c r="I190" s="427"/>
      <c r="J190" s="450"/>
      <c r="M190" s="205"/>
    </row>
    <row r="191" spans="1:13" x14ac:dyDescent="0.25">
      <c r="A191" s="261" t="s">
        <v>1690</v>
      </c>
      <c r="B191" s="269" t="s">
        <v>1</v>
      </c>
      <c r="C191" s="208">
        <f t="shared" si="18"/>
        <v>0</v>
      </c>
      <c r="D191" s="150">
        <v>128</v>
      </c>
      <c r="E191" s="150">
        <v>80</v>
      </c>
      <c r="F191" s="427"/>
      <c r="G191" s="427"/>
      <c r="H191" s="427"/>
      <c r="I191" s="427"/>
      <c r="J191" s="450"/>
      <c r="M191" s="205"/>
    </row>
    <row r="192" spans="1:13" x14ac:dyDescent="0.25">
      <c r="A192" s="261" t="s">
        <v>1689</v>
      </c>
      <c r="B192" s="269" t="s">
        <v>1</v>
      </c>
      <c r="C192" s="208">
        <f t="shared" si="18"/>
        <v>0</v>
      </c>
      <c r="D192" s="150">
        <v>256</v>
      </c>
      <c r="E192" s="150">
        <v>100</v>
      </c>
      <c r="F192" s="427"/>
      <c r="G192" s="427"/>
      <c r="H192" s="427"/>
      <c r="I192" s="427"/>
      <c r="J192" s="450"/>
      <c r="M192" s="205"/>
    </row>
    <row r="193" spans="1:13" x14ac:dyDescent="0.25">
      <c r="A193" s="261" t="s">
        <v>1688</v>
      </c>
      <c r="B193" s="269" t="s">
        <v>1</v>
      </c>
      <c r="C193" s="208">
        <f t="shared" si="18"/>
        <v>0</v>
      </c>
      <c r="D193" s="150">
        <v>512</v>
      </c>
      <c r="E193" s="150">
        <v>200</v>
      </c>
      <c r="F193" s="427"/>
      <c r="G193" s="427"/>
      <c r="H193" s="427"/>
      <c r="I193" s="427"/>
      <c r="J193" s="450"/>
      <c r="M193" s="205"/>
    </row>
    <row r="194" spans="1:13" x14ac:dyDescent="0.25">
      <c r="A194" s="261" t="s">
        <v>1685</v>
      </c>
      <c r="B194" s="272" t="s">
        <v>1</v>
      </c>
      <c r="C194" s="209">
        <f t="shared" si="18"/>
        <v>0</v>
      </c>
      <c r="D194" s="150">
        <v>1024</v>
      </c>
      <c r="E194" s="150">
        <v>400</v>
      </c>
      <c r="F194" s="427"/>
      <c r="G194" s="427"/>
      <c r="H194" s="427"/>
      <c r="I194" s="427"/>
      <c r="J194" s="450"/>
      <c r="M194" s="212"/>
    </row>
    <row r="195" spans="1:13" x14ac:dyDescent="0.25">
      <c r="A195" s="261" t="s">
        <v>1686</v>
      </c>
      <c r="B195" s="273" t="s">
        <v>1</v>
      </c>
      <c r="C195" s="210">
        <f t="shared" si="18"/>
        <v>0</v>
      </c>
      <c r="D195" s="150">
        <v>2048</v>
      </c>
      <c r="E195" s="150">
        <v>800</v>
      </c>
      <c r="F195" s="427"/>
      <c r="G195" s="427"/>
      <c r="H195" s="427"/>
      <c r="I195" s="427"/>
      <c r="J195" s="450"/>
      <c r="M195" s="132"/>
    </row>
    <row r="196" spans="1:13" x14ac:dyDescent="0.25">
      <c r="A196" s="261" t="s">
        <v>1687</v>
      </c>
      <c r="B196" s="273" t="s">
        <v>1</v>
      </c>
      <c r="C196" s="210">
        <f t="shared" si="18"/>
        <v>0</v>
      </c>
      <c r="D196" s="150">
        <v>4096</v>
      </c>
      <c r="E196" s="150">
        <v>1000</v>
      </c>
      <c r="F196" s="427"/>
      <c r="G196" s="427"/>
      <c r="H196" s="427"/>
      <c r="I196" s="427"/>
      <c r="J196" s="450"/>
      <c r="M196" s="132"/>
    </row>
    <row r="197" spans="1:13" x14ac:dyDescent="0.25">
      <c r="A197" s="261" t="s">
        <v>1682</v>
      </c>
      <c r="B197" s="273" t="s">
        <v>1</v>
      </c>
      <c r="C197" s="210">
        <f t="shared" si="18"/>
        <v>0</v>
      </c>
      <c r="D197" s="150">
        <v>8192</v>
      </c>
      <c r="E197" s="150">
        <v>2000</v>
      </c>
      <c r="F197" s="427"/>
      <c r="G197" s="427"/>
      <c r="H197" s="427"/>
      <c r="I197" s="427"/>
      <c r="J197" s="450"/>
      <c r="M197" s="132"/>
    </row>
    <row r="198" spans="1:13" x14ac:dyDescent="0.25">
      <c r="A198" s="261" t="s">
        <v>1683</v>
      </c>
      <c r="B198" s="273" t="s">
        <v>1</v>
      </c>
      <c r="C198" s="210">
        <f t="shared" si="18"/>
        <v>0</v>
      </c>
      <c r="D198" s="150">
        <v>16384</v>
      </c>
      <c r="E198" s="150">
        <v>4000</v>
      </c>
      <c r="F198" s="427"/>
      <c r="G198" s="427"/>
      <c r="H198" s="427"/>
      <c r="I198" s="427"/>
      <c r="J198" s="450"/>
      <c r="M198" s="132"/>
    </row>
    <row r="199" spans="1:13" ht="15.75" thickBot="1" x14ac:dyDescent="0.3">
      <c r="A199" s="270" t="s">
        <v>1684</v>
      </c>
      <c r="B199" s="271" t="s">
        <v>1</v>
      </c>
      <c r="C199" s="211">
        <f t="shared" si="18"/>
        <v>0</v>
      </c>
      <c r="D199" s="147">
        <v>32768</v>
      </c>
      <c r="E199" s="147">
        <v>8000</v>
      </c>
      <c r="F199" s="422"/>
      <c r="G199" s="422"/>
      <c r="H199" s="422"/>
      <c r="I199" s="422"/>
      <c r="J199" s="451"/>
      <c r="M199" s="132"/>
    </row>
    <row r="200" spans="1:13" s="204" customFormat="1" ht="15.75" thickBot="1" x14ac:dyDescent="0.3">
      <c r="A200" s="452" t="s">
        <v>189</v>
      </c>
      <c r="B200" s="453"/>
      <c r="C200" s="453"/>
      <c r="D200" s="455"/>
      <c r="E200" s="455"/>
      <c r="F200" s="455"/>
      <c r="G200" s="456"/>
      <c r="H200" s="218"/>
      <c r="I200" s="219"/>
      <c r="J200" s="226"/>
    </row>
    <row r="201" spans="1:13" s="214" customFormat="1" ht="15.75" thickBot="1" x14ac:dyDescent="0.3">
      <c r="A201" s="87" t="s">
        <v>185</v>
      </c>
      <c r="B201" s="87" t="s">
        <v>186</v>
      </c>
      <c r="C201" s="56" t="s">
        <v>1677</v>
      </c>
      <c r="D201" s="56" t="s">
        <v>1678</v>
      </c>
      <c r="E201" s="56" t="s">
        <v>1679</v>
      </c>
      <c r="F201" s="68" t="s">
        <v>1680</v>
      </c>
      <c r="G201" s="153" t="s">
        <v>1681</v>
      </c>
      <c r="H201" s="56" t="s">
        <v>247</v>
      </c>
      <c r="I201" s="153" t="s">
        <v>191</v>
      </c>
      <c r="J201" s="224" t="s">
        <v>1660</v>
      </c>
    </row>
    <row r="202" spans="1:13" x14ac:dyDescent="0.25">
      <c r="A202" s="105" t="s">
        <v>1319</v>
      </c>
      <c r="B202" s="108" t="s">
        <v>1</v>
      </c>
      <c r="C202" s="149">
        <f>IF(B202="Есть",1,0)</f>
        <v>0</v>
      </c>
      <c r="D202" s="149">
        <v>1</v>
      </c>
      <c r="E202" s="149">
        <v>1</v>
      </c>
      <c r="F202" s="421">
        <f>C217*D217+C216*D216+C215*D215+C214*D214+C213*D213+C212*D212+C211*D211+C210*D210+C209*D209+C208*D208+C207*D207+C206*D206+C205*D205+C204*D204+C203*D203+C202*D202</f>
        <v>60</v>
      </c>
      <c r="G202" s="421">
        <f>C217*E217+C216*E216+C215*E215+C214*E214+C213*E213+C212*E212+C211*E211+C210*E210+C209*E209+C208*E208+C207*E207+C206*E206+C205*E205+C204*E204+C203*E203+C202*E202</f>
        <v>42</v>
      </c>
      <c r="H202" s="421" t="s">
        <v>966</v>
      </c>
      <c r="I202" s="421">
        <v>16761</v>
      </c>
      <c r="J202" s="449" t="s">
        <v>1722</v>
      </c>
    </row>
    <row r="203" spans="1:13" x14ac:dyDescent="0.25">
      <c r="A203" s="106" t="s">
        <v>1320</v>
      </c>
      <c r="B203" s="85" t="s">
        <v>1</v>
      </c>
      <c r="C203" s="150">
        <f t="shared" ref="C203:C212" si="19">IF(B203="Есть",1,0)</f>
        <v>0</v>
      </c>
      <c r="D203" s="150">
        <v>2</v>
      </c>
      <c r="E203" s="150">
        <v>2</v>
      </c>
      <c r="F203" s="427"/>
      <c r="G203" s="427"/>
      <c r="H203" s="427"/>
      <c r="I203" s="427"/>
      <c r="J203" s="450"/>
    </row>
    <row r="204" spans="1:13" x14ac:dyDescent="0.25">
      <c r="A204" s="106" t="s">
        <v>1321</v>
      </c>
      <c r="B204" s="85" t="s">
        <v>2006</v>
      </c>
      <c r="C204" s="150">
        <f t="shared" si="19"/>
        <v>1</v>
      </c>
      <c r="D204" s="150">
        <v>4</v>
      </c>
      <c r="E204" s="150">
        <v>4</v>
      </c>
      <c r="F204" s="427"/>
      <c r="G204" s="427"/>
      <c r="H204" s="427"/>
      <c r="I204" s="427"/>
      <c r="J204" s="450"/>
    </row>
    <row r="205" spans="1:13" x14ac:dyDescent="0.25">
      <c r="A205" s="106" t="s">
        <v>1322</v>
      </c>
      <c r="B205" s="85" t="s">
        <v>2006</v>
      </c>
      <c r="C205" s="150">
        <f t="shared" si="19"/>
        <v>1</v>
      </c>
      <c r="D205" s="150">
        <v>8</v>
      </c>
      <c r="E205" s="150">
        <v>8</v>
      </c>
      <c r="F205" s="427"/>
      <c r="G205" s="427"/>
      <c r="H205" s="427"/>
      <c r="I205" s="427"/>
      <c r="J205" s="450"/>
    </row>
    <row r="206" spans="1:13" x14ac:dyDescent="0.25">
      <c r="A206" s="106" t="s">
        <v>1323</v>
      </c>
      <c r="B206" s="85" t="s">
        <v>2006</v>
      </c>
      <c r="C206" s="150">
        <f t="shared" si="19"/>
        <v>1</v>
      </c>
      <c r="D206" s="150">
        <v>16</v>
      </c>
      <c r="E206" s="150">
        <v>10</v>
      </c>
      <c r="F206" s="427"/>
      <c r="G206" s="427"/>
      <c r="H206" s="427"/>
      <c r="I206" s="427"/>
      <c r="J206" s="450"/>
    </row>
    <row r="207" spans="1:13" x14ac:dyDescent="0.25">
      <c r="A207" s="106" t="s">
        <v>1324</v>
      </c>
      <c r="B207" s="85" t="s">
        <v>2006</v>
      </c>
      <c r="C207" s="150">
        <f t="shared" si="19"/>
        <v>1</v>
      </c>
      <c r="D207" s="150">
        <v>32</v>
      </c>
      <c r="E207" s="150">
        <v>20</v>
      </c>
      <c r="F207" s="427"/>
      <c r="G207" s="427"/>
      <c r="H207" s="427"/>
      <c r="I207" s="427"/>
      <c r="J207" s="450"/>
    </row>
    <row r="208" spans="1:13" x14ac:dyDescent="0.25">
      <c r="A208" s="106" t="s">
        <v>1325</v>
      </c>
      <c r="B208" s="85" t="s">
        <v>1</v>
      </c>
      <c r="C208" s="150">
        <f t="shared" si="19"/>
        <v>0</v>
      </c>
      <c r="D208" s="150">
        <v>64</v>
      </c>
      <c r="E208" s="150">
        <v>40</v>
      </c>
      <c r="F208" s="427"/>
      <c r="G208" s="427"/>
      <c r="H208" s="427"/>
      <c r="I208" s="427"/>
      <c r="J208" s="450"/>
    </row>
    <row r="209" spans="1:10" x14ac:dyDescent="0.25">
      <c r="A209" s="106" t="s">
        <v>1326</v>
      </c>
      <c r="B209" s="85" t="s">
        <v>1</v>
      </c>
      <c r="C209" s="150">
        <f t="shared" si="19"/>
        <v>0</v>
      </c>
      <c r="D209" s="150">
        <v>128</v>
      </c>
      <c r="E209" s="150">
        <v>80</v>
      </c>
      <c r="F209" s="427"/>
      <c r="G209" s="427"/>
      <c r="H209" s="427"/>
      <c r="I209" s="427"/>
      <c r="J209" s="450"/>
    </row>
    <row r="210" spans="1:10" x14ac:dyDescent="0.25">
      <c r="A210" s="106" t="s">
        <v>1327</v>
      </c>
      <c r="B210" s="85" t="s">
        <v>1</v>
      </c>
      <c r="C210" s="150">
        <f t="shared" si="19"/>
        <v>0</v>
      </c>
      <c r="D210" s="150">
        <v>256</v>
      </c>
      <c r="E210" s="150">
        <v>100</v>
      </c>
      <c r="F210" s="427"/>
      <c r="G210" s="427"/>
      <c r="H210" s="427"/>
      <c r="I210" s="427"/>
      <c r="J210" s="450"/>
    </row>
    <row r="211" spans="1:10" x14ac:dyDescent="0.25">
      <c r="A211" s="106" t="s">
        <v>1655</v>
      </c>
      <c r="B211" s="85" t="s">
        <v>1</v>
      </c>
      <c r="C211" s="150">
        <f t="shared" si="19"/>
        <v>0</v>
      </c>
      <c r="D211" s="150">
        <v>512</v>
      </c>
      <c r="E211" s="150">
        <v>200</v>
      </c>
      <c r="F211" s="427"/>
      <c r="G211" s="427"/>
      <c r="H211" s="427"/>
      <c r="I211" s="427"/>
      <c r="J211" s="450"/>
    </row>
    <row r="212" spans="1:10" x14ac:dyDescent="0.25">
      <c r="A212" s="106" t="s">
        <v>1685</v>
      </c>
      <c r="B212" s="85" t="s">
        <v>1</v>
      </c>
      <c r="C212" s="150">
        <f t="shared" si="19"/>
        <v>0</v>
      </c>
      <c r="D212" s="150">
        <v>1024</v>
      </c>
      <c r="E212" s="150">
        <v>400</v>
      </c>
      <c r="F212" s="427"/>
      <c r="G212" s="427"/>
      <c r="H212" s="427"/>
      <c r="I212" s="427"/>
      <c r="J212" s="450"/>
    </row>
    <row r="213" spans="1:10" x14ac:dyDescent="0.25">
      <c r="A213" s="106" t="s">
        <v>1686</v>
      </c>
      <c r="B213" s="85" t="s">
        <v>1</v>
      </c>
      <c r="C213" s="150">
        <f t="shared" ref="C213:C217" si="20">IF(B213="Есть",1,0)</f>
        <v>0</v>
      </c>
      <c r="D213" s="150">
        <v>2048</v>
      </c>
      <c r="E213" s="150">
        <v>800</v>
      </c>
      <c r="F213" s="427"/>
      <c r="G213" s="427"/>
      <c r="H213" s="427"/>
      <c r="I213" s="427"/>
      <c r="J213" s="450"/>
    </row>
    <row r="214" spans="1:10" x14ac:dyDescent="0.25">
      <c r="A214" s="106" t="s">
        <v>1687</v>
      </c>
      <c r="B214" s="85" t="s">
        <v>1</v>
      </c>
      <c r="C214" s="150">
        <f t="shared" si="20"/>
        <v>0</v>
      </c>
      <c r="D214" s="150">
        <v>4096</v>
      </c>
      <c r="E214" s="150">
        <v>1000</v>
      </c>
      <c r="F214" s="427"/>
      <c r="G214" s="427"/>
      <c r="H214" s="427"/>
      <c r="I214" s="427"/>
      <c r="J214" s="450"/>
    </row>
    <row r="215" spans="1:10" x14ac:dyDescent="0.25">
      <c r="A215" s="106" t="s">
        <v>1682</v>
      </c>
      <c r="B215" s="85" t="s">
        <v>1</v>
      </c>
      <c r="C215" s="150">
        <f t="shared" si="20"/>
        <v>0</v>
      </c>
      <c r="D215" s="150">
        <v>8192</v>
      </c>
      <c r="E215" s="150">
        <v>2000</v>
      </c>
      <c r="F215" s="427"/>
      <c r="G215" s="427"/>
      <c r="H215" s="427"/>
      <c r="I215" s="427"/>
      <c r="J215" s="450"/>
    </row>
    <row r="216" spans="1:10" x14ac:dyDescent="0.25">
      <c r="A216" s="106" t="s">
        <v>1683</v>
      </c>
      <c r="B216" s="85" t="s">
        <v>1</v>
      </c>
      <c r="C216" s="150">
        <f t="shared" si="20"/>
        <v>0</v>
      </c>
      <c r="D216" s="150">
        <v>16384</v>
      </c>
      <c r="E216" s="150">
        <v>4000</v>
      </c>
      <c r="F216" s="427"/>
      <c r="G216" s="427"/>
      <c r="H216" s="427"/>
      <c r="I216" s="427"/>
      <c r="J216" s="450"/>
    </row>
    <row r="217" spans="1:10" ht="15.75" thickBot="1" x14ac:dyDescent="0.3">
      <c r="A217" s="107" t="s">
        <v>1684</v>
      </c>
      <c r="B217" s="109" t="s">
        <v>1</v>
      </c>
      <c r="C217" s="147">
        <f t="shared" si="20"/>
        <v>0</v>
      </c>
      <c r="D217" s="147">
        <v>32768</v>
      </c>
      <c r="E217" s="147">
        <v>8000</v>
      </c>
      <c r="F217" s="422"/>
      <c r="G217" s="422"/>
      <c r="H217" s="422"/>
      <c r="I217" s="422"/>
      <c r="J217" s="451"/>
    </row>
    <row r="218" spans="1:10" s="204" customFormat="1" ht="15.75" thickBot="1" x14ac:dyDescent="0.3">
      <c r="A218" s="452" t="s">
        <v>161</v>
      </c>
      <c r="B218" s="453"/>
      <c r="C218" s="453"/>
      <c r="D218" s="454"/>
      <c r="E218" s="454"/>
      <c r="F218" s="455"/>
      <c r="G218" s="455"/>
      <c r="H218" s="220"/>
      <c r="I218" s="221"/>
      <c r="J218" s="227"/>
    </row>
    <row r="219" spans="1:10" s="214" customFormat="1" ht="15.75" thickBot="1" x14ac:dyDescent="0.3">
      <c r="A219" s="87" t="s">
        <v>185</v>
      </c>
      <c r="B219" s="87" t="s">
        <v>186</v>
      </c>
      <c r="C219" s="56" t="s">
        <v>1677</v>
      </c>
      <c r="D219" s="87" t="s">
        <v>1678</v>
      </c>
      <c r="E219" s="87" t="s">
        <v>1679</v>
      </c>
      <c r="F219" s="68" t="s">
        <v>1680</v>
      </c>
      <c r="G219" s="153" t="s">
        <v>1681</v>
      </c>
      <c r="H219" s="56" t="s">
        <v>247</v>
      </c>
      <c r="I219" s="153" t="s">
        <v>191</v>
      </c>
      <c r="J219" s="224" t="s">
        <v>1660</v>
      </c>
    </row>
    <row r="220" spans="1:10" x14ac:dyDescent="0.25">
      <c r="A220" s="190" t="s">
        <v>1328</v>
      </c>
      <c r="B220" s="108" t="s">
        <v>2006</v>
      </c>
      <c r="C220" s="108">
        <f>IF(B220="Есть",1,0)</f>
        <v>1</v>
      </c>
      <c r="D220" s="149">
        <v>1</v>
      </c>
      <c r="E220" s="149">
        <v>1</v>
      </c>
      <c r="F220" s="421">
        <f>C235*D235+C234*D234+C233*D233+C232*D232+C231*D231+C230*D230+C229*D229+C228*D228+C227*D227+C226*D226+C225*D225+C224*D224+C223*D223+C222*D222+C221*D221+C220*D220</f>
        <v>3</v>
      </c>
      <c r="G220" s="421">
        <f>C235*E235+C234*E234+C233*E233+C232*E232+C231*E231+C230*E230+C229*E229+C228*E228+C227*E227+C226*E226+C225*E225+C224*E224+C223*E223+C222*E222+C221*E221+C220*E220</f>
        <v>3</v>
      </c>
      <c r="H220" s="421" t="s">
        <v>968</v>
      </c>
      <c r="I220" s="421">
        <v>16762</v>
      </c>
      <c r="J220" s="449" t="s">
        <v>1723</v>
      </c>
    </row>
    <row r="221" spans="1:10" x14ac:dyDescent="0.25">
      <c r="A221" s="323" t="s">
        <v>1329</v>
      </c>
      <c r="B221" s="85" t="s">
        <v>2006</v>
      </c>
      <c r="C221" s="85">
        <f t="shared" ref="C221:C230" si="21">IF(B221="Есть",1,0)</f>
        <v>1</v>
      </c>
      <c r="D221" s="150">
        <v>2</v>
      </c>
      <c r="E221" s="150">
        <v>2</v>
      </c>
      <c r="F221" s="427"/>
      <c r="G221" s="427"/>
      <c r="H221" s="427"/>
      <c r="I221" s="427"/>
      <c r="J221" s="450"/>
    </row>
    <row r="222" spans="1:10" x14ac:dyDescent="0.25">
      <c r="A222" s="58" t="s">
        <v>1115</v>
      </c>
      <c r="B222" s="85" t="s">
        <v>1</v>
      </c>
      <c r="C222" s="85">
        <f t="shared" si="21"/>
        <v>0</v>
      </c>
      <c r="D222" s="150">
        <v>4</v>
      </c>
      <c r="E222" s="150">
        <v>4</v>
      </c>
      <c r="F222" s="427"/>
      <c r="G222" s="427"/>
      <c r="H222" s="427"/>
      <c r="I222" s="427"/>
      <c r="J222" s="450"/>
    </row>
    <row r="223" spans="1:10" x14ac:dyDescent="0.25">
      <c r="A223" s="58" t="s">
        <v>1330</v>
      </c>
      <c r="B223" s="85" t="s">
        <v>1</v>
      </c>
      <c r="C223" s="85">
        <f t="shared" si="21"/>
        <v>0</v>
      </c>
      <c r="D223" s="150">
        <v>8</v>
      </c>
      <c r="E223" s="150">
        <v>8</v>
      </c>
      <c r="F223" s="427"/>
      <c r="G223" s="427"/>
      <c r="H223" s="427"/>
      <c r="I223" s="427"/>
      <c r="J223" s="450"/>
    </row>
    <row r="224" spans="1:10" x14ac:dyDescent="0.25">
      <c r="A224" s="58" t="s">
        <v>1743</v>
      </c>
      <c r="B224" s="85" t="s">
        <v>1</v>
      </c>
      <c r="C224" s="85">
        <f t="shared" si="21"/>
        <v>0</v>
      </c>
      <c r="D224" s="150">
        <v>16</v>
      </c>
      <c r="E224" s="150">
        <v>10</v>
      </c>
      <c r="F224" s="427"/>
      <c r="G224" s="427"/>
      <c r="H224" s="427"/>
      <c r="I224" s="427"/>
      <c r="J224" s="450"/>
    </row>
    <row r="225" spans="1:10" x14ac:dyDescent="0.25">
      <c r="A225" s="230" t="s">
        <v>1332</v>
      </c>
      <c r="B225" s="85" t="s">
        <v>1</v>
      </c>
      <c r="C225" s="85">
        <f t="shared" si="21"/>
        <v>0</v>
      </c>
      <c r="D225" s="150">
        <v>32</v>
      </c>
      <c r="E225" s="150">
        <v>20</v>
      </c>
      <c r="F225" s="427"/>
      <c r="G225" s="427"/>
      <c r="H225" s="427"/>
      <c r="I225" s="427"/>
      <c r="J225" s="450"/>
    </row>
    <row r="226" spans="1:10" x14ac:dyDescent="0.25">
      <c r="A226" s="313" t="s">
        <v>2439</v>
      </c>
      <c r="B226" s="85" t="s">
        <v>1</v>
      </c>
      <c r="C226" s="85">
        <f t="shared" si="21"/>
        <v>0</v>
      </c>
      <c r="D226" s="150">
        <v>64</v>
      </c>
      <c r="E226" s="150">
        <v>40</v>
      </c>
      <c r="F226" s="427"/>
      <c r="G226" s="427"/>
      <c r="H226" s="427"/>
      <c r="I226" s="427"/>
      <c r="J226" s="450"/>
    </row>
    <row r="227" spans="1:10" x14ac:dyDescent="0.25">
      <c r="A227" s="261" t="s">
        <v>1690</v>
      </c>
      <c r="B227" s="85" t="s">
        <v>1</v>
      </c>
      <c r="C227" s="85">
        <f t="shared" si="21"/>
        <v>0</v>
      </c>
      <c r="D227" s="150">
        <v>128</v>
      </c>
      <c r="E227" s="150">
        <v>80</v>
      </c>
      <c r="F227" s="427"/>
      <c r="G227" s="427"/>
      <c r="H227" s="427"/>
      <c r="I227" s="427"/>
      <c r="J227" s="450"/>
    </row>
    <row r="228" spans="1:10" x14ac:dyDescent="0.25">
      <c r="A228" s="261" t="s">
        <v>1689</v>
      </c>
      <c r="B228" s="251" t="s">
        <v>1</v>
      </c>
      <c r="C228" s="85">
        <f t="shared" si="21"/>
        <v>0</v>
      </c>
      <c r="D228" s="150">
        <v>256</v>
      </c>
      <c r="E228" s="150">
        <v>100</v>
      </c>
      <c r="F228" s="427"/>
      <c r="G228" s="427"/>
      <c r="H228" s="427"/>
      <c r="I228" s="427"/>
      <c r="J228" s="450"/>
    </row>
    <row r="229" spans="1:10" x14ac:dyDescent="0.25">
      <c r="A229" s="261" t="s">
        <v>1688</v>
      </c>
      <c r="B229" s="251" t="s">
        <v>1</v>
      </c>
      <c r="C229" s="85">
        <f t="shared" si="21"/>
        <v>0</v>
      </c>
      <c r="D229" s="150">
        <v>512</v>
      </c>
      <c r="E229" s="150">
        <v>200</v>
      </c>
      <c r="F229" s="427"/>
      <c r="G229" s="427"/>
      <c r="H229" s="427"/>
      <c r="I229" s="427"/>
      <c r="J229" s="450"/>
    </row>
    <row r="230" spans="1:10" x14ac:dyDescent="0.25">
      <c r="A230" s="250" t="s">
        <v>1685</v>
      </c>
      <c r="B230" s="251" t="s">
        <v>1</v>
      </c>
      <c r="C230" s="85">
        <f t="shared" si="21"/>
        <v>0</v>
      </c>
      <c r="D230" s="150">
        <v>1024</v>
      </c>
      <c r="E230" s="150">
        <v>400</v>
      </c>
      <c r="F230" s="427"/>
      <c r="G230" s="427"/>
      <c r="H230" s="427"/>
      <c r="I230" s="427"/>
      <c r="J230" s="450"/>
    </row>
    <row r="231" spans="1:10" x14ac:dyDescent="0.25">
      <c r="A231" s="250" t="s">
        <v>1686</v>
      </c>
      <c r="B231" s="251" t="s">
        <v>1</v>
      </c>
      <c r="C231" s="85">
        <f t="shared" ref="C231:C232" si="22">IF(B231="Есть",1,0)</f>
        <v>0</v>
      </c>
      <c r="D231" s="150">
        <v>2048</v>
      </c>
      <c r="E231" s="150">
        <v>800</v>
      </c>
      <c r="F231" s="427"/>
      <c r="G231" s="427"/>
      <c r="H231" s="427"/>
      <c r="I231" s="427"/>
      <c r="J231" s="450"/>
    </row>
    <row r="232" spans="1:10" x14ac:dyDescent="0.25">
      <c r="A232" s="250" t="s">
        <v>1687</v>
      </c>
      <c r="B232" s="251" t="s">
        <v>1</v>
      </c>
      <c r="C232" s="85">
        <f t="shared" si="22"/>
        <v>0</v>
      </c>
      <c r="D232" s="150">
        <v>4096</v>
      </c>
      <c r="E232" s="150">
        <v>1000</v>
      </c>
      <c r="F232" s="427"/>
      <c r="G232" s="427"/>
      <c r="H232" s="427"/>
      <c r="I232" s="427"/>
      <c r="J232" s="450"/>
    </row>
    <row r="233" spans="1:10" x14ac:dyDescent="0.25">
      <c r="A233" s="250" t="s">
        <v>1682</v>
      </c>
      <c r="B233" s="251" t="s">
        <v>1</v>
      </c>
      <c r="C233" s="85">
        <f t="shared" ref="C233:C235" si="23">IF(B233="Есть",1,0)</f>
        <v>0</v>
      </c>
      <c r="D233" s="150">
        <v>8192</v>
      </c>
      <c r="E233" s="150">
        <v>2000</v>
      </c>
      <c r="F233" s="427"/>
      <c r="G233" s="427"/>
      <c r="H233" s="427"/>
      <c r="I233" s="427"/>
      <c r="J233" s="450"/>
    </row>
    <row r="234" spans="1:10" x14ac:dyDescent="0.25">
      <c r="A234" s="250" t="s">
        <v>1683</v>
      </c>
      <c r="B234" s="251" t="s">
        <v>1</v>
      </c>
      <c r="C234" s="85">
        <f t="shared" si="23"/>
        <v>0</v>
      </c>
      <c r="D234" s="150">
        <v>16384</v>
      </c>
      <c r="E234" s="150">
        <v>4000</v>
      </c>
      <c r="F234" s="427"/>
      <c r="G234" s="427"/>
      <c r="H234" s="427"/>
      <c r="I234" s="427"/>
      <c r="J234" s="450"/>
    </row>
    <row r="235" spans="1:10" ht="15.75" thickBot="1" x14ac:dyDescent="0.3">
      <c r="A235" s="252" t="s">
        <v>1684</v>
      </c>
      <c r="B235" s="253" t="s">
        <v>1</v>
      </c>
      <c r="C235" s="109">
        <f t="shared" si="23"/>
        <v>0</v>
      </c>
      <c r="D235" s="147">
        <v>32768</v>
      </c>
      <c r="E235" s="147">
        <v>8000</v>
      </c>
      <c r="F235" s="422"/>
      <c r="G235" s="422"/>
      <c r="H235" s="422"/>
      <c r="I235" s="422"/>
      <c r="J235" s="451"/>
    </row>
    <row r="236" spans="1:10" s="204" customFormat="1" ht="15.75" thickBot="1" x14ac:dyDescent="0.3">
      <c r="A236" s="452" t="s">
        <v>160</v>
      </c>
      <c r="B236" s="453"/>
      <c r="C236" s="453"/>
      <c r="D236" s="454"/>
      <c r="E236" s="454"/>
      <c r="F236" s="455"/>
      <c r="G236" s="455"/>
      <c r="H236" s="220"/>
      <c r="I236" s="221"/>
      <c r="J236" s="227"/>
    </row>
    <row r="237" spans="1:10" s="214" customFormat="1" ht="15.75" thickBot="1" x14ac:dyDescent="0.3">
      <c r="A237" s="56" t="s">
        <v>185</v>
      </c>
      <c r="B237" s="87" t="s">
        <v>186</v>
      </c>
      <c r="C237" s="56" t="s">
        <v>1677</v>
      </c>
      <c r="D237" s="87" t="s">
        <v>1678</v>
      </c>
      <c r="E237" s="87" t="s">
        <v>1679</v>
      </c>
      <c r="F237" s="68" t="s">
        <v>1680</v>
      </c>
      <c r="G237" s="153" t="s">
        <v>1681</v>
      </c>
      <c r="H237" s="56" t="s">
        <v>247</v>
      </c>
      <c r="I237" s="153" t="s">
        <v>191</v>
      </c>
      <c r="J237" s="224" t="s">
        <v>1660</v>
      </c>
    </row>
    <row r="238" spans="1:10" x14ac:dyDescent="0.25">
      <c r="A238" s="57" t="s">
        <v>1675</v>
      </c>
      <c r="B238" s="108" t="s">
        <v>1</v>
      </c>
      <c r="C238" s="108">
        <f>IF(B238="Есть",1,0)</f>
        <v>0</v>
      </c>
      <c r="D238" s="149">
        <v>1</v>
      </c>
      <c r="E238" s="149">
        <v>1</v>
      </c>
      <c r="F238" s="421">
        <f>C253*D253+C252*D252+C251*D251+C250*D250+C249*D249+C248*D248+C247*D247+C246*D246+C245*D245+C244*D244+C243*D243+C242*D242+C241*D241+C240*D240+C239*D239+C238*D238</f>
        <v>0</v>
      </c>
      <c r="G238" s="421">
        <f>C253*E253+C252*E252+C251*E251+C250*E250+C249*E249+C248*E248+C247*E247+C246*E246+C245*E245+C244*E244+C243*E243+C242*E242+C241*E241+C240*E240+C239*E239+C238*E238</f>
        <v>0</v>
      </c>
      <c r="H238" s="421" t="s">
        <v>970</v>
      </c>
      <c r="I238" s="421">
        <v>16763</v>
      </c>
      <c r="J238" s="449" t="s">
        <v>1724</v>
      </c>
    </row>
    <row r="239" spans="1:10" x14ac:dyDescent="0.25">
      <c r="A239" s="134" t="s">
        <v>1676</v>
      </c>
      <c r="B239" s="85" t="s">
        <v>1</v>
      </c>
      <c r="C239" s="85">
        <f t="shared" ref="C239:C253" si="24">IF(B239="Есть",1,0)</f>
        <v>0</v>
      </c>
      <c r="D239" s="150">
        <v>2</v>
      </c>
      <c r="E239" s="150">
        <v>2</v>
      </c>
      <c r="F239" s="427"/>
      <c r="G239" s="427"/>
      <c r="H239" s="427"/>
      <c r="I239" s="427"/>
      <c r="J239" s="450"/>
    </row>
    <row r="240" spans="1:10" x14ac:dyDescent="0.25">
      <c r="A240" s="106" t="s">
        <v>1215</v>
      </c>
      <c r="B240" s="85" t="s">
        <v>1</v>
      </c>
      <c r="C240" s="85">
        <f t="shared" si="24"/>
        <v>0</v>
      </c>
      <c r="D240" s="150">
        <v>4</v>
      </c>
      <c r="E240" s="150">
        <v>4</v>
      </c>
      <c r="F240" s="427"/>
      <c r="G240" s="427"/>
      <c r="H240" s="427"/>
      <c r="I240" s="427"/>
      <c r="J240" s="450"/>
    </row>
    <row r="241" spans="1:10" x14ac:dyDescent="0.25">
      <c r="A241" s="106" t="s">
        <v>1214</v>
      </c>
      <c r="B241" s="85" t="s">
        <v>1</v>
      </c>
      <c r="C241" s="85">
        <f t="shared" si="24"/>
        <v>0</v>
      </c>
      <c r="D241" s="150">
        <v>8</v>
      </c>
      <c r="E241" s="150">
        <v>8</v>
      </c>
      <c r="F241" s="427"/>
      <c r="G241" s="427"/>
      <c r="H241" s="427"/>
      <c r="I241" s="427"/>
      <c r="J241" s="450"/>
    </row>
    <row r="242" spans="1:10" x14ac:dyDescent="0.25">
      <c r="A242" s="106" t="s">
        <v>1213</v>
      </c>
      <c r="B242" s="85" t="s">
        <v>1</v>
      </c>
      <c r="C242" s="85">
        <f t="shared" si="24"/>
        <v>0</v>
      </c>
      <c r="D242" s="150">
        <v>16</v>
      </c>
      <c r="E242" s="150">
        <v>10</v>
      </c>
      <c r="F242" s="427"/>
      <c r="G242" s="427"/>
      <c r="H242" s="427"/>
      <c r="I242" s="427"/>
      <c r="J242" s="450"/>
    </row>
    <row r="243" spans="1:10" x14ac:dyDescent="0.25">
      <c r="A243" s="106" t="s">
        <v>1212</v>
      </c>
      <c r="B243" s="85" t="s">
        <v>1</v>
      </c>
      <c r="C243" s="85">
        <f t="shared" si="24"/>
        <v>0</v>
      </c>
      <c r="D243" s="150">
        <v>32</v>
      </c>
      <c r="E243" s="150">
        <v>20</v>
      </c>
      <c r="F243" s="427"/>
      <c r="G243" s="427"/>
      <c r="H243" s="427"/>
      <c r="I243" s="427"/>
      <c r="J243" s="450"/>
    </row>
    <row r="244" spans="1:10" x14ac:dyDescent="0.25">
      <c r="A244" s="106" t="s">
        <v>1211</v>
      </c>
      <c r="B244" s="85" t="s">
        <v>1</v>
      </c>
      <c r="C244" s="85">
        <f t="shared" si="24"/>
        <v>0</v>
      </c>
      <c r="D244" s="150">
        <v>64</v>
      </c>
      <c r="E244" s="150">
        <v>40</v>
      </c>
      <c r="F244" s="427"/>
      <c r="G244" s="427"/>
      <c r="H244" s="427"/>
      <c r="I244" s="427"/>
      <c r="J244" s="450"/>
    </row>
    <row r="245" spans="1:10" x14ac:dyDescent="0.25">
      <c r="A245" s="106" t="s">
        <v>1210</v>
      </c>
      <c r="B245" s="85" t="s">
        <v>1</v>
      </c>
      <c r="C245" s="85">
        <f t="shared" si="24"/>
        <v>0</v>
      </c>
      <c r="D245" s="150">
        <v>128</v>
      </c>
      <c r="E245" s="150">
        <v>80</v>
      </c>
      <c r="F245" s="427"/>
      <c r="G245" s="427"/>
      <c r="H245" s="427"/>
      <c r="I245" s="427"/>
      <c r="J245" s="450"/>
    </row>
    <row r="246" spans="1:10" x14ac:dyDescent="0.25">
      <c r="A246" s="106" t="s">
        <v>1209</v>
      </c>
      <c r="B246" s="85" t="s">
        <v>1</v>
      </c>
      <c r="C246" s="85">
        <f t="shared" si="24"/>
        <v>0</v>
      </c>
      <c r="D246" s="150">
        <v>256</v>
      </c>
      <c r="E246" s="150">
        <v>100</v>
      </c>
      <c r="F246" s="427"/>
      <c r="G246" s="427"/>
      <c r="H246" s="427"/>
      <c r="I246" s="427"/>
      <c r="J246" s="450"/>
    </row>
    <row r="247" spans="1:10" x14ac:dyDescent="0.25">
      <c r="A247" s="134" t="s">
        <v>1208</v>
      </c>
      <c r="B247" s="85" t="s">
        <v>1</v>
      </c>
      <c r="C247" s="85">
        <f t="shared" si="24"/>
        <v>0</v>
      </c>
      <c r="D247" s="150">
        <v>512</v>
      </c>
      <c r="E247" s="150">
        <v>200</v>
      </c>
      <c r="F247" s="427"/>
      <c r="G247" s="427"/>
      <c r="H247" s="427"/>
      <c r="I247" s="427"/>
      <c r="J247" s="450"/>
    </row>
    <row r="248" spans="1:10" x14ac:dyDescent="0.25">
      <c r="A248" s="133" t="s">
        <v>1337</v>
      </c>
      <c r="B248" s="85" t="s">
        <v>1</v>
      </c>
      <c r="C248" s="85">
        <f t="shared" si="24"/>
        <v>0</v>
      </c>
      <c r="D248" s="150">
        <v>1024</v>
      </c>
      <c r="E248" s="150">
        <v>400</v>
      </c>
      <c r="F248" s="427"/>
      <c r="G248" s="427"/>
      <c r="H248" s="427"/>
      <c r="I248" s="427"/>
      <c r="J248" s="450"/>
    </row>
    <row r="249" spans="1:10" x14ac:dyDescent="0.25">
      <c r="A249" s="106" t="s">
        <v>1338</v>
      </c>
      <c r="B249" s="85" t="s">
        <v>1</v>
      </c>
      <c r="C249" s="85">
        <f t="shared" si="24"/>
        <v>0</v>
      </c>
      <c r="D249" s="150">
        <v>2048</v>
      </c>
      <c r="E249" s="150">
        <v>800</v>
      </c>
      <c r="F249" s="427"/>
      <c r="G249" s="427"/>
      <c r="H249" s="427"/>
      <c r="I249" s="427"/>
      <c r="J249" s="450"/>
    </row>
    <row r="250" spans="1:10" x14ac:dyDescent="0.25">
      <c r="A250" s="133" t="s">
        <v>1614</v>
      </c>
      <c r="B250" s="85" t="s">
        <v>1</v>
      </c>
      <c r="C250" s="85">
        <f t="shared" si="24"/>
        <v>0</v>
      </c>
      <c r="D250" s="150">
        <v>4096</v>
      </c>
      <c r="E250" s="150">
        <v>1000</v>
      </c>
      <c r="F250" s="427"/>
      <c r="G250" s="427"/>
      <c r="H250" s="427"/>
      <c r="I250" s="427"/>
      <c r="J250" s="450"/>
    </row>
    <row r="251" spans="1:10" x14ac:dyDescent="0.25">
      <c r="A251" s="133" t="s">
        <v>1615</v>
      </c>
      <c r="B251" s="85" t="s">
        <v>1</v>
      </c>
      <c r="C251" s="85">
        <f t="shared" si="24"/>
        <v>0</v>
      </c>
      <c r="D251" s="150">
        <v>8192</v>
      </c>
      <c r="E251" s="150">
        <v>2000</v>
      </c>
      <c r="F251" s="427"/>
      <c r="G251" s="427"/>
      <c r="H251" s="427"/>
      <c r="I251" s="427"/>
      <c r="J251" s="450"/>
    </row>
    <row r="252" spans="1:10" x14ac:dyDescent="0.25">
      <c r="A252" s="250" t="s">
        <v>1683</v>
      </c>
      <c r="B252" s="251" t="s">
        <v>1</v>
      </c>
      <c r="C252" s="85">
        <f t="shared" si="24"/>
        <v>0</v>
      </c>
      <c r="D252" s="150">
        <v>16384</v>
      </c>
      <c r="E252" s="150">
        <v>4000</v>
      </c>
      <c r="F252" s="427"/>
      <c r="G252" s="427"/>
      <c r="H252" s="427"/>
      <c r="I252" s="427"/>
      <c r="J252" s="450"/>
    </row>
    <row r="253" spans="1:10" ht="15.75" thickBot="1" x14ac:dyDescent="0.3">
      <c r="A253" s="252" t="s">
        <v>1684</v>
      </c>
      <c r="B253" s="253" t="s">
        <v>1</v>
      </c>
      <c r="C253" s="109">
        <f t="shared" si="24"/>
        <v>0</v>
      </c>
      <c r="D253" s="147">
        <v>32768</v>
      </c>
      <c r="E253" s="147">
        <v>8000</v>
      </c>
      <c r="F253" s="422"/>
      <c r="G253" s="422"/>
      <c r="H253" s="422"/>
      <c r="I253" s="422"/>
      <c r="J253" s="451"/>
    </row>
    <row r="254" spans="1:10" s="204" customFormat="1" ht="15.75" thickBot="1" x14ac:dyDescent="0.3">
      <c r="A254" s="452" t="s">
        <v>1542</v>
      </c>
      <c r="B254" s="453"/>
      <c r="C254" s="453"/>
      <c r="D254" s="455"/>
      <c r="E254" s="455"/>
      <c r="F254" s="455"/>
      <c r="G254" s="455"/>
      <c r="H254" s="220"/>
      <c r="I254" s="221"/>
      <c r="J254" s="227"/>
    </row>
    <row r="255" spans="1:10" s="214" customFormat="1" ht="15.75" thickBot="1" x14ac:dyDescent="0.3">
      <c r="A255" s="87" t="s">
        <v>185</v>
      </c>
      <c r="B255" s="87" t="s">
        <v>186</v>
      </c>
      <c r="C255" s="56" t="s">
        <v>1677</v>
      </c>
      <c r="D255" s="56" t="s">
        <v>1678</v>
      </c>
      <c r="E255" s="56" t="s">
        <v>1679</v>
      </c>
      <c r="F255" s="68" t="s">
        <v>1680</v>
      </c>
      <c r="G255" s="153" t="s">
        <v>1681</v>
      </c>
      <c r="H255" s="56" t="s">
        <v>247</v>
      </c>
      <c r="I255" s="153" t="s">
        <v>191</v>
      </c>
      <c r="J255" s="224" t="s">
        <v>1660</v>
      </c>
    </row>
    <row r="256" spans="1:10" x14ac:dyDescent="0.25">
      <c r="A256" s="105" t="s">
        <v>1543</v>
      </c>
      <c r="B256" s="108" t="s">
        <v>1</v>
      </c>
      <c r="C256" s="149">
        <f>IF(B256="Есть",1,0)</f>
        <v>0</v>
      </c>
      <c r="D256" s="149">
        <v>1</v>
      </c>
      <c r="E256" s="149">
        <v>1</v>
      </c>
      <c r="F256" s="421">
        <f>C271*D271+C270*D270+C269*D269+C268*D268+C267*D267+C266*D266+C265*D265+C264*D264+C263*D263+C262*D262+C261*D261+C260*D260+C259*D259+C258*D258+C257*D257+C256*D256</f>
        <v>0</v>
      </c>
      <c r="G256" s="421">
        <f>C271*E271+C270*E270+C269*E269+C268*E268+C267*E267+C266*E266+C265*E265+C264*E264+C263*E263+C262*E262+C261*E261+C260*E260+C259*E259+C258*E258+C257*E257+C256*E256</f>
        <v>0</v>
      </c>
      <c r="H256" s="421" t="s">
        <v>972</v>
      </c>
      <c r="I256" s="421">
        <v>16764</v>
      </c>
      <c r="J256" s="449" t="s">
        <v>1725</v>
      </c>
    </row>
    <row r="257" spans="1:10" x14ac:dyDescent="0.25">
      <c r="A257" s="106" t="s">
        <v>1544</v>
      </c>
      <c r="B257" s="85" t="s">
        <v>1</v>
      </c>
      <c r="C257" s="150">
        <f t="shared" ref="C257:C266" si="25">IF(B257="Есть",1,0)</f>
        <v>0</v>
      </c>
      <c r="D257" s="150">
        <v>2</v>
      </c>
      <c r="E257" s="150">
        <v>2</v>
      </c>
      <c r="F257" s="427"/>
      <c r="G257" s="427"/>
      <c r="H257" s="427"/>
      <c r="I257" s="427"/>
      <c r="J257" s="450"/>
    </row>
    <row r="258" spans="1:10" x14ac:dyDescent="0.25">
      <c r="A258" s="106" t="s">
        <v>1545</v>
      </c>
      <c r="B258" s="85" t="s">
        <v>1</v>
      </c>
      <c r="C258" s="150">
        <f t="shared" si="25"/>
        <v>0</v>
      </c>
      <c r="D258" s="150">
        <v>4</v>
      </c>
      <c r="E258" s="150">
        <v>4</v>
      </c>
      <c r="F258" s="427"/>
      <c r="G258" s="427"/>
      <c r="H258" s="427"/>
      <c r="I258" s="427"/>
      <c r="J258" s="450"/>
    </row>
    <row r="259" spans="1:10" x14ac:dyDescent="0.25">
      <c r="A259" s="106" t="s">
        <v>2031</v>
      </c>
      <c r="B259" s="85" t="s">
        <v>1</v>
      </c>
      <c r="C259" s="150">
        <f t="shared" si="25"/>
        <v>0</v>
      </c>
      <c r="D259" s="150">
        <v>8</v>
      </c>
      <c r="E259" s="150">
        <v>8</v>
      </c>
      <c r="F259" s="427"/>
      <c r="G259" s="427"/>
      <c r="H259" s="427"/>
      <c r="I259" s="427"/>
      <c r="J259" s="450"/>
    </row>
    <row r="260" spans="1:10" x14ac:dyDescent="0.25">
      <c r="A260" s="106" t="s">
        <v>2034</v>
      </c>
      <c r="B260" s="85" t="s">
        <v>1</v>
      </c>
      <c r="C260" s="150">
        <f t="shared" si="25"/>
        <v>0</v>
      </c>
      <c r="D260" s="150">
        <v>16</v>
      </c>
      <c r="E260" s="150">
        <v>10</v>
      </c>
      <c r="F260" s="427"/>
      <c r="G260" s="427"/>
      <c r="H260" s="427"/>
      <c r="I260" s="427"/>
      <c r="J260" s="450"/>
    </row>
    <row r="261" spans="1:10" x14ac:dyDescent="0.25">
      <c r="A261" s="106" t="s">
        <v>1546</v>
      </c>
      <c r="B261" s="85" t="s">
        <v>1</v>
      </c>
      <c r="C261" s="150">
        <f t="shared" si="25"/>
        <v>0</v>
      </c>
      <c r="D261" s="150">
        <v>32</v>
      </c>
      <c r="E261" s="150">
        <v>20</v>
      </c>
      <c r="F261" s="427"/>
      <c r="G261" s="427"/>
      <c r="H261" s="427"/>
      <c r="I261" s="427"/>
      <c r="J261" s="450"/>
    </row>
    <row r="262" spans="1:10" x14ac:dyDescent="0.25">
      <c r="A262" s="106" t="s">
        <v>1547</v>
      </c>
      <c r="B262" s="85" t="s">
        <v>1</v>
      </c>
      <c r="C262" s="150">
        <f t="shared" si="25"/>
        <v>0</v>
      </c>
      <c r="D262" s="150">
        <v>64</v>
      </c>
      <c r="E262" s="150">
        <v>40</v>
      </c>
      <c r="F262" s="427"/>
      <c r="G262" s="427"/>
      <c r="H262" s="427"/>
      <c r="I262" s="427"/>
      <c r="J262" s="450"/>
    </row>
    <row r="263" spans="1:10" x14ac:dyDescent="0.25">
      <c r="A263" s="106" t="s">
        <v>2032</v>
      </c>
      <c r="B263" s="85" t="s">
        <v>1</v>
      </c>
      <c r="C263" s="150">
        <f t="shared" si="25"/>
        <v>0</v>
      </c>
      <c r="D263" s="150">
        <v>128</v>
      </c>
      <c r="E263" s="150">
        <v>80</v>
      </c>
      <c r="F263" s="427"/>
      <c r="G263" s="427"/>
      <c r="H263" s="427"/>
      <c r="I263" s="427"/>
      <c r="J263" s="450"/>
    </row>
    <row r="264" spans="1:10" x14ac:dyDescent="0.25">
      <c r="A264" s="246" t="s">
        <v>2033</v>
      </c>
      <c r="B264" s="247" t="s">
        <v>1</v>
      </c>
      <c r="C264" s="150">
        <f t="shared" si="25"/>
        <v>0</v>
      </c>
      <c r="D264" s="150">
        <v>256</v>
      </c>
      <c r="E264" s="150">
        <v>100</v>
      </c>
      <c r="F264" s="427"/>
      <c r="G264" s="427"/>
      <c r="H264" s="427"/>
      <c r="I264" s="427"/>
      <c r="J264" s="450"/>
    </row>
    <row r="265" spans="1:10" x14ac:dyDescent="0.25">
      <c r="A265" s="246" t="s">
        <v>1739</v>
      </c>
      <c r="B265" s="247" t="s">
        <v>1</v>
      </c>
      <c r="C265" s="150">
        <f t="shared" si="25"/>
        <v>0</v>
      </c>
      <c r="D265" s="150">
        <v>512</v>
      </c>
      <c r="E265" s="150">
        <v>200</v>
      </c>
      <c r="F265" s="427"/>
      <c r="G265" s="427"/>
      <c r="H265" s="427"/>
      <c r="I265" s="427"/>
      <c r="J265" s="450"/>
    </row>
    <row r="266" spans="1:10" x14ac:dyDescent="0.25">
      <c r="A266" s="246" t="s">
        <v>1740</v>
      </c>
      <c r="B266" s="247" t="s">
        <v>1</v>
      </c>
      <c r="C266" s="150">
        <f t="shared" si="25"/>
        <v>0</v>
      </c>
      <c r="D266" s="150">
        <v>1024</v>
      </c>
      <c r="E266" s="150">
        <v>400</v>
      </c>
      <c r="F266" s="427"/>
      <c r="G266" s="427"/>
      <c r="H266" s="427"/>
      <c r="I266" s="427"/>
      <c r="J266" s="450"/>
    </row>
    <row r="267" spans="1:10" x14ac:dyDescent="0.25">
      <c r="A267" s="246" t="s">
        <v>1741</v>
      </c>
      <c r="B267" s="247" t="s">
        <v>1</v>
      </c>
      <c r="C267" s="150">
        <f t="shared" ref="C267:C271" si="26">IF(B267="Есть",1,0)</f>
        <v>0</v>
      </c>
      <c r="D267" s="150">
        <v>2048</v>
      </c>
      <c r="E267" s="150">
        <v>800</v>
      </c>
      <c r="F267" s="427"/>
      <c r="G267" s="427"/>
      <c r="H267" s="427"/>
      <c r="I267" s="427"/>
      <c r="J267" s="450"/>
    </row>
    <row r="268" spans="1:10" x14ac:dyDescent="0.25">
      <c r="A268" s="244" t="s">
        <v>1742</v>
      </c>
      <c r="B268" s="245" t="s">
        <v>1</v>
      </c>
      <c r="C268" s="88">
        <f t="shared" si="26"/>
        <v>0</v>
      </c>
      <c r="D268" s="150">
        <v>4096</v>
      </c>
      <c r="E268" s="150">
        <v>1000</v>
      </c>
      <c r="F268" s="427"/>
      <c r="G268" s="427"/>
      <c r="H268" s="427"/>
      <c r="I268" s="427"/>
      <c r="J268" s="450"/>
    </row>
    <row r="269" spans="1:10" x14ac:dyDescent="0.25">
      <c r="A269" s="315" t="s">
        <v>2035</v>
      </c>
      <c r="B269" s="316" t="s">
        <v>1</v>
      </c>
      <c r="C269" s="150">
        <f t="shared" si="26"/>
        <v>0</v>
      </c>
      <c r="D269" s="150">
        <v>8192</v>
      </c>
      <c r="E269" s="150">
        <v>2000</v>
      </c>
      <c r="F269" s="427"/>
      <c r="G269" s="427"/>
      <c r="H269" s="427"/>
      <c r="I269" s="427"/>
      <c r="J269" s="450"/>
    </row>
    <row r="270" spans="1:10" x14ac:dyDescent="0.25">
      <c r="A270" s="250" t="s">
        <v>1683</v>
      </c>
      <c r="B270" s="251" t="s">
        <v>1</v>
      </c>
      <c r="C270" s="150">
        <f t="shared" si="26"/>
        <v>0</v>
      </c>
      <c r="D270" s="150">
        <v>16384</v>
      </c>
      <c r="E270" s="150">
        <v>4000</v>
      </c>
      <c r="F270" s="427"/>
      <c r="G270" s="427"/>
      <c r="H270" s="427"/>
      <c r="I270" s="427"/>
      <c r="J270" s="450"/>
    </row>
    <row r="271" spans="1:10" ht="15.75" thickBot="1" x14ac:dyDescent="0.3">
      <c r="A271" s="252" t="s">
        <v>1684</v>
      </c>
      <c r="B271" s="253" t="s">
        <v>1</v>
      </c>
      <c r="C271" s="147">
        <f t="shared" si="26"/>
        <v>0</v>
      </c>
      <c r="D271" s="147">
        <v>32768</v>
      </c>
      <c r="E271" s="147">
        <v>8000</v>
      </c>
      <c r="F271" s="422"/>
      <c r="G271" s="422"/>
      <c r="H271" s="422"/>
      <c r="I271" s="422"/>
      <c r="J271" s="451"/>
    </row>
    <row r="272" spans="1:10" s="204" customFormat="1" ht="15.75" thickBot="1" x14ac:dyDescent="0.3">
      <c r="A272" s="452" t="s">
        <v>121</v>
      </c>
      <c r="B272" s="453"/>
      <c r="C272" s="453"/>
      <c r="D272" s="454"/>
      <c r="E272" s="454"/>
      <c r="F272" s="455"/>
      <c r="G272" s="455"/>
      <c r="H272" s="220"/>
      <c r="I272" s="221"/>
      <c r="J272" s="227"/>
    </row>
    <row r="273" spans="1:10" s="214" customFormat="1" ht="15.75" thickBot="1" x14ac:dyDescent="0.3">
      <c r="A273" s="87" t="s">
        <v>185</v>
      </c>
      <c r="B273" s="87" t="s">
        <v>186</v>
      </c>
      <c r="C273" s="56" t="s">
        <v>1677</v>
      </c>
      <c r="D273" s="87" t="s">
        <v>1678</v>
      </c>
      <c r="E273" s="87" t="s">
        <v>1679</v>
      </c>
      <c r="F273" s="68" t="s">
        <v>1680</v>
      </c>
      <c r="G273" s="153" t="s">
        <v>1681</v>
      </c>
      <c r="H273" s="56" t="s">
        <v>247</v>
      </c>
      <c r="I273" s="153" t="s">
        <v>191</v>
      </c>
      <c r="J273" s="224" t="s">
        <v>1660</v>
      </c>
    </row>
    <row r="274" spans="1:10" x14ac:dyDescent="0.25">
      <c r="A274" s="255" t="s">
        <v>1699</v>
      </c>
      <c r="B274" s="256" t="s">
        <v>1</v>
      </c>
      <c r="C274" s="108">
        <f>IF(B274="Есть",1,0)</f>
        <v>0</v>
      </c>
      <c r="D274" s="149">
        <v>1</v>
      </c>
      <c r="E274" s="149">
        <v>1</v>
      </c>
      <c r="F274" s="421">
        <f>C289*D289+C288*D288+C287*D287+C286*D286+C285*D285+C284*D284+C283*D283+C282*D282+C281*D281+C280*D280+C279*D279+C278*D278+C277*D277+C276*D276+C275*D275+C274*D274</f>
        <v>0</v>
      </c>
      <c r="G274" s="421">
        <f>C289*E289+C288*E288+C287*E287+C286*E286+C285*E285+C284*E284+C283*E283+C282*E282+C281*E281+C280*E280+C279*E279+C278*E278+C277*E277+C276*E276+C275*E275+C274*E274</f>
        <v>0</v>
      </c>
      <c r="H274" s="421" t="s">
        <v>974</v>
      </c>
      <c r="I274" s="421">
        <v>16765</v>
      </c>
      <c r="J274" s="449" t="s">
        <v>1721</v>
      </c>
    </row>
    <row r="275" spans="1:10" x14ac:dyDescent="0.25">
      <c r="A275" s="257" t="s">
        <v>1700</v>
      </c>
      <c r="B275" s="251" t="s">
        <v>1</v>
      </c>
      <c r="C275" s="85">
        <f t="shared" ref="C275:C289" si="27">IF(B275="Есть",1,0)</f>
        <v>0</v>
      </c>
      <c r="D275" s="150">
        <v>2</v>
      </c>
      <c r="E275" s="150">
        <v>2</v>
      </c>
      <c r="F275" s="427"/>
      <c r="G275" s="427"/>
      <c r="H275" s="427"/>
      <c r="I275" s="427"/>
      <c r="J275" s="450"/>
    </row>
    <row r="276" spans="1:10" x14ac:dyDescent="0.25">
      <c r="A276" s="258" t="s">
        <v>1692</v>
      </c>
      <c r="B276" s="251" t="s">
        <v>1</v>
      </c>
      <c r="C276" s="85">
        <f t="shared" si="27"/>
        <v>0</v>
      </c>
      <c r="D276" s="150">
        <v>4</v>
      </c>
      <c r="E276" s="150">
        <v>4</v>
      </c>
      <c r="F276" s="427"/>
      <c r="G276" s="427"/>
      <c r="H276" s="427"/>
      <c r="I276" s="427"/>
      <c r="J276" s="450"/>
    </row>
    <row r="277" spans="1:10" x14ac:dyDescent="0.25">
      <c r="A277" s="248" t="s">
        <v>1693</v>
      </c>
      <c r="B277" s="251" t="s">
        <v>1</v>
      </c>
      <c r="C277" s="85">
        <f t="shared" si="27"/>
        <v>0</v>
      </c>
      <c r="D277" s="150">
        <v>8</v>
      </c>
      <c r="E277" s="150">
        <v>8</v>
      </c>
      <c r="F277" s="427"/>
      <c r="G277" s="427"/>
      <c r="H277" s="427"/>
      <c r="I277" s="427"/>
      <c r="J277" s="450"/>
    </row>
    <row r="278" spans="1:10" x14ac:dyDescent="0.25">
      <c r="A278" s="250" t="s">
        <v>1694</v>
      </c>
      <c r="B278" s="251" t="s">
        <v>1</v>
      </c>
      <c r="C278" s="85">
        <f t="shared" si="27"/>
        <v>0</v>
      </c>
      <c r="D278" s="150">
        <v>16</v>
      </c>
      <c r="E278" s="150">
        <v>10</v>
      </c>
      <c r="F278" s="427"/>
      <c r="G278" s="427"/>
      <c r="H278" s="427"/>
      <c r="I278" s="427"/>
      <c r="J278" s="450"/>
    </row>
    <row r="279" spans="1:10" x14ac:dyDescent="0.25">
      <c r="A279" s="250" t="s">
        <v>1695</v>
      </c>
      <c r="B279" s="251" t="s">
        <v>1</v>
      </c>
      <c r="C279" s="85">
        <f t="shared" si="27"/>
        <v>0</v>
      </c>
      <c r="D279" s="150">
        <v>32</v>
      </c>
      <c r="E279" s="150">
        <v>20</v>
      </c>
      <c r="F279" s="427"/>
      <c r="G279" s="427"/>
      <c r="H279" s="427"/>
      <c r="I279" s="427"/>
      <c r="J279" s="450"/>
    </row>
    <row r="280" spans="1:10" x14ac:dyDescent="0.25">
      <c r="A280" s="250" t="s">
        <v>1691</v>
      </c>
      <c r="B280" s="251" t="s">
        <v>1</v>
      </c>
      <c r="C280" s="85">
        <f t="shared" si="27"/>
        <v>0</v>
      </c>
      <c r="D280" s="150">
        <v>64</v>
      </c>
      <c r="E280" s="150">
        <v>40</v>
      </c>
      <c r="F280" s="427"/>
      <c r="G280" s="427"/>
      <c r="H280" s="427"/>
      <c r="I280" s="427"/>
      <c r="J280" s="450"/>
    </row>
    <row r="281" spans="1:10" x14ac:dyDescent="0.25">
      <c r="A281" s="250" t="s">
        <v>1690</v>
      </c>
      <c r="B281" s="251" t="s">
        <v>1</v>
      </c>
      <c r="C281" s="85">
        <f t="shared" si="27"/>
        <v>0</v>
      </c>
      <c r="D281" s="150">
        <v>128</v>
      </c>
      <c r="E281" s="150">
        <v>80</v>
      </c>
      <c r="F281" s="427"/>
      <c r="G281" s="427"/>
      <c r="H281" s="427"/>
      <c r="I281" s="427"/>
      <c r="J281" s="450"/>
    </row>
    <row r="282" spans="1:10" x14ac:dyDescent="0.25">
      <c r="A282" s="250" t="s">
        <v>1689</v>
      </c>
      <c r="B282" s="251" t="s">
        <v>1</v>
      </c>
      <c r="C282" s="85">
        <f t="shared" si="27"/>
        <v>0</v>
      </c>
      <c r="D282" s="150">
        <v>256</v>
      </c>
      <c r="E282" s="150">
        <v>100</v>
      </c>
      <c r="F282" s="427"/>
      <c r="G282" s="427"/>
      <c r="H282" s="427"/>
      <c r="I282" s="427"/>
      <c r="J282" s="450"/>
    </row>
    <row r="283" spans="1:10" x14ac:dyDescent="0.25">
      <c r="A283" s="250" t="s">
        <v>1688</v>
      </c>
      <c r="B283" s="251" t="s">
        <v>1</v>
      </c>
      <c r="C283" s="85">
        <f t="shared" si="27"/>
        <v>0</v>
      </c>
      <c r="D283" s="150">
        <v>512</v>
      </c>
      <c r="E283" s="150">
        <v>200</v>
      </c>
      <c r="F283" s="427"/>
      <c r="G283" s="427"/>
      <c r="H283" s="427"/>
      <c r="I283" s="427"/>
      <c r="J283" s="450"/>
    </row>
    <row r="284" spans="1:10" x14ac:dyDescent="0.25">
      <c r="A284" s="250" t="s">
        <v>1685</v>
      </c>
      <c r="B284" s="251" t="s">
        <v>1</v>
      </c>
      <c r="C284" s="85">
        <f t="shared" si="27"/>
        <v>0</v>
      </c>
      <c r="D284" s="150">
        <v>1024</v>
      </c>
      <c r="E284" s="150">
        <v>400</v>
      </c>
      <c r="F284" s="427"/>
      <c r="G284" s="427"/>
      <c r="H284" s="427"/>
      <c r="I284" s="427"/>
      <c r="J284" s="450"/>
    </row>
    <row r="285" spans="1:10" x14ac:dyDescent="0.25">
      <c r="A285" s="250" t="s">
        <v>1686</v>
      </c>
      <c r="B285" s="251" t="s">
        <v>1</v>
      </c>
      <c r="C285" s="85">
        <f t="shared" si="27"/>
        <v>0</v>
      </c>
      <c r="D285" s="150">
        <v>2048</v>
      </c>
      <c r="E285" s="150">
        <v>800</v>
      </c>
      <c r="F285" s="427"/>
      <c r="G285" s="427"/>
      <c r="H285" s="427"/>
      <c r="I285" s="427"/>
      <c r="J285" s="450"/>
    </row>
    <row r="286" spans="1:10" x14ac:dyDescent="0.25">
      <c r="A286" s="250" t="s">
        <v>1687</v>
      </c>
      <c r="B286" s="251" t="s">
        <v>1</v>
      </c>
      <c r="C286" s="85">
        <f t="shared" si="27"/>
        <v>0</v>
      </c>
      <c r="D286" s="150">
        <v>4096</v>
      </c>
      <c r="E286" s="150">
        <v>1000</v>
      </c>
      <c r="F286" s="427"/>
      <c r="G286" s="427"/>
      <c r="H286" s="427"/>
      <c r="I286" s="427"/>
      <c r="J286" s="450"/>
    </row>
    <row r="287" spans="1:10" x14ac:dyDescent="0.25">
      <c r="A287" s="250" t="s">
        <v>1682</v>
      </c>
      <c r="B287" s="251" t="s">
        <v>1</v>
      </c>
      <c r="C287" s="85">
        <f t="shared" si="27"/>
        <v>0</v>
      </c>
      <c r="D287" s="150">
        <v>8192</v>
      </c>
      <c r="E287" s="150">
        <v>2000</v>
      </c>
      <c r="F287" s="427"/>
      <c r="G287" s="427"/>
      <c r="H287" s="427"/>
      <c r="I287" s="427"/>
      <c r="J287" s="450"/>
    </row>
    <row r="288" spans="1:10" x14ac:dyDescent="0.25">
      <c r="A288" s="250" t="s">
        <v>1683</v>
      </c>
      <c r="B288" s="251" t="s">
        <v>1</v>
      </c>
      <c r="C288" s="85">
        <f t="shared" si="27"/>
        <v>0</v>
      </c>
      <c r="D288" s="150">
        <v>16384</v>
      </c>
      <c r="E288" s="150">
        <v>4000</v>
      </c>
      <c r="F288" s="427"/>
      <c r="G288" s="427"/>
      <c r="H288" s="427"/>
      <c r="I288" s="427"/>
      <c r="J288" s="450"/>
    </row>
    <row r="289" spans="1:10" ht="15.75" thickBot="1" x14ac:dyDescent="0.3">
      <c r="A289" s="252" t="s">
        <v>1684</v>
      </c>
      <c r="B289" s="253" t="s">
        <v>1</v>
      </c>
      <c r="C289" s="109">
        <f t="shared" si="27"/>
        <v>0</v>
      </c>
      <c r="D289" s="147">
        <v>32768</v>
      </c>
      <c r="E289" s="147">
        <v>8000</v>
      </c>
      <c r="F289" s="422"/>
      <c r="G289" s="422"/>
      <c r="H289" s="422"/>
      <c r="I289" s="422"/>
      <c r="J289" s="451"/>
    </row>
    <row r="290" spans="1:10" s="204" customFormat="1" ht="15.75" thickBot="1" x14ac:dyDescent="0.3">
      <c r="A290" s="452" t="s">
        <v>121</v>
      </c>
      <c r="B290" s="453"/>
      <c r="C290" s="453"/>
      <c r="D290" s="454"/>
      <c r="E290" s="454"/>
      <c r="F290" s="455"/>
      <c r="G290" s="455"/>
      <c r="H290" s="220"/>
      <c r="I290" s="221"/>
      <c r="J290" s="227"/>
    </row>
    <row r="291" spans="1:10" s="214" customFormat="1" ht="15.75" thickBot="1" x14ac:dyDescent="0.3">
      <c r="A291" s="87" t="s">
        <v>185</v>
      </c>
      <c r="B291" s="87" t="s">
        <v>186</v>
      </c>
      <c r="C291" s="56" t="s">
        <v>1677</v>
      </c>
      <c r="D291" s="87" t="s">
        <v>1678</v>
      </c>
      <c r="E291" s="87" t="s">
        <v>1679</v>
      </c>
      <c r="F291" s="68" t="s">
        <v>1680</v>
      </c>
      <c r="G291" s="153" t="s">
        <v>1681</v>
      </c>
      <c r="H291" s="56" t="s">
        <v>247</v>
      </c>
      <c r="I291" s="153" t="s">
        <v>191</v>
      </c>
      <c r="J291" s="224" t="s">
        <v>1660</v>
      </c>
    </row>
    <row r="292" spans="1:10" x14ac:dyDescent="0.25">
      <c r="A292" s="255" t="s">
        <v>1699</v>
      </c>
      <c r="B292" s="256" t="s">
        <v>1</v>
      </c>
      <c r="C292" s="108">
        <f>IF(B292="Есть",1,0)</f>
        <v>0</v>
      </c>
      <c r="D292" s="149">
        <v>1</v>
      </c>
      <c r="E292" s="149">
        <v>1</v>
      </c>
      <c r="F292" s="421">
        <f>C307*D307+C306*D306+C305*D305+C304*D304+C303*D303+C302*D302+C301*D301+C300*D300+C299*D299+C298*D298+C297*D297+C296*D296+C295*D295+C294*D294+C293*D293+C292*D292</f>
        <v>0</v>
      </c>
      <c r="G292" s="421">
        <f>C307*E307+C306*E306+C305*E305+C304*E304+C303*E303+C302*E302+C301*E301+C300*E300+C299*E299+C298*E298+C297*E297+C296*E296+C295*E295+C294*E294+C293*E293+C292*E292</f>
        <v>0</v>
      </c>
      <c r="H292" s="421" t="s">
        <v>976</v>
      </c>
      <c r="I292" s="421">
        <v>16766</v>
      </c>
      <c r="J292" s="449" t="s">
        <v>1720</v>
      </c>
    </row>
    <row r="293" spans="1:10" x14ac:dyDescent="0.25">
      <c r="A293" s="257" t="s">
        <v>1700</v>
      </c>
      <c r="B293" s="251" t="s">
        <v>1</v>
      </c>
      <c r="C293" s="85">
        <f t="shared" ref="C293:C307" si="28">IF(B293="Есть",1,0)</f>
        <v>0</v>
      </c>
      <c r="D293" s="150">
        <v>2</v>
      </c>
      <c r="E293" s="150">
        <v>2</v>
      </c>
      <c r="F293" s="427"/>
      <c r="G293" s="427"/>
      <c r="H293" s="427"/>
      <c r="I293" s="427"/>
      <c r="J293" s="450"/>
    </row>
    <row r="294" spans="1:10" x14ac:dyDescent="0.25">
      <c r="A294" s="258" t="s">
        <v>1692</v>
      </c>
      <c r="B294" s="251" t="s">
        <v>1</v>
      </c>
      <c r="C294" s="85">
        <f t="shared" si="28"/>
        <v>0</v>
      </c>
      <c r="D294" s="150">
        <v>4</v>
      </c>
      <c r="E294" s="150">
        <v>4</v>
      </c>
      <c r="F294" s="427"/>
      <c r="G294" s="427"/>
      <c r="H294" s="427"/>
      <c r="I294" s="427"/>
      <c r="J294" s="450"/>
    </row>
    <row r="295" spans="1:10" x14ac:dyDescent="0.25">
      <c r="A295" s="248" t="s">
        <v>1693</v>
      </c>
      <c r="B295" s="251" t="s">
        <v>1</v>
      </c>
      <c r="C295" s="85">
        <f t="shared" si="28"/>
        <v>0</v>
      </c>
      <c r="D295" s="150">
        <v>8</v>
      </c>
      <c r="E295" s="150">
        <v>8</v>
      </c>
      <c r="F295" s="427"/>
      <c r="G295" s="427"/>
      <c r="H295" s="427"/>
      <c r="I295" s="427"/>
      <c r="J295" s="450"/>
    </row>
    <row r="296" spans="1:10" x14ac:dyDescent="0.25">
      <c r="A296" s="250" t="s">
        <v>1694</v>
      </c>
      <c r="B296" s="251" t="s">
        <v>1</v>
      </c>
      <c r="C296" s="85">
        <f t="shared" si="28"/>
        <v>0</v>
      </c>
      <c r="D296" s="150">
        <v>16</v>
      </c>
      <c r="E296" s="150">
        <v>10</v>
      </c>
      <c r="F296" s="427"/>
      <c r="G296" s="427"/>
      <c r="H296" s="427"/>
      <c r="I296" s="427"/>
      <c r="J296" s="450"/>
    </row>
    <row r="297" spans="1:10" x14ac:dyDescent="0.25">
      <c r="A297" s="250" t="s">
        <v>1695</v>
      </c>
      <c r="B297" s="251" t="s">
        <v>1</v>
      </c>
      <c r="C297" s="85">
        <f t="shared" si="28"/>
        <v>0</v>
      </c>
      <c r="D297" s="150">
        <v>32</v>
      </c>
      <c r="E297" s="150">
        <v>20</v>
      </c>
      <c r="F297" s="427"/>
      <c r="G297" s="427"/>
      <c r="H297" s="427"/>
      <c r="I297" s="427"/>
      <c r="J297" s="450"/>
    </row>
    <row r="298" spans="1:10" x14ac:dyDescent="0.25">
      <c r="A298" s="250" t="s">
        <v>1691</v>
      </c>
      <c r="B298" s="251" t="s">
        <v>1</v>
      </c>
      <c r="C298" s="85">
        <f t="shared" si="28"/>
        <v>0</v>
      </c>
      <c r="D298" s="150">
        <v>64</v>
      </c>
      <c r="E298" s="150">
        <v>40</v>
      </c>
      <c r="F298" s="427"/>
      <c r="G298" s="427"/>
      <c r="H298" s="427"/>
      <c r="I298" s="427"/>
      <c r="J298" s="450"/>
    </row>
    <row r="299" spans="1:10" x14ac:dyDescent="0.25">
      <c r="A299" s="250" t="s">
        <v>1690</v>
      </c>
      <c r="B299" s="251" t="s">
        <v>1</v>
      </c>
      <c r="C299" s="85">
        <f t="shared" si="28"/>
        <v>0</v>
      </c>
      <c r="D299" s="150">
        <v>128</v>
      </c>
      <c r="E299" s="150">
        <v>80</v>
      </c>
      <c r="F299" s="427"/>
      <c r="G299" s="427"/>
      <c r="H299" s="427"/>
      <c r="I299" s="427"/>
      <c r="J299" s="450"/>
    </row>
    <row r="300" spans="1:10" x14ac:dyDescent="0.25">
      <c r="A300" s="250" t="s">
        <v>1689</v>
      </c>
      <c r="B300" s="251" t="s">
        <v>1</v>
      </c>
      <c r="C300" s="85">
        <f t="shared" si="28"/>
        <v>0</v>
      </c>
      <c r="D300" s="150">
        <v>256</v>
      </c>
      <c r="E300" s="150">
        <v>100</v>
      </c>
      <c r="F300" s="427"/>
      <c r="G300" s="427"/>
      <c r="H300" s="427"/>
      <c r="I300" s="427"/>
      <c r="J300" s="450"/>
    </row>
    <row r="301" spans="1:10" x14ac:dyDescent="0.25">
      <c r="A301" s="250" t="s">
        <v>1688</v>
      </c>
      <c r="B301" s="251" t="s">
        <v>1</v>
      </c>
      <c r="C301" s="85">
        <f t="shared" si="28"/>
        <v>0</v>
      </c>
      <c r="D301" s="150">
        <v>512</v>
      </c>
      <c r="E301" s="150">
        <v>200</v>
      </c>
      <c r="F301" s="427"/>
      <c r="G301" s="427"/>
      <c r="H301" s="427"/>
      <c r="I301" s="427"/>
      <c r="J301" s="450"/>
    </row>
    <row r="302" spans="1:10" x14ac:dyDescent="0.25">
      <c r="A302" s="250" t="s">
        <v>1685</v>
      </c>
      <c r="B302" s="251" t="s">
        <v>1</v>
      </c>
      <c r="C302" s="85">
        <f t="shared" si="28"/>
        <v>0</v>
      </c>
      <c r="D302" s="150">
        <v>1024</v>
      </c>
      <c r="E302" s="150">
        <v>400</v>
      </c>
      <c r="F302" s="427"/>
      <c r="G302" s="427"/>
      <c r="H302" s="427"/>
      <c r="I302" s="427"/>
      <c r="J302" s="450"/>
    </row>
    <row r="303" spans="1:10" x14ac:dyDescent="0.25">
      <c r="A303" s="250" t="s">
        <v>1686</v>
      </c>
      <c r="B303" s="251" t="s">
        <v>1</v>
      </c>
      <c r="C303" s="85">
        <f t="shared" si="28"/>
        <v>0</v>
      </c>
      <c r="D303" s="150">
        <v>2048</v>
      </c>
      <c r="E303" s="150">
        <v>800</v>
      </c>
      <c r="F303" s="427"/>
      <c r="G303" s="427"/>
      <c r="H303" s="427"/>
      <c r="I303" s="427"/>
      <c r="J303" s="450"/>
    </row>
    <row r="304" spans="1:10" x14ac:dyDescent="0.25">
      <c r="A304" s="250" t="s">
        <v>1687</v>
      </c>
      <c r="B304" s="251" t="s">
        <v>1</v>
      </c>
      <c r="C304" s="85">
        <f t="shared" si="28"/>
        <v>0</v>
      </c>
      <c r="D304" s="150">
        <v>4096</v>
      </c>
      <c r="E304" s="150">
        <v>1000</v>
      </c>
      <c r="F304" s="427"/>
      <c r="G304" s="427"/>
      <c r="H304" s="427"/>
      <c r="I304" s="427"/>
      <c r="J304" s="450"/>
    </row>
    <row r="305" spans="1:13" x14ac:dyDescent="0.25">
      <c r="A305" s="250" t="s">
        <v>1682</v>
      </c>
      <c r="B305" s="251" t="s">
        <v>1</v>
      </c>
      <c r="C305" s="85">
        <f t="shared" si="28"/>
        <v>0</v>
      </c>
      <c r="D305" s="150">
        <v>8192</v>
      </c>
      <c r="E305" s="150">
        <v>2000</v>
      </c>
      <c r="F305" s="427"/>
      <c r="G305" s="427"/>
      <c r="H305" s="427"/>
      <c r="I305" s="427"/>
      <c r="J305" s="450"/>
    </row>
    <row r="306" spans="1:13" x14ac:dyDescent="0.25">
      <c r="A306" s="250" t="s">
        <v>1683</v>
      </c>
      <c r="B306" s="251" t="s">
        <v>1</v>
      </c>
      <c r="C306" s="85">
        <f t="shared" si="28"/>
        <v>0</v>
      </c>
      <c r="D306" s="150">
        <v>16384</v>
      </c>
      <c r="E306" s="150">
        <v>4000</v>
      </c>
      <c r="F306" s="427"/>
      <c r="G306" s="427"/>
      <c r="H306" s="427"/>
      <c r="I306" s="427"/>
      <c r="J306" s="450"/>
    </row>
    <row r="307" spans="1:13" ht="15.75" thickBot="1" x14ac:dyDescent="0.3">
      <c r="A307" s="252" t="s">
        <v>1684</v>
      </c>
      <c r="B307" s="253" t="s">
        <v>1</v>
      </c>
      <c r="C307" s="109">
        <f t="shared" si="28"/>
        <v>0</v>
      </c>
      <c r="D307" s="147">
        <v>32768</v>
      </c>
      <c r="E307" s="147">
        <v>8000</v>
      </c>
      <c r="F307" s="422"/>
      <c r="G307" s="422"/>
      <c r="H307" s="422"/>
      <c r="I307" s="422"/>
      <c r="J307" s="451"/>
      <c r="M307" s="132"/>
    </row>
    <row r="308" spans="1:13" s="204" customFormat="1" ht="15.75" thickBot="1" x14ac:dyDescent="0.3">
      <c r="A308" s="452" t="s">
        <v>1611</v>
      </c>
      <c r="B308" s="453"/>
      <c r="C308" s="453"/>
      <c r="D308" s="455"/>
      <c r="E308" s="455"/>
      <c r="F308" s="455"/>
      <c r="G308" s="455"/>
      <c r="H308" s="220"/>
      <c r="I308" s="221"/>
      <c r="J308" s="228"/>
      <c r="M308" s="243"/>
    </row>
    <row r="309" spans="1:13" s="214" customFormat="1" ht="15.75" thickBot="1" x14ac:dyDescent="0.3">
      <c r="A309" s="87" t="s">
        <v>185</v>
      </c>
      <c r="B309" s="87" t="s">
        <v>186</v>
      </c>
      <c r="C309" s="56" t="s">
        <v>1677</v>
      </c>
      <c r="D309" s="87" t="s">
        <v>1678</v>
      </c>
      <c r="E309" s="87" t="s">
        <v>1679</v>
      </c>
      <c r="F309" s="68" t="s">
        <v>1680</v>
      </c>
      <c r="G309" s="153" t="s">
        <v>1681</v>
      </c>
      <c r="H309" s="56" t="s">
        <v>247</v>
      </c>
      <c r="I309" s="153" t="s">
        <v>191</v>
      </c>
      <c r="J309" s="224" t="s">
        <v>1660</v>
      </c>
      <c r="M309" s="216"/>
    </row>
    <row r="310" spans="1:13" x14ac:dyDescent="0.25">
      <c r="A310" s="105" t="s">
        <v>229</v>
      </c>
      <c r="B310" s="108" t="s">
        <v>1</v>
      </c>
      <c r="C310" s="108">
        <f>IF(B310="Есть",1,0)</f>
        <v>0</v>
      </c>
      <c r="D310" s="149">
        <v>1</v>
      </c>
      <c r="E310" s="149">
        <v>1</v>
      </c>
      <c r="F310" s="421">
        <f>C325*D325+C324*D324+C323*D323+C322*D322+C321*D321+C320*D320+C319*D319+C318*D318+C317*D317+C316*D316+C315*D315+C314*D314+C313*D313+C312*D312+C311*D311+C310*D310</f>
        <v>0</v>
      </c>
      <c r="G310" s="421">
        <f>C325*E325+C324*E324+C323*E323+C322*E322+C321*E321+C320*E320+C319*E319+C318*E318+C317*E317+C316*E316+C315*E315+C314*E314+C313*E313+C312*E312+C311*E311+C310*E310</f>
        <v>0</v>
      </c>
      <c r="H310" s="421" t="s">
        <v>978</v>
      </c>
      <c r="I310" s="421">
        <v>16767</v>
      </c>
      <c r="J310" s="449" t="s">
        <v>1719</v>
      </c>
      <c r="M310" s="132"/>
    </row>
    <row r="311" spans="1:13" x14ac:dyDescent="0.25">
      <c r="A311" s="106" t="s">
        <v>228</v>
      </c>
      <c r="B311" s="85" t="s">
        <v>1</v>
      </c>
      <c r="C311" s="85">
        <f t="shared" ref="C311:C320" si="29">IF(B311="Есть",1,0)</f>
        <v>0</v>
      </c>
      <c r="D311" s="150">
        <v>2</v>
      </c>
      <c r="E311" s="150">
        <v>2</v>
      </c>
      <c r="F311" s="427"/>
      <c r="G311" s="427"/>
      <c r="H311" s="427"/>
      <c r="I311" s="427"/>
      <c r="J311" s="450"/>
      <c r="M311" s="132"/>
    </row>
    <row r="312" spans="1:13" x14ac:dyDescent="0.25">
      <c r="A312" s="106" t="s">
        <v>230</v>
      </c>
      <c r="B312" s="85" t="s">
        <v>1</v>
      </c>
      <c r="C312" s="85">
        <f t="shared" si="29"/>
        <v>0</v>
      </c>
      <c r="D312" s="150">
        <v>4</v>
      </c>
      <c r="E312" s="150">
        <v>4</v>
      </c>
      <c r="F312" s="427"/>
      <c r="G312" s="427"/>
      <c r="H312" s="427"/>
      <c r="I312" s="427"/>
      <c r="J312" s="450"/>
      <c r="M312" s="132"/>
    </row>
    <row r="313" spans="1:13" x14ac:dyDescent="0.25">
      <c r="A313" s="106" t="s">
        <v>231</v>
      </c>
      <c r="B313" s="85" t="s">
        <v>1</v>
      </c>
      <c r="C313" s="85">
        <f t="shared" si="29"/>
        <v>0</v>
      </c>
      <c r="D313" s="150">
        <v>8</v>
      </c>
      <c r="E313" s="150">
        <v>8</v>
      </c>
      <c r="F313" s="427"/>
      <c r="G313" s="427"/>
      <c r="H313" s="427"/>
      <c r="I313" s="427"/>
      <c r="J313" s="450"/>
      <c r="M313" s="132"/>
    </row>
    <row r="314" spans="1:13" x14ac:dyDescent="0.25">
      <c r="A314" s="106" t="s">
        <v>232</v>
      </c>
      <c r="B314" s="85" t="s">
        <v>1</v>
      </c>
      <c r="C314" s="85">
        <f t="shared" si="29"/>
        <v>0</v>
      </c>
      <c r="D314" s="150">
        <v>16</v>
      </c>
      <c r="E314" s="150">
        <v>10</v>
      </c>
      <c r="F314" s="427"/>
      <c r="G314" s="427"/>
      <c r="H314" s="427"/>
      <c r="I314" s="427"/>
      <c r="J314" s="450"/>
      <c r="M314" s="132"/>
    </row>
    <row r="315" spans="1:13" x14ac:dyDescent="0.25">
      <c r="A315" s="106" t="s">
        <v>233</v>
      </c>
      <c r="B315" s="85" t="s">
        <v>1</v>
      </c>
      <c r="C315" s="85">
        <f t="shared" si="29"/>
        <v>0</v>
      </c>
      <c r="D315" s="150">
        <v>32</v>
      </c>
      <c r="E315" s="150">
        <v>20</v>
      </c>
      <c r="F315" s="427"/>
      <c r="G315" s="427"/>
      <c r="H315" s="427"/>
      <c r="I315" s="427"/>
      <c r="J315" s="450"/>
      <c r="M315" s="132"/>
    </row>
    <row r="316" spans="1:13" x14ac:dyDescent="0.25">
      <c r="A316" s="106" t="s">
        <v>234</v>
      </c>
      <c r="B316" s="85" t="s">
        <v>1</v>
      </c>
      <c r="C316" s="85">
        <f t="shared" si="29"/>
        <v>0</v>
      </c>
      <c r="D316" s="150">
        <v>64</v>
      </c>
      <c r="E316" s="150">
        <v>40</v>
      </c>
      <c r="F316" s="427"/>
      <c r="G316" s="427"/>
      <c r="H316" s="427"/>
      <c r="I316" s="427"/>
      <c r="J316" s="450"/>
      <c r="M316" s="132"/>
    </row>
    <row r="317" spans="1:13" x14ac:dyDescent="0.25">
      <c r="A317" s="106" t="s">
        <v>235</v>
      </c>
      <c r="B317" s="85" t="s">
        <v>1</v>
      </c>
      <c r="C317" s="85">
        <f t="shared" si="29"/>
        <v>0</v>
      </c>
      <c r="D317" s="150">
        <v>128</v>
      </c>
      <c r="E317" s="150">
        <v>80</v>
      </c>
      <c r="F317" s="427"/>
      <c r="G317" s="427"/>
      <c r="H317" s="427"/>
      <c r="I317" s="427"/>
      <c r="J317" s="450"/>
      <c r="M317" s="132"/>
    </row>
    <row r="318" spans="1:13" x14ac:dyDescent="0.25">
      <c r="A318" s="106" t="s">
        <v>236</v>
      </c>
      <c r="B318" s="85" t="s">
        <v>1</v>
      </c>
      <c r="C318" s="85">
        <f t="shared" si="29"/>
        <v>0</v>
      </c>
      <c r="D318" s="150">
        <v>256</v>
      </c>
      <c r="E318" s="150">
        <v>100</v>
      </c>
      <c r="F318" s="427"/>
      <c r="G318" s="427"/>
      <c r="H318" s="427"/>
      <c r="I318" s="427"/>
      <c r="J318" s="450"/>
      <c r="M318" s="132"/>
    </row>
    <row r="319" spans="1:13" x14ac:dyDescent="0.25">
      <c r="A319" s="254" t="s">
        <v>1688</v>
      </c>
      <c r="B319" s="251" t="s">
        <v>1</v>
      </c>
      <c r="C319" s="85">
        <f t="shared" si="29"/>
        <v>0</v>
      </c>
      <c r="D319" s="150">
        <v>512</v>
      </c>
      <c r="E319" s="150">
        <v>200</v>
      </c>
      <c r="F319" s="427"/>
      <c r="G319" s="427"/>
      <c r="H319" s="427"/>
      <c r="I319" s="427"/>
      <c r="J319" s="450"/>
      <c r="M319" s="132"/>
    </row>
    <row r="320" spans="1:13" x14ac:dyDescent="0.25">
      <c r="A320" s="106" t="s">
        <v>237</v>
      </c>
      <c r="B320" s="85" t="s">
        <v>1</v>
      </c>
      <c r="C320" s="85">
        <f t="shared" si="29"/>
        <v>0</v>
      </c>
      <c r="D320" s="150">
        <v>1024</v>
      </c>
      <c r="E320" s="150">
        <v>400</v>
      </c>
      <c r="F320" s="427"/>
      <c r="G320" s="427"/>
      <c r="H320" s="427"/>
      <c r="I320" s="427"/>
      <c r="J320" s="450"/>
      <c r="M320" s="132"/>
    </row>
    <row r="321" spans="1:13" x14ac:dyDescent="0.25">
      <c r="A321" s="106" t="s">
        <v>238</v>
      </c>
      <c r="B321" s="85" t="s">
        <v>1</v>
      </c>
      <c r="C321" s="150">
        <f t="shared" ref="C321:C325" si="30">IF(B321="Есть",1,0)</f>
        <v>0</v>
      </c>
      <c r="D321" s="150">
        <v>2048</v>
      </c>
      <c r="E321" s="150">
        <v>800</v>
      </c>
      <c r="F321" s="427"/>
      <c r="G321" s="427"/>
      <c r="H321" s="427"/>
      <c r="I321" s="427"/>
      <c r="J321" s="450"/>
      <c r="M321" s="132"/>
    </row>
    <row r="322" spans="1:13" x14ac:dyDescent="0.25">
      <c r="A322" s="248" t="s">
        <v>1687</v>
      </c>
      <c r="B322" s="249" t="s">
        <v>1</v>
      </c>
      <c r="C322" s="84">
        <f t="shared" si="30"/>
        <v>0</v>
      </c>
      <c r="D322" s="150">
        <v>4096</v>
      </c>
      <c r="E322" s="150">
        <v>1000</v>
      </c>
      <c r="F322" s="427"/>
      <c r="G322" s="427"/>
      <c r="H322" s="427"/>
      <c r="I322" s="427"/>
      <c r="J322" s="450"/>
      <c r="M322" s="132"/>
    </row>
    <row r="323" spans="1:13" x14ac:dyDescent="0.25">
      <c r="A323" s="250" t="s">
        <v>1682</v>
      </c>
      <c r="B323" s="251" t="s">
        <v>1</v>
      </c>
      <c r="C323" s="85">
        <f t="shared" si="30"/>
        <v>0</v>
      </c>
      <c r="D323" s="150">
        <v>8192</v>
      </c>
      <c r="E323" s="150">
        <v>2000</v>
      </c>
      <c r="F323" s="427"/>
      <c r="G323" s="427"/>
      <c r="H323" s="427"/>
      <c r="I323" s="427"/>
      <c r="J323" s="450"/>
      <c r="M323" s="132"/>
    </row>
    <row r="324" spans="1:13" x14ac:dyDescent="0.25">
      <c r="A324" s="250" t="s">
        <v>1683</v>
      </c>
      <c r="B324" s="251" t="s">
        <v>1</v>
      </c>
      <c r="C324" s="85">
        <f t="shared" si="30"/>
        <v>0</v>
      </c>
      <c r="D324" s="150">
        <v>16384</v>
      </c>
      <c r="E324" s="150">
        <v>4000</v>
      </c>
      <c r="F324" s="427"/>
      <c r="G324" s="427"/>
      <c r="H324" s="427"/>
      <c r="I324" s="427"/>
      <c r="J324" s="450"/>
      <c r="M324" s="132"/>
    </row>
    <row r="325" spans="1:13" ht="15.75" thickBot="1" x14ac:dyDescent="0.3">
      <c r="A325" s="252" t="s">
        <v>1684</v>
      </c>
      <c r="B325" s="253" t="s">
        <v>1</v>
      </c>
      <c r="C325" s="109">
        <f t="shared" si="30"/>
        <v>0</v>
      </c>
      <c r="D325" s="147">
        <v>32768</v>
      </c>
      <c r="E325" s="147">
        <v>8000</v>
      </c>
      <c r="F325" s="422"/>
      <c r="G325" s="422"/>
      <c r="H325" s="422"/>
      <c r="I325" s="422"/>
      <c r="J325" s="451"/>
      <c r="M325" s="132"/>
    </row>
    <row r="326" spans="1:13" s="204" customFormat="1" ht="15.75" thickBot="1" x14ac:dyDescent="0.3">
      <c r="A326" s="452" t="s">
        <v>227</v>
      </c>
      <c r="B326" s="453"/>
      <c r="C326" s="453"/>
      <c r="D326" s="454"/>
      <c r="E326" s="454"/>
      <c r="F326" s="455"/>
      <c r="G326" s="455"/>
      <c r="H326" s="218"/>
      <c r="I326" s="219"/>
      <c r="J326" s="223"/>
    </row>
    <row r="327" spans="1:13" s="214" customFormat="1" ht="15.75" thickBot="1" x14ac:dyDescent="0.3">
      <c r="A327" s="87" t="s">
        <v>185</v>
      </c>
      <c r="B327" s="87" t="s">
        <v>186</v>
      </c>
      <c r="C327" s="56" t="s">
        <v>1677</v>
      </c>
      <c r="D327" s="56" t="s">
        <v>1678</v>
      </c>
      <c r="E327" s="56" t="s">
        <v>1679</v>
      </c>
      <c r="F327" s="68" t="s">
        <v>1680</v>
      </c>
      <c r="G327" s="153" t="s">
        <v>1681</v>
      </c>
      <c r="H327" s="56" t="s">
        <v>247</v>
      </c>
      <c r="I327" s="153" t="s">
        <v>191</v>
      </c>
      <c r="J327" s="224" t="s">
        <v>1660</v>
      </c>
    </row>
    <row r="328" spans="1:13" x14ac:dyDescent="0.25">
      <c r="A328" s="105" t="s">
        <v>229</v>
      </c>
      <c r="B328" s="149" t="s">
        <v>2006</v>
      </c>
      <c r="C328" s="149">
        <f>IF(B328="Есть",1,0)</f>
        <v>1</v>
      </c>
      <c r="D328" s="149">
        <v>1</v>
      </c>
      <c r="E328" s="149">
        <v>1</v>
      </c>
      <c r="F328" s="421">
        <f>C343*D343+C342*D342+C341*D341+C340*D340+C339*D339+C338*D338+C337*D337+C336*D336+C335*D335+C334*D334+C333*D333+C332*D332+C331*D331+C330*D330+C329*D329+C328*D328</f>
        <v>2183</v>
      </c>
      <c r="G328" s="421">
        <f>C343*E343+C342*E342+C341*E341+C340*E340+C339*E339+C338*E338+C337*E337+C336*E336+C335*E335+C334*E334+C333*E333+C332*E332+C331*E331+C330*E330+C329*E329+C328*E328</f>
        <v>887</v>
      </c>
      <c r="H328" s="421" t="s">
        <v>980</v>
      </c>
      <c r="I328" s="421">
        <v>16768</v>
      </c>
      <c r="J328" s="449" t="s">
        <v>1718</v>
      </c>
    </row>
    <row r="329" spans="1:13" x14ac:dyDescent="0.25">
      <c r="A329" s="106" t="s">
        <v>228</v>
      </c>
      <c r="B329" s="150" t="s">
        <v>2006</v>
      </c>
      <c r="C329" s="150">
        <f t="shared" ref="C329:C339" si="31">IF(B329="Есть",1,0)</f>
        <v>1</v>
      </c>
      <c r="D329" s="150">
        <v>2</v>
      </c>
      <c r="E329" s="150">
        <v>2</v>
      </c>
      <c r="F329" s="427"/>
      <c r="G329" s="427"/>
      <c r="H329" s="427"/>
      <c r="I329" s="427"/>
      <c r="J329" s="450"/>
    </row>
    <row r="330" spans="1:13" x14ac:dyDescent="0.25">
      <c r="A330" s="106" t="s">
        <v>230</v>
      </c>
      <c r="B330" s="150" t="s">
        <v>2006</v>
      </c>
      <c r="C330" s="150">
        <f t="shared" si="31"/>
        <v>1</v>
      </c>
      <c r="D330" s="150">
        <v>4</v>
      </c>
      <c r="E330" s="150">
        <v>4</v>
      </c>
      <c r="F330" s="427"/>
      <c r="G330" s="427"/>
      <c r="H330" s="427"/>
      <c r="I330" s="427"/>
      <c r="J330" s="450"/>
    </row>
    <row r="331" spans="1:13" x14ac:dyDescent="0.25">
      <c r="A331" s="106" t="s">
        <v>231</v>
      </c>
      <c r="B331" s="150" t="s">
        <v>1</v>
      </c>
      <c r="C331" s="150">
        <f t="shared" si="31"/>
        <v>0</v>
      </c>
      <c r="D331" s="150">
        <v>8</v>
      </c>
      <c r="E331" s="150">
        <v>8</v>
      </c>
      <c r="F331" s="427"/>
      <c r="G331" s="427"/>
      <c r="H331" s="427"/>
      <c r="I331" s="427"/>
      <c r="J331" s="450"/>
    </row>
    <row r="332" spans="1:13" x14ac:dyDescent="0.25">
      <c r="A332" s="106" t="s">
        <v>232</v>
      </c>
      <c r="B332" s="150" t="s">
        <v>1</v>
      </c>
      <c r="C332" s="150">
        <f t="shared" si="31"/>
        <v>0</v>
      </c>
      <c r="D332" s="150">
        <v>16</v>
      </c>
      <c r="E332" s="150">
        <v>10</v>
      </c>
      <c r="F332" s="427"/>
      <c r="G332" s="427"/>
      <c r="H332" s="427"/>
      <c r="I332" s="427"/>
      <c r="J332" s="450"/>
    </row>
    <row r="333" spans="1:13" x14ac:dyDescent="0.25">
      <c r="A333" s="106" t="s">
        <v>233</v>
      </c>
      <c r="B333" s="150" t="s">
        <v>1</v>
      </c>
      <c r="C333" s="150">
        <f t="shared" si="31"/>
        <v>0</v>
      </c>
      <c r="D333" s="150">
        <v>32</v>
      </c>
      <c r="E333" s="150">
        <v>20</v>
      </c>
      <c r="F333" s="427"/>
      <c r="G333" s="427"/>
      <c r="H333" s="427"/>
      <c r="I333" s="427"/>
      <c r="J333" s="450"/>
    </row>
    <row r="334" spans="1:13" x14ac:dyDescent="0.25">
      <c r="A334" s="106" t="s">
        <v>234</v>
      </c>
      <c r="B334" s="150" t="s">
        <v>1</v>
      </c>
      <c r="C334" s="150">
        <f t="shared" si="31"/>
        <v>0</v>
      </c>
      <c r="D334" s="150">
        <v>64</v>
      </c>
      <c r="E334" s="150">
        <v>40</v>
      </c>
      <c r="F334" s="427"/>
      <c r="G334" s="427"/>
      <c r="H334" s="427"/>
      <c r="I334" s="427"/>
      <c r="J334" s="450"/>
    </row>
    <row r="335" spans="1:13" x14ac:dyDescent="0.25">
      <c r="A335" s="106" t="s">
        <v>235</v>
      </c>
      <c r="B335" s="150" t="s">
        <v>2006</v>
      </c>
      <c r="C335" s="150">
        <f t="shared" si="31"/>
        <v>1</v>
      </c>
      <c r="D335" s="150">
        <v>128</v>
      </c>
      <c r="E335" s="150">
        <v>80</v>
      </c>
      <c r="F335" s="427"/>
      <c r="G335" s="427"/>
      <c r="H335" s="427"/>
      <c r="I335" s="427"/>
      <c r="J335" s="450"/>
    </row>
    <row r="336" spans="1:13" x14ac:dyDescent="0.25">
      <c r="A336" s="106" t="s">
        <v>236</v>
      </c>
      <c r="B336" s="150" t="s">
        <v>1</v>
      </c>
      <c r="C336" s="150">
        <f t="shared" si="31"/>
        <v>0</v>
      </c>
      <c r="D336" s="150">
        <v>256</v>
      </c>
      <c r="E336" s="150">
        <v>100</v>
      </c>
      <c r="F336" s="427"/>
      <c r="G336" s="427"/>
      <c r="H336" s="427"/>
      <c r="I336" s="427"/>
      <c r="J336" s="450"/>
    </row>
    <row r="337" spans="1:10" x14ac:dyDescent="0.25">
      <c r="A337" s="106" t="s">
        <v>2194</v>
      </c>
      <c r="B337" s="150" t="s">
        <v>1</v>
      </c>
      <c r="C337" s="150">
        <f t="shared" si="31"/>
        <v>0</v>
      </c>
      <c r="D337" s="150">
        <v>512</v>
      </c>
      <c r="E337" s="150">
        <v>200</v>
      </c>
      <c r="F337" s="427"/>
      <c r="G337" s="427"/>
      <c r="H337" s="427"/>
      <c r="I337" s="427"/>
      <c r="J337" s="450"/>
    </row>
    <row r="338" spans="1:10" x14ac:dyDescent="0.25">
      <c r="A338" s="106" t="s">
        <v>237</v>
      </c>
      <c r="B338" s="150" t="s">
        <v>1</v>
      </c>
      <c r="C338" s="150">
        <f t="shared" si="31"/>
        <v>0</v>
      </c>
      <c r="D338" s="150">
        <v>1024</v>
      </c>
      <c r="E338" s="150">
        <v>400</v>
      </c>
      <c r="F338" s="427"/>
      <c r="G338" s="427"/>
      <c r="H338" s="427"/>
      <c r="I338" s="427"/>
      <c r="J338" s="450"/>
    </row>
    <row r="339" spans="1:10" x14ac:dyDescent="0.25">
      <c r="A339" s="106" t="s">
        <v>238</v>
      </c>
      <c r="B339" s="150" t="s">
        <v>2006</v>
      </c>
      <c r="C339" s="150">
        <f t="shared" si="31"/>
        <v>1</v>
      </c>
      <c r="D339" s="150">
        <v>2048</v>
      </c>
      <c r="E339" s="150">
        <v>800</v>
      </c>
      <c r="F339" s="427"/>
      <c r="G339" s="427"/>
      <c r="H339" s="427"/>
      <c r="I339" s="427"/>
      <c r="J339" s="450"/>
    </row>
    <row r="340" spans="1:10" x14ac:dyDescent="0.25">
      <c r="A340" s="106" t="s">
        <v>1366</v>
      </c>
      <c r="B340" s="150" t="s">
        <v>1</v>
      </c>
      <c r="C340" s="150">
        <f t="shared" ref="C340" si="32">IF(B340="Есть",1,0)</f>
        <v>0</v>
      </c>
      <c r="D340" s="150">
        <v>4096</v>
      </c>
      <c r="E340" s="150">
        <v>1000</v>
      </c>
      <c r="F340" s="427"/>
      <c r="G340" s="427"/>
      <c r="H340" s="427"/>
      <c r="I340" s="427"/>
      <c r="J340" s="450"/>
    </row>
    <row r="341" spans="1:10" x14ac:dyDescent="0.25">
      <c r="A341" s="106" t="s">
        <v>1505</v>
      </c>
      <c r="B341" s="150" t="s">
        <v>1</v>
      </c>
      <c r="C341" s="150">
        <f t="shared" ref="C341:C343" si="33">IF(B341="Есть",1,0)</f>
        <v>0</v>
      </c>
      <c r="D341" s="150">
        <v>8192</v>
      </c>
      <c r="E341" s="150">
        <v>2000</v>
      </c>
      <c r="F341" s="427"/>
      <c r="G341" s="427"/>
      <c r="H341" s="427"/>
      <c r="I341" s="427"/>
      <c r="J341" s="450"/>
    </row>
    <row r="342" spans="1:10" x14ac:dyDescent="0.25">
      <c r="A342" s="274" t="s">
        <v>1683</v>
      </c>
      <c r="B342" s="249" t="s">
        <v>1</v>
      </c>
      <c r="C342" s="84">
        <f t="shared" si="33"/>
        <v>0</v>
      </c>
      <c r="D342" s="150">
        <v>16384</v>
      </c>
      <c r="E342" s="150">
        <v>4000</v>
      </c>
      <c r="F342" s="427"/>
      <c r="G342" s="427"/>
      <c r="H342" s="427"/>
      <c r="I342" s="427"/>
      <c r="J342" s="450"/>
    </row>
    <row r="343" spans="1:10" ht="15.75" thickBot="1" x14ac:dyDescent="0.3">
      <c r="A343" s="266" t="s">
        <v>1684</v>
      </c>
      <c r="B343" s="253" t="s">
        <v>1</v>
      </c>
      <c r="C343" s="109">
        <f t="shared" si="33"/>
        <v>0</v>
      </c>
      <c r="D343" s="147">
        <v>32768</v>
      </c>
      <c r="E343" s="147">
        <v>8000</v>
      </c>
      <c r="F343" s="422"/>
      <c r="G343" s="422"/>
      <c r="H343" s="422"/>
      <c r="I343" s="422"/>
      <c r="J343" s="451"/>
    </row>
    <row r="344" spans="1:10" s="204" customFormat="1" ht="15.75" thickBot="1" x14ac:dyDescent="0.3">
      <c r="A344" s="460" t="s">
        <v>240</v>
      </c>
      <c r="B344" s="461"/>
      <c r="C344" s="461"/>
      <c r="D344" s="454"/>
      <c r="E344" s="454"/>
      <c r="F344" s="454"/>
      <c r="G344" s="455"/>
      <c r="H344" s="218"/>
      <c r="I344" s="219"/>
      <c r="J344" s="223"/>
    </row>
    <row r="345" spans="1:10" s="214" customFormat="1" ht="15.75" thickBot="1" x14ac:dyDescent="0.3">
      <c r="A345" s="87" t="s">
        <v>185</v>
      </c>
      <c r="B345" s="87" t="s">
        <v>186</v>
      </c>
      <c r="C345" s="56" t="s">
        <v>1677</v>
      </c>
      <c r="D345" s="56" t="s">
        <v>1678</v>
      </c>
      <c r="E345" s="56" t="s">
        <v>1679</v>
      </c>
      <c r="F345" s="68" t="s">
        <v>1680</v>
      </c>
      <c r="G345" s="153" t="s">
        <v>1681</v>
      </c>
      <c r="H345" s="56" t="s">
        <v>247</v>
      </c>
      <c r="I345" s="153" t="s">
        <v>191</v>
      </c>
      <c r="J345" s="224" t="s">
        <v>1660</v>
      </c>
    </row>
    <row r="346" spans="1:10" x14ac:dyDescent="0.25">
      <c r="A346" s="190" t="s">
        <v>229</v>
      </c>
      <c r="B346" s="149" t="s">
        <v>2006</v>
      </c>
      <c r="C346" s="149">
        <f>IF(B346="Есть",1,0)</f>
        <v>1</v>
      </c>
      <c r="D346" s="149">
        <v>1</v>
      </c>
      <c r="E346" s="149">
        <v>1</v>
      </c>
      <c r="F346" s="421">
        <f>C361*D361+C360*D360+C359*D359+C358*D358+C357*D357+C356*D356+C355*D355+C354*D354+C353*D353+C352*D352+C351*D351+C350*D350+C349*D349+C348*D348+C347*D347+C346*D346</f>
        <v>8323</v>
      </c>
      <c r="G346" s="421">
        <f>C361*E361+C360*E360+C359*E359+C358*E358+C357*E357+C356*E356+C355*E355+C354*E354+C353*E353+C352*E352+C351*E351+C350*E350+C349*E349+C348*E348+C347*E347+C346*E346</f>
        <v>2083</v>
      </c>
      <c r="H346" s="421" t="s">
        <v>983</v>
      </c>
      <c r="I346" s="421">
        <v>16769</v>
      </c>
      <c r="J346" s="449" t="s">
        <v>1717</v>
      </c>
    </row>
    <row r="347" spans="1:10" x14ac:dyDescent="0.25">
      <c r="A347" s="58" t="s">
        <v>228</v>
      </c>
      <c r="B347" s="150" t="s">
        <v>2006</v>
      </c>
      <c r="C347" s="150">
        <f t="shared" ref="C347:C357" si="34">IF(B347="Есть",1,0)</f>
        <v>1</v>
      </c>
      <c r="D347" s="150">
        <v>2</v>
      </c>
      <c r="E347" s="150">
        <v>2</v>
      </c>
      <c r="F347" s="427"/>
      <c r="G347" s="427"/>
      <c r="H347" s="427"/>
      <c r="I347" s="427"/>
      <c r="J347" s="450"/>
    </row>
    <row r="348" spans="1:10" x14ac:dyDescent="0.25">
      <c r="A348" s="58" t="s">
        <v>230</v>
      </c>
      <c r="B348" s="150" t="s">
        <v>1</v>
      </c>
      <c r="C348" s="150">
        <f t="shared" si="34"/>
        <v>0</v>
      </c>
      <c r="D348" s="150">
        <v>4</v>
      </c>
      <c r="E348" s="150">
        <v>4</v>
      </c>
      <c r="F348" s="427"/>
      <c r="G348" s="427"/>
      <c r="H348" s="427"/>
      <c r="I348" s="427"/>
      <c r="J348" s="450"/>
    </row>
    <row r="349" spans="1:10" x14ac:dyDescent="0.25">
      <c r="A349" s="58" t="s">
        <v>231</v>
      </c>
      <c r="B349" s="150" t="s">
        <v>1</v>
      </c>
      <c r="C349" s="150">
        <f t="shared" si="34"/>
        <v>0</v>
      </c>
      <c r="D349" s="150">
        <v>8</v>
      </c>
      <c r="E349" s="150">
        <v>8</v>
      </c>
      <c r="F349" s="427"/>
      <c r="G349" s="427"/>
      <c r="H349" s="427"/>
      <c r="I349" s="427"/>
      <c r="J349" s="450"/>
    </row>
    <row r="350" spans="1:10" x14ac:dyDescent="0.25">
      <c r="A350" s="58" t="s">
        <v>232</v>
      </c>
      <c r="B350" s="150" t="s">
        <v>1</v>
      </c>
      <c r="C350" s="150">
        <f t="shared" si="34"/>
        <v>0</v>
      </c>
      <c r="D350" s="150">
        <v>16</v>
      </c>
      <c r="E350" s="150">
        <v>10</v>
      </c>
      <c r="F350" s="427"/>
      <c r="G350" s="427"/>
      <c r="H350" s="427"/>
      <c r="I350" s="427"/>
      <c r="J350" s="450"/>
    </row>
    <row r="351" spans="1:10" x14ac:dyDescent="0.25">
      <c r="A351" s="58" t="s">
        <v>233</v>
      </c>
      <c r="B351" s="150" t="s">
        <v>1</v>
      </c>
      <c r="C351" s="150">
        <f t="shared" si="34"/>
        <v>0</v>
      </c>
      <c r="D351" s="150">
        <v>32</v>
      </c>
      <c r="E351" s="150">
        <v>20</v>
      </c>
      <c r="F351" s="427"/>
      <c r="G351" s="427"/>
      <c r="H351" s="427"/>
      <c r="I351" s="427"/>
      <c r="J351" s="450"/>
    </row>
    <row r="352" spans="1:10" x14ac:dyDescent="0.25">
      <c r="A352" s="58" t="s">
        <v>234</v>
      </c>
      <c r="B352" s="150" t="s">
        <v>1</v>
      </c>
      <c r="C352" s="150">
        <f t="shared" si="34"/>
        <v>0</v>
      </c>
      <c r="D352" s="150">
        <v>64</v>
      </c>
      <c r="E352" s="150">
        <v>40</v>
      </c>
      <c r="F352" s="427"/>
      <c r="G352" s="427"/>
      <c r="H352" s="427"/>
      <c r="I352" s="427"/>
      <c r="J352" s="450"/>
    </row>
    <row r="353" spans="1:10" x14ac:dyDescent="0.25">
      <c r="A353" s="58" t="s">
        <v>235</v>
      </c>
      <c r="B353" s="150" t="s">
        <v>2006</v>
      </c>
      <c r="C353" s="150">
        <f t="shared" si="34"/>
        <v>1</v>
      </c>
      <c r="D353" s="150">
        <v>128</v>
      </c>
      <c r="E353" s="150">
        <v>80</v>
      </c>
      <c r="F353" s="427"/>
      <c r="G353" s="427"/>
      <c r="H353" s="427"/>
      <c r="I353" s="427"/>
      <c r="J353" s="450"/>
    </row>
    <row r="354" spans="1:10" x14ac:dyDescent="0.25">
      <c r="A354" s="58" t="s">
        <v>236</v>
      </c>
      <c r="B354" s="150" t="s">
        <v>1</v>
      </c>
      <c r="C354" s="150">
        <f t="shared" si="34"/>
        <v>0</v>
      </c>
      <c r="D354" s="150">
        <v>256</v>
      </c>
      <c r="E354" s="150">
        <v>100</v>
      </c>
      <c r="F354" s="427"/>
      <c r="G354" s="427"/>
      <c r="H354" s="427"/>
      <c r="I354" s="427"/>
      <c r="J354" s="450"/>
    </row>
    <row r="355" spans="1:10" x14ac:dyDescent="0.25">
      <c r="A355" s="106" t="s">
        <v>2194</v>
      </c>
      <c r="B355" s="150" t="s">
        <v>1</v>
      </c>
      <c r="C355" s="150">
        <f t="shared" si="34"/>
        <v>0</v>
      </c>
      <c r="D355" s="150">
        <v>512</v>
      </c>
      <c r="E355" s="150">
        <v>200</v>
      </c>
      <c r="F355" s="427"/>
      <c r="G355" s="427"/>
      <c r="H355" s="427"/>
      <c r="I355" s="427"/>
      <c r="J355" s="450"/>
    </row>
    <row r="356" spans="1:10" x14ac:dyDescent="0.25">
      <c r="A356" s="58" t="s">
        <v>237</v>
      </c>
      <c r="B356" s="150" t="s">
        <v>1</v>
      </c>
      <c r="C356" s="150">
        <f t="shared" si="34"/>
        <v>0</v>
      </c>
      <c r="D356" s="150">
        <v>1024</v>
      </c>
      <c r="E356" s="150">
        <v>400</v>
      </c>
      <c r="F356" s="427"/>
      <c r="G356" s="427"/>
      <c r="H356" s="427"/>
      <c r="I356" s="427"/>
      <c r="J356" s="450"/>
    </row>
    <row r="357" spans="1:10" x14ac:dyDescent="0.25">
      <c r="A357" s="58" t="s">
        <v>238</v>
      </c>
      <c r="B357" s="150" t="s">
        <v>1</v>
      </c>
      <c r="C357" s="150">
        <f t="shared" si="34"/>
        <v>0</v>
      </c>
      <c r="D357" s="150">
        <v>2048</v>
      </c>
      <c r="E357" s="150">
        <v>800</v>
      </c>
      <c r="F357" s="427"/>
      <c r="G357" s="427"/>
      <c r="H357" s="427"/>
      <c r="I357" s="427"/>
      <c r="J357" s="450"/>
    </row>
    <row r="358" spans="1:10" x14ac:dyDescent="0.25">
      <c r="A358" s="58" t="s">
        <v>1366</v>
      </c>
      <c r="B358" s="150" t="s">
        <v>1</v>
      </c>
      <c r="C358" s="150">
        <f t="shared" ref="C358" si="35">IF(B358="Есть",1,0)</f>
        <v>0</v>
      </c>
      <c r="D358" s="150">
        <v>4096</v>
      </c>
      <c r="E358" s="150">
        <v>1000</v>
      </c>
      <c r="F358" s="427"/>
      <c r="G358" s="427"/>
      <c r="H358" s="427"/>
      <c r="I358" s="427"/>
      <c r="J358" s="450"/>
    </row>
    <row r="359" spans="1:10" x14ac:dyDescent="0.25">
      <c r="A359" s="58" t="s">
        <v>1372</v>
      </c>
      <c r="B359" s="150" t="s">
        <v>2006</v>
      </c>
      <c r="C359" s="150">
        <f t="shared" ref="C359:C361" si="36">IF(B359="Есть",1,0)</f>
        <v>1</v>
      </c>
      <c r="D359" s="150">
        <v>8192</v>
      </c>
      <c r="E359" s="150">
        <v>2000</v>
      </c>
      <c r="F359" s="427"/>
      <c r="G359" s="427"/>
      <c r="H359" s="427"/>
      <c r="I359" s="427"/>
      <c r="J359" s="450"/>
    </row>
    <row r="360" spans="1:10" x14ac:dyDescent="0.25">
      <c r="A360" s="274" t="s">
        <v>1683</v>
      </c>
      <c r="B360" s="249" t="s">
        <v>1</v>
      </c>
      <c r="C360" s="84">
        <f t="shared" si="36"/>
        <v>0</v>
      </c>
      <c r="D360" s="150">
        <v>16384</v>
      </c>
      <c r="E360" s="150">
        <v>4000</v>
      </c>
      <c r="F360" s="427"/>
      <c r="G360" s="427"/>
      <c r="H360" s="427"/>
      <c r="I360" s="427"/>
      <c r="J360" s="450"/>
    </row>
    <row r="361" spans="1:10" ht="15.75" thickBot="1" x14ac:dyDescent="0.3">
      <c r="A361" s="266" t="s">
        <v>1684</v>
      </c>
      <c r="B361" s="253" t="s">
        <v>1</v>
      </c>
      <c r="C361" s="109">
        <f t="shared" si="36"/>
        <v>0</v>
      </c>
      <c r="D361" s="147">
        <v>32768</v>
      </c>
      <c r="E361" s="147">
        <v>8000</v>
      </c>
      <c r="F361" s="422"/>
      <c r="G361" s="422"/>
      <c r="H361" s="422"/>
      <c r="I361" s="422"/>
      <c r="J361" s="451"/>
    </row>
    <row r="362" spans="1:10" s="204" customFormat="1" ht="15.75" thickBot="1" x14ac:dyDescent="0.3">
      <c r="A362" s="460" t="s">
        <v>241</v>
      </c>
      <c r="B362" s="461"/>
      <c r="C362" s="461"/>
      <c r="D362" s="454"/>
      <c r="E362" s="454"/>
      <c r="F362" s="454"/>
      <c r="G362" s="455"/>
      <c r="H362" s="218"/>
      <c r="I362" s="219"/>
      <c r="J362" s="223"/>
    </row>
    <row r="363" spans="1:10" s="214" customFormat="1" ht="15.75" thickBot="1" x14ac:dyDescent="0.3">
      <c r="A363" s="87" t="s">
        <v>185</v>
      </c>
      <c r="B363" s="87" t="s">
        <v>186</v>
      </c>
      <c r="C363" s="56" t="s">
        <v>1677</v>
      </c>
      <c r="D363" s="56" t="s">
        <v>1678</v>
      </c>
      <c r="E363" s="56" t="s">
        <v>1679</v>
      </c>
      <c r="F363" s="68" t="s">
        <v>1680</v>
      </c>
      <c r="G363" s="153" t="s">
        <v>1681</v>
      </c>
      <c r="H363" s="56" t="s">
        <v>247</v>
      </c>
      <c r="I363" s="153" t="s">
        <v>191</v>
      </c>
      <c r="J363" s="224" t="s">
        <v>1660</v>
      </c>
    </row>
    <row r="364" spans="1:10" x14ac:dyDescent="0.25">
      <c r="A364" s="190" t="s">
        <v>229</v>
      </c>
      <c r="B364" s="149" t="s">
        <v>1</v>
      </c>
      <c r="C364" s="149">
        <f>IF(B364="Есть",1,0)</f>
        <v>0</v>
      </c>
      <c r="D364" s="149">
        <v>1</v>
      </c>
      <c r="E364" s="149">
        <v>1</v>
      </c>
      <c r="F364" s="421">
        <f>C379*D379+C378*D378+C377*D377+C376*D376+C375*D375+C374*D374+C373*D373+C372*D372+C371*D371+C370*D370+C369*D369+C368*D368+C367*D367+C366*D366+C365*D365+C364*D364</f>
        <v>0</v>
      </c>
      <c r="G364" s="421">
        <f>C379*E379+C378*E378+C377*E377+C376*E376+C375*E375+C374*E374+C373*E373+C372*E372+C371*E371+C370*E370+C369*E369+C368*E368+C367*E367+C366*E366+C365*E365+C364*E364</f>
        <v>0</v>
      </c>
      <c r="H364" s="421" t="s">
        <v>986</v>
      </c>
      <c r="I364" s="421">
        <v>16770</v>
      </c>
      <c r="J364" s="449" t="s">
        <v>1716</v>
      </c>
    </row>
    <row r="365" spans="1:10" x14ac:dyDescent="0.25">
      <c r="A365" s="58" t="s">
        <v>228</v>
      </c>
      <c r="B365" s="150" t="s">
        <v>1</v>
      </c>
      <c r="C365" s="150">
        <f t="shared" ref="C365:C379" si="37">IF(B365="Есть",1,0)</f>
        <v>0</v>
      </c>
      <c r="D365" s="150">
        <v>2</v>
      </c>
      <c r="E365" s="150">
        <v>2</v>
      </c>
      <c r="F365" s="427"/>
      <c r="G365" s="427"/>
      <c r="H365" s="427"/>
      <c r="I365" s="427"/>
      <c r="J365" s="450"/>
    </row>
    <row r="366" spans="1:10" x14ac:dyDescent="0.25">
      <c r="A366" s="58" t="s">
        <v>230</v>
      </c>
      <c r="B366" s="150" t="s">
        <v>1</v>
      </c>
      <c r="C366" s="150">
        <f t="shared" si="37"/>
        <v>0</v>
      </c>
      <c r="D366" s="150">
        <v>4</v>
      </c>
      <c r="E366" s="150">
        <v>4</v>
      </c>
      <c r="F366" s="427"/>
      <c r="G366" s="427"/>
      <c r="H366" s="427"/>
      <c r="I366" s="427"/>
      <c r="J366" s="450"/>
    </row>
    <row r="367" spans="1:10" x14ac:dyDescent="0.25">
      <c r="A367" s="58" t="s">
        <v>231</v>
      </c>
      <c r="B367" s="150" t="s">
        <v>1</v>
      </c>
      <c r="C367" s="150">
        <f t="shared" si="37"/>
        <v>0</v>
      </c>
      <c r="D367" s="150">
        <v>8</v>
      </c>
      <c r="E367" s="150">
        <v>8</v>
      </c>
      <c r="F367" s="427"/>
      <c r="G367" s="427"/>
      <c r="H367" s="427"/>
      <c r="I367" s="427"/>
      <c r="J367" s="450"/>
    </row>
    <row r="368" spans="1:10" x14ac:dyDescent="0.25">
      <c r="A368" s="58" t="s">
        <v>232</v>
      </c>
      <c r="B368" s="150" t="s">
        <v>1</v>
      </c>
      <c r="C368" s="150">
        <f t="shared" si="37"/>
        <v>0</v>
      </c>
      <c r="D368" s="150">
        <v>16</v>
      </c>
      <c r="E368" s="150">
        <v>10</v>
      </c>
      <c r="F368" s="427"/>
      <c r="G368" s="427"/>
      <c r="H368" s="427"/>
      <c r="I368" s="427"/>
      <c r="J368" s="450"/>
    </row>
    <row r="369" spans="1:10" x14ac:dyDescent="0.25">
      <c r="A369" s="58" t="s">
        <v>233</v>
      </c>
      <c r="B369" s="150" t="s">
        <v>1</v>
      </c>
      <c r="C369" s="150">
        <f t="shared" si="37"/>
        <v>0</v>
      </c>
      <c r="D369" s="150">
        <v>32</v>
      </c>
      <c r="E369" s="150">
        <v>20</v>
      </c>
      <c r="F369" s="427"/>
      <c r="G369" s="427"/>
      <c r="H369" s="427"/>
      <c r="I369" s="427"/>
      <c r="J369" s="450"/>
    </row>
    <row r="370" spans="1:10" x14ac:dyDescent="0.25">
      <c r="A370" s="58" t="s">
        <v>234</v>
      </c>
      <c r="B370" s="150" t="s">
        <v>1</v>
      </c>
      <c r="C370" s="150">
        <f t="shared" si="37"/>
        <v>0</v>
      </c>
      <c r="D370" s="150">
        <v>64</v>
      </c>
      <c r="E370" s="150">
        <v>40</v>
      </c>
      <c r="F370" s="427"/>
      <c r="G370" s="427"/>
      <c r="H370" s="427"/>
      <c r="I370" s="427"/>
      <c r="J370" s="450"/>
    </row>
    <row r="371" spans="1:10" x14ac:dyDescent="0.25">
      <c r="A371" s="58" t="s">
        <v>235</v>
      </c>
      <c r="B371" s="150" t="s">
        <v>1</v>
      </c>
      <c r="C371" s="150">
        <f t="shared" si="37"/>
        <v>0</v>
      </c>
      <c r="D371" s="150">
        <v>128</v>
      </c>
      <c r="E371" s="150">
        <v>80</v>
      </c>
      <c r="F371" s="427"/>
      <c r="G371" s="427"/>
      <c r="H371" s="427"/>
      <c r="I371" s="427"/>
      <c r="J371" s="450"/>
    </row>
    <row r="372" spans="1:10" x14ac:dyDescent="0.25">
      <c r="A372" s="58" t="s">
        <v>236</v>
      </c>
      <c r="B372" s="150" t="s">
        <v>1</v>
      </c>
      <c r="C372" s="150">
        <f t="shared" si="37"/>
        <v>0</v>
      </c>
      <c r="D372" s="150">
        <v>256</v>
      </c>
      <c r="E372" s="150">
        <v>100</v>
      </c>
      <c r="F372" s="427"/>
      <c r="G372" s="427"/>
      <c r="H372" s="427"/>
      <c r="I372" s="427"/>
      <c r="J372" s="450"/>
    </row>
    <row r="373" spans="1:10" x14ac:dyDescent="0.25">
      <c r="A373" s="106" t="s">
        <v>2194</v>
      </c>
      <c r="B373" s="150" t="s">
        <v>1</v>
      </c>
      <c r="C373" s="150">
        <f t="shared" si="37"/>
        <v>0</v>
      </c>
      <c r="D373" s="150">
        <v>512</v>
      </c>
      <c r="E373" s="150">
        <v>200</v>
      </c>
      <c r="F373" s="427"/>
      <c r="G373" s="427"/>
      <c r="H373" s="427"/>
      <c r="I373" s="427"/>
      <c r="J373" s="450"/>
    </row>
    <row r="374" spans="1:10" x14ac:dyDescent="0.25">
      <c r="A374" s="58" t="s">
        <v>237</v>
      </c>
      <c r="B374" s="150" t="s">
        <v>1</v>
      </c>
      <c r="C374" s="150">
        <f t="shared" si="37"/>
        <v>0</v>
      </c>
      <c r="D374" s="150">
        <v>1024</v>
      </c>
      <c r="E374" s="150">
        <v>400</v>
      </c>
      <c r="F374" s="427"/>
      <c r="G374" s="427"/>
      <c r="H374" s="427"/>
      <c r="I374" s="427"/>
      <c r="J374" s="450"/>
    </row>
    <row r="375" spans="1:10" x14ac:dyDescent="0.25">
      <c r="A375" s="58" t="s">
        <v>238</v>
      </c>
      <c r="B375" s="150" t="s">
        <v>1</v>
      </c>
      <c r="C375" s="150">
        <f t="shared" si="37"/>
        <v>0</v>
      </c>
      <c r="D375" s="150">
        <v>2048</v>
      </c>
      <c r="E375" s="150">
        <v>800</v>
      </c>
      <c r="F375" s="427"/>
      <c r="G375" s="427"/>
      <c r="H375" s="427"/>
      <c r="I375" s="427"/>
      <c r="J375" s="450"/>
    </row>
    <row r="376" spans="1:10" x14ac:dyDescent="0.25">
      <c r="A376" s="58" t="s">
        <v>1366</v>
      </c>
      <c r="B376" s="150" t="s">
        <v>1</v>
      </c>
      <c r="C376" s="150">
        <f t="shared" si="37"/>
        <v>0</v>
      </c>
      <c r="D376" s="150">
        <v>4096</v>
      </c>
      <c r="E376" s="150">
        <v>1000</v>
      </c>
      <c r="F376" s="427"/>
      <c r="G376" s="427"/>
      <c r="H376" s="427"/>
      <c r="I376" s="427"/>
      <c r="J376" s="450"/>
    </row>
    <row r="377" spans="1:10" x14ac:dyDescent="0.25">
      <c r="A377" s="106" t="s">
        <v>1505</v>
      </c>
      <c r="B377" s="232" t="s">
        <v>1</v>
      </c>
      <c r="C377" s="150">
        <f t="shared" si="37"/>
        <v>0</v>
      </c>
      <c r="D377" s="150">
        <v>8192</v>
      </c>
      <c r="E377" s="150">
        <v>2000</v>
      </c>
      <c r="F377" s="427"/>
      <c r="G377" s="427"/>
      <c r="H377" s="427"/>
      <c r="I377" s="427"/>
      <c r="J377" s="450"/>
    </row>
    <row r="378" spans="1:10" x14ac:dyDescent="0.25">
      <c r="A378" s="258" t="s">
        <v>1683</v>
      </c>
      <c r="B378" s="273" t="s">
        <v>1</v>
      </c>
      <c r="C378" s="150">
        <f t="shared" si="37"/>
        <v>0</v>
      </c>
      <c r="D378" s="150">
        <v>16384</v>
      </c>
      <c r="E378" s="150">
        <v>4000</v>
      </c>
      <c r="F378" s="427"/>
      <c r="G378" s="427"/>
      <c r="H378" s="427"/>
      <c r="I378" s="427"/>
      <c r="J378" s="450"/>
    </row>
    <row r="379" spans="1:10" ht="15.75" thickBot="1" x14ac:dyDescent="0.3">
      <c r="A379" s="267" t="s">
        <v>1684</v>
      </c>
      <c r="B379" s="268" t="s">
        <v>1</v>
      </c>
      <c r="C379" s="145">
        <f t="shared" si="37"/>
        <v>0</v>
      </c>
      <c r="D379" s="147">
        <v>32768</v>
      </c>
      <c r="E379" s="147">
        <v>8000</v>
      </c>
      <c r="F379" s="422"/>
      <c r="G379" s="422"/>
      <c r="H379" s="422"/>
      <c r="I379" s="422"/>
      <c r="J379" s="451"/>
    </row>
    <row r="380" spans="1:10" s="204" customFormat="1" ht="15.75" thickBot="1" x14ac:dyDescent="0.3">
      <c r="A380" s="452" t="s">
        <v>242</v>
      </c>
      <c r="B380" s="453"/>
      <c r="C380" s="453"/>
      <c r="D380" s="455"/>
      <c r="E380" s="455"/>
      <c r="F380" s="455"/>
      <c r="G380" s="455"/>
      <c r="H380" s="218"/>
      <c r="I380" s="219"/>
      <c r="J380" s="223"/>
    </row>
    <row r="381" spans="1:10" s="214" customFormat="1" ht="15.75" thickBot="1" x14ac:dyDescent="0.3">
      <c r="A381" s="87" t="s">
        <v>185</v>
      </c>
      <c r="B381" s="87" t="s">
        <v>186</v>
      </c>
      <c r="C381" s="56" t="s">
        <v>1677</v>
      </c>
      <c r="D381" s="87" t="s">
        <v>1678</v>
      </c>
      <c r="E381" s="87" t="s">
        <v>1679</v>
      </c>
      <c r="F381" s="68" t="s">
        <v>1680</v>
      </c>
      <c r="G381" s="153" t="s">
        <v>1681</v>
      </c>
      <c r="H381" s="56" t="s">
        <v>247</v>
      </c>
      <c r="I381" s="153" t="s">
        <v>191</v>
      </c>
      <c r="J381" s="224" t="s">
        <v>1660</v>
      </c>
    </row>
    <row r="382" spans="1:10" x14ac:dyDescent="0.25">
      <c r="A382" s="190" t="s">
        <v>229</v>
      </c>
      <c r="B382" s="149" t="s">
        <v>1</v>
      </c>
      <c r="C382" s="149">
        <f>IF(B382="Есть",1,0)</f>
        <v>0</v>
      </c>
      <c r="D382" s="149">
        <v>1</v>
      </c>
      <c r="E382" s="149">
        <v>1</v>
      </c>
      <c r="F382" s="421">
        <f>C397*D397+C396*D396+C395*D395+C394*D394+C393*D393+C392*D392+C391*D391+C390*D390+C389*D389+C388*D388+C387*D387+C386*D386+C385*D385+C384*D384+C383*D383+C382*D382</f>
        <v>0</v>
      </c>
      <c r="G382" s="421">
        <f>C397*E397+C396*E396+C395*E395+C394*E394+C393*E393+C392*E392+C391*E391+C390*E390+C389*E389+C388*E388+C387*E387+C386*E386+C385*E385+C384*E384+C383*E383+C382*E382</f>
        <v>0</v>
      </c>
      <c r="H382" s="421" t="s">
        <v>989</v>
      </c>
      <c r="I382" s="421">
        <v>16771</v>
      </c>
      <c r="J382" s="449" t="s">
        <v>1715</v>
      </c>
    </row>
    <row r="383" spans="1:10" x14ac:dyDescent="0.25">
      <c r="A383" s="58" t="s">
        <v>228</v>
      </c>
      <c r="B383" s="150" t="s">
        <v>1</v>
      </c>
      <c r="C383" s="150">
        <f t="shared" ref="C383:C393" si="38">IF(B383="Есть",1,0)</f>
        <v>0</v>
      </c>
      <c r="D383" s="150">
        <v>2</v>
      </c>
      <c r="E383" s="150">
        <v>2</v>
      </c>
      <c r="F383" s="427"/>
      <c r="G383" s="427"/>
      <c r="H383" s="427"/>
      <c r="I383" s="427"/>
      <c r="J383" s="450"/>
    </row>
    <row r="384" spans="1:10" x14ac:dyDescent="0.25">
      <c r="A384" s="58" t="s">
        <v>230</v>
      </c>
      <c r="B384" s="150" t="s">
        <v>1</v>
      </c>
      <c r="C384" s="150">
        <f t="shared" si="38"/>
        <v>0</v>
      </c>
      <c r="D384" s="150">
        <v>4</v>
      </c>
      <c r="E384" s="150">
        <v>4</v>
      </c>
      <c r="F384" s="427"/>
      <c r="G384" s="427"/>
      <c r="H384" s="427"/>
      <c r="I384" s="427"/>
      <c r="J384" s="450"/>
    </row>
    <row r="385" spans="1:10" x14ac:dyDescent="0.25">
      <c r="A385" s="58" t="s">
        <v>231</v>
      </c>
      <c r="B385" s="150" t="s">
        <v>1</v>
      </c>
      <c r="C385" s="150">
        <f t="shared" si="38"/>
        <v>0</v>
      </c>
      <c r="D385" s="150">
        <v>8</v>
      </c>
      <c r="E385" s="150">
        <v>8</v>
      </c>
      <c r="F385" s="427"/>
      <c r="G385" s="427"/>
      <c r="H385" s="427"/>
      <c r="I385" s="427"/>
      <c r="J385" s="450"/>
    </row>
    <row r="386" spans="1:10" x14ac:dyDescent="0.25">
      <c r="A386" s="58" t="s">
        <v>232</v>
      </c>
      <c r="B386" s="150" t="s">
        <v>1</v>
      </c>
      <c r="C386" s="150">
        <f t="shared" si="38"/>
        <v>0</v>
      </c>
      <c r="D386" s="150">
        <v>16</v>
      </c>
      <c r="E386" s="150">
        <v>10</v>
      </c>
      <c r="F386" s="427"/>
      <c r="G386" s="427"/>
      <c r="H386" s="427"/>
      <c r="I386" s="427"/>
      <c r="J386" s="450"/>
    </row>
    <row r="387" spans="1:10" x14ac:dyDescent="0.25">
      <c r="A387" s="58" t="s">
        <v>233</v>
      </c>
      <c r="B387" s="150" t="s">
        <v>1</v>
      </c>
      <c r="C387" s="150">
        <f t="shared" si="38"/>
        <v>0</v>
      </c>
      <c r="D387" s="150">
        <v>32</v>
      </c>
      <c r="E387" s="150">
        <v>20</v>
      </c>
      <c r="F387" s="427"/>
      <c r="G387" s="427"/>
      <c r="H387" s="427"/>
      <c r="I387" s="427"/>
      <c r="J387" s="450"/>
    </row>
    <row r="388" spans="1:10" x14ac:dyDescent="0.25">
      <c r="A388" s="58" t="s">
        <v>234</v>
      </c>
      <c r="B388" s="150" t="s">
        <v>1</v>
      </c>
      <c r="C388" s="150">
        <f t="shared" si="38"/>
        <v>0</v>
      </c>
      <c r="D388" s="150">
        <v>64</v>
      </c>
      <c r="E388" s="150">
        <v>40</v>
      </c>
      <c r="F388" s="427"/>
      <c r="G388" s="427"/>
      <c r="H388" s="427"/>
      <c r="I388" s="427"/>
      <c r="J388" s="450"/>
    </row>
    <row r="389" spans="1:10" x14ac:dyDescent="0.25">
      <c r="A389" s="58" t="s">
        <v>235</v>
      </c>
      <c r="B389" s="150" t="s">
        <v>1</v>
      </c>
      <c r="C389" s="150">
        <f t="shared" si="38"/>
        <v>0</v>
      </c>
      <c r="D389" s="150">
        <v>128</v>
      </c>
      <c r="E389" s="150">
        <v>80</v>
      </c>
      <c r="F389" s="427"/>
      <c r="G389" s="427"/>
      <c r="H389" s="427"/>
      <c r="I389" s="427"/>
      <c r="J389" s="450"/>
    </row>
    <row r="390" spans="1:10" x14ac:dyDescent="0.25">
      <c r="A390" s="58" t="s">
        <v>236</v>
      </c>
      <c r="B390" s="150" t="s">
        <v>1</v>
      </c>
      <c r="C390" s="150">
        <f t="shared" si="38"/>
        <v>0</v>
      </c>
      <c r="D390" s="150">
        <v>256</v>
      </c>
      <c r="E390" s="150">
        <v>100</v>
      </c>
      <c r="F390" s="427"/>
      <c r="G390" s="427"/>
      <c r="H390" s="427"/>
      <c r="I390" s="427"/>
      <c r="J390" s="450"/>
    </row>
    <row r="391" spans="1:10" x14ac:dyDescent="0.25">
      <c r="A391" s="106" t="s">
        <v>2194</v>
      </c>
      <c r="B391" s="150" t="s">
        <v>1</v>
      </c>
      <c r="C391" s="150">
        <f t="shared" si="38"/>
        <v>0</v>
      </c>
      <c r="D391" s="150">
        <v>512</v>
      </c>
      <c r="E391" s="150">
        <v>200</v>
      </c>
      <c r="F391" s="427"/>
      <c r="G391" s="427"/>
      <c r="H391" s="427"/>
      <c r="I391" s="427"/>
      <c r="J391" s="450"/>
    </row>
    <row r="392" spans="1:10" x14ac:dyDescent="0.25">
      <c r="A392" s="58" t="s">
        <v>237</v>
      </c>
      <c r="B392" s="150" t="s">
        <v>1</v>
      </c>
      <c r="C392" s="150">
        <f t="shared" si="38"/>
        <v>0</v>
      </c>
      <c r="D392" s="150">
        <v>1024</v>
      </c>
      <c r="E392" s="150">
        <v>400</v>
      </c>
      <c r="F392" s="427"/>
      <c r="G392" s="427"/>
      <c r="H392" s="427"/>
      <c r="I392" s="427"/>
      <c r="J392" s="450"/>
    </row>
    <row r="393" spans="1:10" x14ac:dyDescent="0.25">
      <c r="A393" s="58" t="s">
        <v>238</v>
      </c>
      <c r="B393" s="150" t="s">
        <v>1</v>
      </c>
      <c r="C393" s="150">
        <f t="shared" si="38"/>
        <v>0</v>
      </c>
      <c r="D393" s="150">
        <v>2048</v>
      </c>
      <c r="E393" s="150">
        <v>800</v>
      </c>
      <c r="F393" s="427"/>
      <c r="G393" s="427"/>
      <c r="H393" s="427"/>
      <c r="I393" s="427"/>
      <c r="J393" s="450"/>
    </row>
    <row r="394" spans="1:10" x14ac:dyDescent="0.25">
      <c r="A394" s="58" t="s">
        <v>1366</v>
      </c>
      <c r="B394" s="150" t="s">
        <v>1</v>
      </c>
      <c r="C394" s="150">
        <f t="shared" ref="C394:C397" si="39">IF(B394="Есть",1,0)</f>
        <v>0</v>
      </c>
      <c r="D394" s="150">
        <v>4096</v>
      </c>
      <c r="E394" s="150">
        <v>1000</v>
      </c>
      <c r="F394" s="427"/>
      <c r="G394" s="427"/>
      <c r="H394" s="427"/>
      <c r="I394" s="427"/>
      <c r="J394" s="450"/>
    </row>
    <row r="395" spans="1:10" x14ac:dyDescent="0.25">
      <c r="A395" s="58" t="s">
        <v>1372</v>
      </c>
      <c r="B395" s="150" t="s">
        <v>1</v>
      </c>
      <c r="C395" s="150">
        <f t="shared" ref="C395:C396" si="40">IF(B395="Есть",1,0)</f>
        <v>0</v>
      </c>
      <c r="D395" s="150">
        <v>8192</v>
      </c>
      <c r="E395" s="150">
        <v>2000</v>
      </c>
      <c r="F395" s="427"/>
      <c r="G395" s="427"/>
      <c r="H395" s="427"/>
      <c r="I395" s="427"/>
      <c r="J395" s="450"/>
    </row>
    <row r="396" spans="1:10" x14ac:dyDescent="0.25">
      <c r="A396" s="258" t="s">
        <v>1683</v>
      </c>
      <c r="B396" s="273" t="s">
        <v>1</v>
      </c>
      <c r="C396" s="150">
        <f t="shared" si="40"/>
        <v>0</v>
      </c>
      <c r="D396" s="150">
        <v>16384</v>
      </c>
      <c r="E396" s="150">
        <v>4000</v>
      </c>
      <c r="F396" s="427"/>
      <c r="G396" s="427"/>
      <c r="H396" s="427"/>
      <c r="I396" s="427"/>
      <c r="J396" s="450"/>
    </row>
    <row r="397" spans="1:10" ht="15.75" thickBot="1" x14ac:dyDescent="0.3">
      <c r="A397" s="267" t="s">
        <v>1684</v>
      </c>
      <c r="B397" s="268" t="s">
        <v>1</v>
      </c>
      <c r="C397" s="145">
        <f t="shared" si="39"/>
        <v>0</v>
      </c>
      <c r="D397" s="147">
        <v>32768</v>
      </c>
      <c r="E397" s="147">
        <v>8000</v>
      </c>
      <c r="F397" s="422"/>
      <c r="G397" s="422"/>
      <c r="H397" s="422"/>
      <c r="I397" s="422"/>
      <c r="J397" s="451"/>
    </row>
    <row r="398" spans="1:10" s="204" customFormat="1" ht="15.75" thickBot="1" x14ac:dyDescent="0.3">
      <c r="A398" s="452" t="s">
        <v>124</v>
      </c>
      <c r="B398" s="453"/>
      <c r="C398" s="453"/>
      <c r="D398" s="454"/>
      <c r="E398" s="454"/>
      <c r="F398" s="455"/>
      <c r="G398" s="455"/>
      <c r="H398" s="220"/>
      <c r="I398" s="221"/>
      <c r="J398" s="227"/>
    </row>
    <row r="399" spans="1:10" s="214" customFormat="1" ht="15.75" thickBot="1" x14ac:dyDescent="0.3">
      <c r="A399" s="87" t="s">
        <v>185</v>
      </c>
      <c r="B399" s="87" t="s">
        <v>186</v>
      </c>
      <c r="C399" s="56" t="s">
        <v>1677</v>
      </c>
      <c r="D399" s="87" t="s">
        <v>1678</v>
      </c>
      <c r="E399" s="87" t="s">
        <v>1679</v>
      </c>
      <c r="F399" s="68" t="s">
        <v>1680</v>
      </c>
      <c r="G399" s="153" t="s">
        <v>1681</v>
      </c>
      <c r="H399" s="56" t="s">
        <v>247</v>
      </c>
      <c r="I399" s="153" t="s">
        <v>191</v>
      </c>
      <c r="J399" s="224" t="s">
        <v>1660</v>
      </c>
    </row>
    <row r="400" spans="1:10" x14ac:dyDescent="0.25">
      <c r="A400" s="105" t="s">
        <v>1657</v>
      </c>
      <c r="B400" s="108" t="s">
        <v>1</v>
      </c>
      <c r="C400" s="108">
        <f>IF(B400="Есть",1,0)</f>
        <v>0</v>
      </c>
      <c r="D400" s="149">
        <v>1</v>
      </c>
      <c r="E400" s="149">
        <v>1</v>
      </c>
      <c r="F400" s="421">
        <f>C415*D415+C414*D414+C413*D413+C412*D412+C411*D411+C410*D410+C409*D409+C408*D408+C407*D407+C406*D406+C405*D405+C404*D404+C403*D403+C402*D402+C401*D401+C400*D400</f>
        <v>0</v>
      </c>
      <c r="G400" s="421">
        <f>C415*E415+C414*E414+C413*E413+C412*E412+C411*E411+C410*E410+C409*E409+C408*E408+C407*E407+C406*E406+C405*E405+C404*E404+C403*E403+C402*E402+C401*E401+C400*E400</f>
        <v>0</v>
      </c>
      <c r="H400" s="421" t="s">
        <v>992</v>
      </c>
      <c r="I400" s="421">
        <v>16772</v>
      </c>
      <c r="J400" s="449" t="s">
        <v>1713</v>
      </c>
    </row>
    <row r="401" spans="1:10" x14ac:dyDescent="0.25">
      <c r="A401" s="139" t="s">
        <v>1329</v>
      </c>
      <c r="B401" s="85" t="s">
        <v>1</v>
      </c>
      <c r="C401" s="85">
        <f t="shared" ref="C401:C415" si="41">IF(B401="Есть",1,0)</f>
        <v>0</v>
      </c>
      <c r="D401" s="150">
        <v>2</v>
      </c>
      <c r="E401" s="150">
        <v>2</v>
      </c>
      <c r="F401" s="427"/>
      <c r="G401" s="427"/>
      <c r="H401" s="427"/>
      <c r="I401" s="427"/>
      <c r="J401" s="450"/>
    </row>
    <row r="402" spans="1:10" x14ac:dyDescent="0.25">
      <c r="A402" s="58" t="s">
        <v>1115</v>
      </c>
      <c r="B402" s="85" t="s">
        <v>1</v>
      </c>
      <c r="C402" s="85">
        <f t="shared" si="41"/>
        <v>0</v>
      </c>
      <c r="D402" s="150">
        <v>4</v>
      </c>
      <c r="E402" s="150">
        <v>4</v>
      </c>
      <c r="F402" s="427"/>
      <c r="G402" s="427"/>
      <c r="H402" s="427"/>
      <c r="I402" s="427"/>
      <c r="J402" s="450"/>
    </row>
    <row r="403" spans="1:10" x14ac:dyDescent="0.25">
      <c r="A403" s="134" t="s">
        <v>1330</v>
      </c>
      <c r="B403" s="85" t="s">
        <v>1</v>
      </c>
      <c r="C403" s="85">
        <f t="shared" si="41"/>
        <v>0</v>
      </c>
      <c r="D403" s="150">
        <v>8</v>
      </c>
      <c r="E403" s="150">
        <v>8</v>
      </c>
      <c r="F403" s="427"/>
      <c r="G403" s="427"/>
      <c r="H403" s="427"/>
      <c r="I403" s="427"/>
      <c r="J403" s="450"/>
    </row>
    <row r="404" spans="1:10" x14ac:dyDescent="0.25">
      <c r="A404" s="106" t="s">
        <v>1331</v>
      </c>
      <c r="B404" s="85" t="s">
        <v>1</v>
      </c>
      <c r="C404" s="85">
        <f t="shared" si="41"/>
        <v>0</v>
      </c>
      <c r="D404" s="150">
        <v>16</v>
      </c>
      <c r="E404" s="150">
        <v>10</v>
      </c>
      <c r="F404" s="427"/>
      <c r="G404" s="427"/>
      <c r="H404" s="427"/>
      <c r="I404" s="427"/>
      <c r="J404" s="450"/>
    </row>
    <row r="405" spans="1:10" x14ac:dyDescent="0.25">
      <c r="A405" s="106" t="s">
        <v>1659</v>
      </c>
      <c r="B405" s="85" t="s">
        <v>1</v>
      </c>
      <c r="C405" s="85">
        <f t="shared" si="41"/>
        <v>0</v>
      </c>
      <c r="D405" s="150">
        <v>32</v>
      </c>
      <c r="E405" s="150">
        <v>20</v>
      </c>
      <c r="F405" s="427"/>
      <c r="G405" s="427"/>
      <c r="H405" s="427"/>
      <c r="I405" s="427"/>
      <c r="J405" s="450"/>
    </row>
    <row r="406" spans="1:10" x14ac:dyDescent="0.25">
      <c r="A406" s="106" t="s">
        <v>1658</v>
      </c>
      <c r="B406" s="85" t="s">
        <v>1</v>
      </c>
      <c r="C406" s="85">
        <f t="shared" si="41"/>
        <v>0</v>
      </c>
      <c r="D406" s="150">
        <v>64</v>
      </c>
      <c r="E406" s="150">
        <v>40</v>
      </c>
      <c r="F406" s="427"/>
      <c r="G406" s="427"/>
      <c r="H406" s="427"/>
      <c r="I406" s="427"/>
      <c r="J406" s="450"/>
    </row>
    <row r="407" spans="1:10" x14ac:dyDescent="0.25">
      <c r="A407" s="106" t="s">
        <v>1738</v>
      </c>
      <c r="B407" s="85" t="s">
        <v>1</v>
      </c>
      <c r="C407" s="85">
        <f t="shared" si="41"/>
        <v>0</v>
      </c>
      <c r="D407" s="150">
        <v>128</v>
      </c>
      <c r="E407" s="150">
        <v>80</v>
      </c>
      <c r="F407" s="427"/>
      <c r="G407" s="427"/>
      <c r="H407" s="427"/>
      <c r="I407" s="427"/>
      <c r="J407" s="450"/>
    </row>
    <row r="408" spans="1:10" x14ac:dyDescent="0.25">
      <c r="A408" s="250" t="s">
        <v>1689</v>
      </c>
      <c r="B408" s="251" t="s">
        <v>1</v>
      </c>
      <c r="C408" s="85">
        <f t="shared" si="41"/>
        <v>0</v>
      </c>
      <c r="D408" s="150">
        <v>256</v>
      </c>
      <c r="E408" s="150">
        <v>100</v>
      </c>
      <c r="F408" s="427"/>
      <c r="G408" s="427"/>
      <c r="H408" s="427"/>
      <c r="I408" s="427"/>
      <c r="J408" s="450"/>
    </row>
    <row r="409" spans="1:10" x14ac:dyDescent="0.25">
      <c r="A409" s="250" t="s">
        <v>1688</v>
      </c>
      <c r="B409" s="251" t="s">
        <v>1</v>
      </c>
      <c r="C409" s="85">
        <f t="shared" si="41"/>
        <v>0</v>
      </c>
      <c r="D409" s="150">
        <v>512</v>
      </c>
      <c r="E409" s="150">
        <v>200</v>
      </c>
      <c r="F409" s="427"/>
      <c r="G409" s="427"/>
      <c r="H409" s="427"/>
      <c r="I409" s="427"/>
      <c r="J409" s="450"/>
    </row>
    <row r="410" spans="1:10" x14ac:dyDescent="0.25">
      <c r="A410" s="250" t="s">
        <v>1685</v>
      </c>
      <c r="B410" s="251" t="s">
        <v>1</v>
      </c>
      <c r="C410" s="85">
        <f t="shared" si="41"/>
        <v>0</v>
      </c>
      <c r="D410" s="150">
        <v>1024</v>
      </c>
      <c r="E410" s="150">
        <v>400</v>
      </c>
      <c r="F410" s="427"/>
      <c r="G410" s="427"/>
      <c r="H410" s="427"/>
      <c r="I410" s="427"/>
      <c r="J410" s="450"/>
    </row>
    <row r="411" spans="1:10" x14ac:dyDescent="0.25">
      <c r="A411" s="250" t="s">
        <v>1686</v>
      </c>
      <c r="B411" s="251" t="s">
        <v>1</v>
      </c>
      <c r="C411" s="85">
        <f t="shared" si="41"/>
        <v>0</v>
      </c>
      <c r="D411" s="150">
        <v>2048</v>
      </c>
      <c r="E411" s="150">
        <v>800</v>
      </c>
      <c r="F411" s="427"/>
      <c r="G411" s="427"/>
      <c r="H411" s="427"/>
      <c r="I411" s="427"/>
      <c r="J411" s="450"/>
    </row>
    <row r="412" spans="1:10" x14ac:dyDescent="0.25">
      <c r="A412" s="250" t="s">
        <v>1687</v>
      </c>
      <c r="B412" s="251" t="s">
        <v>1</v>
      </c>
      <c r="C412" s="85">
        <f t="shared" si="41"/>
        <v>0</v>
      </c>
      <c r="D412" s="150">
        <v>4096</v>
      </c>
      <c r="E412" s="150">
        <v>1000</v>
      </c>
      <c r="F412" s="427"/>
      <c r="G412" s="427"/>
      <c r="H412" s="427"/>
      <c r="I412" s="427"/>
      <c r="J412" s="450"/>
    </row>
    <row r="413" spans="1:10" x14ac:dyDescent="0.25">
      <c r="A413" s="250" t="s">
        <v>1682</v>
      </c>
      <c r="B413" s="251" t="s">
        <v>1</v>
      </c>
      <c r="C413" s="85">
        <f t="shared" si="41"/>
        <v>0</v>
      </c>
      <c r="D413" s="150">
        <v>8192</v>
      </c>
      <c r="E413" s="150">
        <v>2000</v>
      </c>
      <c r="F413" s="427"/>
      <c r="G413" s="427"/>
      <c r="H413" s="427"/>
      <c r="I413" s="427"/>
      <c r="J413" s="450"/>
    </row>
    <row r="414" spans="1:10" x14ac:dyDescent="0.25">
      <c r="A414" s="250" t="s">
        <v>1683</v>
      </c>
      <c r="B414" s="251" t="s">
        <v>1</v>
      </c>
      <c r="C414" s="85">
        <f t="shared" si="41"/>
        <v>0</v>
      </c>
      <c r="D414" s="150">
        <v>16384</v>
      </c>
      <c r="E414" s="150">
        <v>4000</v>
      </c>
      <c r="F414" s="427"/>
      <c r="G414" s="427"/>
      <c r="H414" s="427"/>
      <c r="I414" s="427"/>
      <c r="J414" s="450"/>
    </row>
    <row r="415" spans="1:10" ht="15.75" thickBot="1" x14ac:dyDescent="0.3">
      <c r="A415" s="252" t="s">
        <v>1684</v>
      </c>
      <c r="B415" s="253" t="s">
        <v>1</v>
      </c>
      <c r="C415" s="109">
        <f t="shared" si="41"/>
        <v>0</v>
      </c>
      <c r="D415" s="147">
        <v>32768</v>
      </c>
      <c r="E415" s="147">
        <v>8000</v>
      </c>
      <c r="F415" s="422"/>
      <c r="G415" s="422"/>
      <c r="H415" s="422"/>
      <c r="I415" s="422"/>
      <c r="J415" s="451"/>
    </row>
    <row r="416" spans="1:10" s="204" customFormat="1" ht="15.75" thickBot="1" x14ac:dyDescent="0.3">
      <c r="A416" s="452" t="s">
        <v>1712</v>
      </c>
      <c r="B416" s="453"/>
      <c r="C416" s="453"/>
      <c r="D416" s="454"/>
      <c r="E416" s="454"/>
      <c r="F416" s="455"/>
      <c r="G416" s="455"/>
      <c r="H416" s="220"/>
      <c r="I416" s="221"/>
      <c r="J416" s="227"/>
    </row>
    <row r="417" spans="1:10" s="214" customFormat="1" ht="15.75" thickBot="1" x14ac:dyDescent="0.3">
      <c r="A417" s="87" t="s">
        <v>185</v>
      </c>
      <c r="B417" s="87" t="s">
        <v>186</v>
      </c>
      <c r="C417" s="56" t="s">
        <v>1677</v>
      </c>
      <c r="D417" s="87" t="s">
        <v>1678</v>
      </c>
      <c r="E417" s="87" t="s">
        <v>1679</v>
      </c>
      <c r="F417" s="68" t="s">
        <v>1680</v>
      </c>
      <c r="G417" s="153" t="s">
        <v>1681</v>
      </c>
      <c r="H417" s="56" t="s">
        <v>247</v>
      </c>
      <c r="I417" s="153" t="s">
        <v>191</v>
      </c>
      <c r="J417" s="224" t="s">
        <v>1660</v>
      </c>
    </row>
    <row r="418" spans="1:10" x14ac:dyDescent="0.25">
      <c r="A418" s="57" t="s">
        <v>1675</v>
      </c>
      <c r="B418" s="108" t="s">
        <v>1</v>
      </c>
      <c r="C418" s="108">
        <f>IF(B418="Есть",1,0)</f>
        <v>0</v>
      </c>
      <c r="D418" s="149">
        <v>1</v>
      </c>
      <c r="E418" s="149">
        <v>1</v>
      </c>
      <c r="F418" s="421">
        <f>C433*D433+C432*D432+C431*D431+C430*D430+C429*D429+C428*D428+C427*D427+C426*D426+C425*D425+C424*D424+C423*D423+C422*D422+C421*D421+C420*D420+C419*D419+C418*D418</f>
        <v>0</v>
      </c>
      <c r="G418" s="421">
        <f>C433*E433+C432*E432+C431*E431+C430*E430+C429*E429+C428*E428+C427*E427+C426*E426+C425*E425+C424*E424+C423*E423+C422*E422+C421*E421+C420*E420+C419*E419+C418*E418</f>
        <v>0</v>
      </c>
      <c r="H418" s="421" t="s">
        <v>994</v>
      </c>
      <c r="I418" s="421">
        <v>16773</v>
      </c>
      <c r="J418" s="449" t="s">
        <v>1714</v>
      </c>
    </row>
    <row r="419" spans="1:10" x14ac:dyDescent="0.25">
      <c r="A419" s="134" t="s">
        <v>1676</v>
      </c>
      <c r="B419" s="85" t="s">
        <v>1</v>
      </c>
      <c r="C419" s="85">
        <f t="shared" ref="C419:C433" si="42">IF(B419="Есть",1,0)</f>
        <v>0</v>
      </c>
      <c r="D419" s="150">
        <v>2</v>
      </c>
      <c r="E419" s="150">
        <v>2</v>
      </c>
      <c r="F419" s="427"/>
      <c r="G419" s="427"/>
      <c r="H419" s="427"/>
      <c r="I419" s="427"/>
      <c r="J419" s="450"/>
    </row>
    <row r="420" spans="1:10" x14ac:dyDescent="0.25">
      <c r="A420" s="106" t="s">
        <v>1215</v>
      </c>
      <c r="B420" s="85" t="s">
        <v>1</v>
      </c>
      <c r="C420" s="85">
        <f t="shared" si="42"/>
        <v>0</v>
      </c>
      <c r="D420" s="150">
        <v>4</v>
      </c>
      <c r="E420" s="150">
        <v>4</v>
      </c>
      <c r="F420" s="427"/>
      <c r="G420" s="427"/>
      <c r="H420" s="427"/>
      <c r="I420" s="427"/>
      <c r="J420" s="450"/>
    </row>
    <row r="421" spans="1:10" x14ac:dyDescent="0.25">
      <c r="A421" s="106" t="s">
        <v>1214</v>
      </c>
      <c r="B421" s="85" t="s">
        <v>1</v>
      </c>
      <c r="C421" s="85">
        <f t="shared" si="42"/>
        <v>0</v>
      </c>
      <c r="D421" s="150">
        <v>8</v>
      </c>
      <c r="E421" s="150">
        <v>8</v>
      </c>
      <c r="F421" s="427"/>
      <c r="G421" s="427"/>
      <c r="H421" s="427"/>
      <c r="I421" s="427"/>
      <c r="J421" s="450"/>
    </row>
    <row r="422" spans="1:10" x14ac:dyDescent="0.25">
      <c r="A422" s="106" t="s">
        <v>1213</v>
      </c>
      <c r="B422" s="85" t="s">
        <v>1</v>
      </c>
      <c r="C422" s="85">
        <f t="shared" si="42"/>
        <v>0</v>
      </c>
      <c r="D422" s="150">
        <v>16</v>
      </c>
      <c r="E422" s="150">
        <v>10</v>
      </c>
      <c r="F422" s="427"/>
      <c r="G422" s="427"/>
      <c r="H422" s="427"/>
      <c r="I422" s="427"/>
      <c r="J422" s="450"/>
    </row>
    <row r="423" spans="1:10" x14ac:dyDescent="0.25">
      <c r="A423" s="106" t="s">
        <v>1212</v>
      </c>
      <c r="B423" s="85" t="s">
        <v>1</v>
      </c>
      <c r="C423" s="85">
        <f t="shared" si="42"/>
        <v>0</v>
      </c>
      <c r="D423" s="150">
        <v>32</v>
      </c>
      <c r="E423" s="150">
        <v>20</v>
      </c>
      <c r="F423" s="427"/>
      <c r="G423" s="427"/>
      <c r="H423" s="427"/>
      <c r="I423" s="427"/>
      <c r="J423" s="450"/>
    </row>
    <row r="424" spans="1:10" x14ac:dyDescent="0.25">
      <c r="A424" s="106" t="s">
        <v>1211</v>
      </c>
      <c r="B424" s="85" t="s">
        <v>1</v>
      </c>
      <c r="C424" s="85">
        <f t="shared" si="42"/>
        <v>0</v>
      </c>
      <c r="D424" s="150">
        <v>64</v>
      </c>
      <c r="E424" s="150">
        <v>40</v>
      </c>
      <c r="F424" s="427"/>
      <c r="G424" s="427"/>
      <c r="H424" s="427"/>
      <c r="I424" s="427"/>
      <c r="J424" s="450"/>
    </row>
    <row r="425" spans="1:10" x14ac:dyDescent="0.25">
      <c r="A425" s="106" t="s">
        <v>1210</v>
      </c>
      <c r="B425" s="85" t="s">
        <v>1</v>
      </c>
      <c r="C425" s="85">
        <f t="shared" si="42"/>
        <v>0</v>
      </c>
      <c r="D425" s="150">
        <v>128</v>
      </c>
      <c r="E425" s="150">
        <v>80</v>
      </c>
      <c r="F425" s="427"/>
      <c r="G425" s="427"/>
      <c r="H425" s="427"/>
      <c r="I425" s="427"/>
      <c r="J425" s="450"/>
    </row>
    <row r="426" spans="1:10" x14ac:dyDescent="0.25">
      <c r="A426" s="106" t="s">
        <v>1209</v>
      </c>
      <c r="B426" s="85" t="s">
        <v>1</v>
      </c>
      <c r="C426" s="85">
        <f t="shared" si="42"/>
        <v>0</v>
      </c>
      <c r="D426" s="150">
        <v>256</v>
      </c>
      <c r="E426" s="150">
        <v>100</v>
      </c>
      <c r="F426" s="427"/>
      <c r="G426" s="427"/>
      <c r="H426" s="427"/>
      <c r="I426" s="427"/>
      <c r="J426" s="450"/>
    </row>
    <row r="427" spans="1:10" x14ac:dyDescent="0.25">
      <c r="A427" s="134" t="s">
        <v>1208</v>
      </c>
      <c r="B427" s="85" t="s">
        <v>1</v>
      </c>
      <c r="C427" s="85">
        <f t="shared" si="42"/>
        <v>0</v>
      </c>
      <c r="D427" s="150">
        <v>512</v>
      </c>
      <c r="E427" s="150">
        <v>200</v>
      </c>
      <c r="F427" s="427"/>
      <c r="G427" s="427"/>
      <c r="H427" s="427"/>
      <c r="I427" s="427"/>
      <c r="J427" s="450"/>
    </row>
    <row r="428" spans="1:10" x14ac:dyDescent="0.25">
      <c r="A428" s="133" t="s">
        <v>1337</v>
      </c>
      <c r="B428" s="85" t="s">
        <v>1</v>
      </c>
      <c r="C428" s="85">
        <f t="shared" si="42"/>
        <v>0</v>
      </c>
      <c r="D428" s="150">
        <v>1024</v>
      </c>
      <c r="E428" s="150">
        <v>400</v>
      </c>
      <c r="F428" s="427"/>
      <c r="G428" s="427"/>
      <c r="H428" s="427"/>
      <c r="I428" s="427"/>
      <c r="J428" s="450"/>
    </row>
    <row r="429" spans="1:10" x14ac:dyDescent="0.25">
      <c r="A429" s="106" t="s">
        <v>1338</v>
      </c>
      <c r="B429" s="85" t="s">
        <v>1</v>
      </c>
      <c r="C429" s="85">
        <f t="shared" si="42"/>
        <v>0</v>
      </c>
      <c r="D429" s="150">
        <v>2048</v>
      </c>
      <c r="E429" s="150">
        <v>800</v>
      </c>
      <c r="F429" s="427"/>
      <c r="G429" s="427"/>
      <c r="H429" s="427"/>
      <c r="I429" s="427"/>
      <c r="J429" s="450"/>
    </row>
    <row r="430" spans="1:10" x14ac:dyDescent="0.25">
      <c r="A430" s="133" t="s">
        <v>1614</v>
      </c>
      <c r="B430" s="85" t="s">
        <v>1</v>
      </c>
      <c r="C430" s="85">
        <f t="shared" si="42"/>
        <v>0</v>
      </c>
      <c r="D430" s="150">
        <v>4096</v>
      </c>
      <c r="E430" s="150">
        <v>1000</v>
      </c>
      <c r="F430" s="427"/>
      <c r="G430" s="427"/>
      <c r="H430" s="427"/>
      <c r="I430" s="427"/>
      <c r="J430" s="450"/>
    </row>
    <row r="431" spans="1:10" x14ac:dyDescent="0.25">
      <c r="A431" s="133" t="s">
        <v>1615</v>
      </c>
      <c r="B431" s="85" t="s">
        <v>1</v>
      </c>
      <c r="C431" s="85">
        <f t="shared" si="42"/>
        <v>0</v>
      </c>
      <c r="D431" s="150">
        <v>8192</v>
      </c>
      <c r="E431" s="150">
        <v>2000</v>
      </c>
      <c r="F431" s="427"/>
      <c r="G431" s="427"/>
      <c r="H431" s="427"/>
      <c r="I431" s="427"/>
      <c r="J431" s="450"/>
    </row>
    <row r="432" spans="1:10" x14ac:dyDescent="0.25">
      <c r="A432" s="250" t="s">
        <v>1683</v>
      </c>
      <c r="B432" s="251" t="s">
        <v>1</v>
      </c>
      <c r="C432" s="85">
        <f t="shared" si="42"/>
        <v>0</v>
      </c>
      <c r="D432" s="150">
        <v>16384</v>
      </c>
      <c r="E432" s="150">
        <v>4000</v>
      </c>
      <c r="F432" s="427"/>
      <c r="G432" s="427"/>
      <c r="H432" s="427"/>
      <c r="I432" s="427"/>
      <c r="J432" s="450"/>
    </row>
    <row r="433" spans="1:10" ht="15.75" thickBot="1" x14ac:dyDescent="0.3">
      <c r="A433" s="252" t="s">
        <v>1684</v>
      </c>
      <c r="B433" s="253" t="s">
        <v>1</v>
      </c>
      <c r="C433" s="109">
        <f t="shared" si="42"/>
        <v>0</v>
      </c>
      <c r="D433" s="147">
        <v>32768</v>
      </c>
      <c r="E433" s="147">
        <v>8000</v>
      </c>
      <c r="F433" s="422"/>
      <c r="G433" s="422"/>
      <c r="H433" s="422"/>
      <c r="I433" s="422"/>
      <c r="J433" s="451"/>
    </row>
    <row r="434" spans="1:10" s="204" customFormat="1" ht="15.75" thickBot="1" x14ac:dyDescent="0.3">
      <c r="A434" s="452" t="s">
        <v>121</v>
      </c>
      <c r="B434" s="453"/>
      <c r="C434" s="453"/>
      <c r="D434" s="454"/>
      <c r="E434" s="454"/>
      <c r="F434" s="455"/>
      <c r="G434" s="455"/>
      <c r="H434" s="220"/>
      <c r="I434" s="221"/>
      <c r="J434" s="227"/>
    </row>
    <row r="435" spans="1:10" s="214" customFormat="1" ht="15.75" thickBot="1" x14ac:dyDescent="0.3">
      <c r="A435" s="87" t="s">
        <v>185</v>
      </c>
      <c r="B435" s="87" t="s">
        <v>186</v>
      </c>
      <c r="C435" s="56" t="s">
        <v>1677</v>
      </c>
      <c r="D435" s="87" t="s">
        <v>1678</v>
      </c>
      <c r="E435" s="87" t="s">
        <v>1679</v>
      </c>
      <c r="F435" s="68" t="s">
        <v>1680</v>
      </c>
      <c r="G435" s="153" t="s">
        <v>1681</v>
      </c>
      <c r="H435" s="56" t="s">
        <v>247</v>
      </c>
      <c r="I435" s="153" t="s">
        <v>191</v>
      </c>
      <c r="J435" s="224" t="s">
        <v>1660</v>
      </c>
    </row>
    <row r="436" spans="1:10" x14ac:dyDescent="0.25">
      <c r="A436" s="105" t="s">
        <v>1699</v>
      </c>
      <c r="B436" s="108" t="s">
        <v>1</v>
      </c>
      <c r="C436" s="108">
        <f>IF(B436="Есть",1,0)</f>
        <v>0</v>
      </c>
      <c r="D436" s="149">
        <v>1</v>
      </c>
      <c r="E436" s="149">
        <v>1</v>
      </c>
      <c r="F436" s="421">
        <f>C451*D451+C450*D450+C449*D449+C448*D448+C447*D447+C446*D446+C445*D445+C444*D444+C443*D443+C442*D442+C441*D441+C440*D440+C439*D439+C438*D438+C437*D437+C436*D436</f>
        <v>0</v>
      </c>
      <c r="G436" s="421">
        <f>C451*E451+C450*E450+C449*E449+C448*E448+C447*E447+C446*E446+C445*E445+C444*E444+C443*E443+C442*E442+C441*E441+C440*E440+C439*E439+C438*E438+C437*E437+C436*E436</f>
        <v>0</v>
      </c>
      <c r="H436" s="421" t="s">
        <v>996</v>
      </c>
      <c r="I436" s="421">
        <v>16774</v>
      </c>
      <c r="J436" s="449" t="s">
        <v>1706</v>
      </c>
    </row>
    <row r="437" spans="1:10" x14ac:dyDescent="0.25">
      <c r="A437" s="139" t="s">
        <v>1700</v>
      </c>
      <c r="B437" s="85" t="s">
        <v>1</v>
      </c>
      <c r="C437" s="85">
        <f t="shared" ref="C437:C451" si="43">IF(B437="Есть",1,0)</f>
        <v>0</v>
      </c>
      <c r="D437" s="150">
        <v>2</v>
      </c>
      <c r="E437" s="150">
        <v>2</v>
      </c>
      <c r="F437" s="427"/>
      <c r="G437" s="427"/>
      <c r="H437" s="427"/>
      <c r="I437" s="427"/>
      <c r="J437" s="450"/>
    </row>
    <row r="438" spans="1:10" x14ac:dyDescent="0.25">
      <c r="A438" s="58" t="s">
        <v>1692</v>
      </c>
      <c r="B438" s="85" t="s">
        <v>1</v>
      </c>
      <c r="C438" s="85">
        <f t="shared" si="43"/>
        <v>0</v>
      </c>
      <c r="D438" s="150">
        <v>4</v>
      </c>
      <c r="E438" s="150">
        <v>4</v>
      </c>
      <c r="F438" s="427"/>
      <c r="G438" s="427"/>
      <c r="H438" s="427"/>
      <c r="I438" s="427"/>
      <c r="J438" s="450"/>
    </row>
    <row r="439" spans="1:10" x14ac:dyDescent="0.25">
      <c r="A439" s="134" t="s">
        <v>1693</v>
      </c>
      <c r="B439" s="85" t="s">
        <v>1</v>
      </c>
      <c r="C439" s="85">
        <f t="shared" si="43"/>
        <v>0</v>
      </c>
      <c r="D439" s="150">
        <v>8</v>
      </c>
      <c r="E439" s="150">
        <v>8</v>
      </c>
      <c r="F439" s="427"/>
      <c r="G439" s="427"/>
      <c r="H439" s="427"/>
      <c r="I439" s="427"/>
      <c r="J439" s="450"/>
    </row>
    <row r="440" spans="1:10" x14ac:dyDescent="0.25">
      <c r="A440" s="106" t="s">
        <v>1694</v>
      </c>
      <c r="B440" s="85" t="s">
        <v>1</v>
      </c>
      <c r="C440" s="85">
        <f t="shared" si="43"/>
        <v>0</v>
      </c>
      <c r="D440" s="150">
        <v>16</v>
      </c>
      <c r="E440" s="150">
        <v>10</v>
      </c>
      <c r="F440" s="427"/>
      <c r="G440" s="427"/>
      <c r="H440" s="427"/>
      <c r="I440" s="427"/>
      <c r="J440" s="450"/>
    </row>
    <row r="441" spans="1:10" x14ac:dyDescent="0.25">
      <c r="A441" s="106" t="s">
        <v>1695</v>
      </c>
      <c r="B441" s="85" t="s">
        <v>1</v>
      </c>
      <c r="C441" s="85">
        <f t="shared" si="43"/>
        <v>0</v>
      </c>
      <c r="D441" s="150">
        <v>32</v>
      </c>
      <c r="E441" s="150">
        <v>20</v>
      </c>
      <c r="F441" s="427"/>
      <c r="G441" s="427"/>
      <c r="H441" s="427"/>
      <c r="I441" s="427"/>
      <c r="J441" s="450"/>
    </row>
    <row r="442" spans="1:10" x14ac:dyDescent="0.25">
      <c r="A442" s="106" t="s">
        <v>1691</v>
      </c>
      <c r="B442" s="85" t="s">
        <v>1</v>
      </c>
      <c r="C442" s="85">
        <f t="shared" si="43"/>
        <v>0</v>
      </c>
      <c r="D442" s="150">
        <v>64</v>
      </c>
      <c r="E442" s="150">
        <v>40</v>
      </c>
      <c r="F442" s="427"/>
      <c r="G442" s="427"/>
      <c r="H442" s="427"/>
      <c r="I442" s="427"/>
      <c r="J442" s="450"/>
    </row>
    <row r="443" spans="1:10" x14ac:dyDescent="0.25">
      <c r="A443" s="106" t="s">
        <v>1690</v>
      </c>
      <c r="B443" s="85" t="s">
        <v>1</v>
      </c>
      <c r="C443" s="85">
        <f t="shared" si="43"/>
        <v>0</v>
      </c>
      <c r="D443" s="150">
        <v>128</v>
      </c>
      <c r="E443" s="150">
        <v>80</v>
      </c>
      <c r="F443" s="427"/>
      <c r="G443" s="427"/>
      <c r="H443" s="427"/>
      <c r="I443" s="427"/>
      <c r="J443" s="450"/>
    </row>
    <row r="444" spans="1:10" x14ac:dyDescent="0.25">
      <c r="A444" s="106" t="s">
        <v>1689</v>
      </c>
      <c r="B444" s="85" t="s">
        <v>1</v>
      </c>
      <c r="C444" s="85">
        <f t="shared" si="43"/>
        <v>0</v>
      </c>
      <c r="D444" s="150">
        <v>256</v>
      </c>
      <c r="E444" s="150">
        <v>100</v>
      </c>
      <c r="F444" s="427"/>
      <c r="G444" s="427"/>
      <c r="H444" s="427"/>
      <c r="I444" s="427"/>
      <c r="J444" s="450"/>
    </row>
    <row r="445" spans="1:10" x14ac:dyDescent="0.25">
      <c r="A445" s="106" t="s">
        <v>1688</v>
      </c>
      <c r="B445" s="85" t="s">
        <v>1</v>
      </c>
      <c r="C445" s="85">
        <f t="shared" si="43"/>
        <v>0</v>
      </c>
      <c r="D445" s="150">
        <v>512</v>
      </c>
      <c r="E445" s="150">
        <v>200</v>
      </c>
      <c r="F445" s="427"/>
      <c r="G445" s="427"/>
      <c r="H445" s="427"/>
      <c r="I445" s="427"/>
      <c r="J445" s="450"/>
    </row>
    <row r="446" spans="1:10" x14ac:dyDescent="0.25">
      <c r="A446" s="106" t="s">
        <v>1685</v>
      </c>
      <c r="B446" s="85" t="s">
        <v>1</v>
      </c>
      <c r="C446" s="85">
        <f t="shared" si="43"/>
        <v>0</v>
      </c>
      <c r="D446" s="150">
        <v>1024</v>
      </c>
      <c r="E446" s="150">
        <v>400</v>
      </c>
      <c r="F446" s="427"/>
      <c r="G446" s="427"/>
      <c r="H446" s="427"/>
      <c r="I446" s="427"/>
      <c r="J446" s="450"/>
    </row>
    <row r="447" spans="1:10" x14ac:dyDescent="0.25">
      <c r="A447" s="106" t="s">
        <v>1686</v>
      </c>
      <c r="B447" s="85" t="s">
        <v>1</v>
      </c>
      <c r="C447" s="85">
        <f t="shared" si="43"/>
        <v>0</v>
      </c>
      <c r="D447" s="150">
        <v>2048</v>
      </c>
      <c r="E447" s="150">
        <v>800</v>
      </c>
      <c r="F447" s="427"/>
      <c r="G447" s="427"/>
      <c r="H447" s="427"/>
      <c r="I447" s="427"/>
      <c r="J447" s="450"/>
    </row>
    <row r="448" spans="1:10" x14ac:dyDescent="0.25">
      <c r="A448" s="106" t="s">
        <v>1687</v>
      </c>
      <c r="B448" s="85" t="s">
        <v>1</v>
      </c>
      <c r="C448" s="85">
        <f t="shared" si="43"/>
        <v>0</v>
      </c>
      <c r="D448" s="150">
        <v>4096</v>
      </c>
      <c r="E448" s="150">
        <v>1000</v>
      </c>
      <c r="F448" s="427"/>
      <c r="G448" s="427"/>
      <c r="H448" s="427"/>
      <c r="I448" s="427"/>
      <c r="J448" s="450"/>
    </row>
    <row r="449" spans="1:10" x14ac:dyDescent="0.25">
      <c r="A449" s="106" t="s">
        <v>1682</v>
      </c>
      <c r="B449" s="85" t="s">
        <v>1</v>
      </c>
      <c r="C449" s="85">
        <f t="shared" si="43"/>
        <v>0</v>
      </c>
      <c r="D449" s="150">
        <v>8192</v>
      </c>
      <c r="E449" s="150">
        <v>2000</v>
      </c>
      <c r="F449" s="427"/>
      <c r="G449" s="427"/>
      <c r="H449" s="427"/>
      <c r="I449" s="427"/>
      <c r="J449" s="450"/>
    </row>
    <row r="450" spans="1:10" x14ac:dyDescent="0.25">
      <c r="A450" s="106" t="s">
        <v>1683</v>
      </c>
      <c r="B450" s="85" t="s">
        <v>1</v>
      </c>
      <c r="C450" s="85">
        <f t="shared" si="43"/>
        <v>0</v>
      </c>
      <c r="D450" s="150">
        <v>16384</v>
      </c>
      <c r="E450" s="150">
        <v>4000</v>
      </c>
      <c r="F450" s="427"/>
      <c r="G450" s="427"/>
      <c r="H450" s="427"/>
      <c r="I450" s="427"/>
      <c r="J450" s="450"/>
    </row>
    <row r="451" spans="1:10" ht="15.75" thickBot="1" x14ac:dyDescent="0.3">
      <c r="A451" s="107" t="s">
        <v>1684</v>
      </c>
      <c r="B451" s="109" t="s">
        <v>1</v>
      </c>
      <c r="C451" s="109">
        <f t="shared" si="43"/>
        <v>0</v>
      </c>
      <c r="D451" s="147">
        <v>32768</v>
      </c>
      <c r="E451" s="147">
        <v>8000</v>
      </c>
      <c r="F451" s="422"/>
      <c r="G451" s="422"/>
      <c r="H451" s="422"/>
      <c r="I451" s="422"/>
      <c r="J451" s="451"/>
    </row>
    <row r="452" spans="1:10" s="204" customFormat="1" ht="15.75" thickBot="1" x14ac:dyDescent="0.3">
      <c r="A452" s="452" t="s">
        <v>121</v>
      </c>
      <c r="B452" s="453"/>
      <c r="C452" s="453"/>
      <c r="D452" s="454"/>
      <c r="E452" s="454"/>
      <c r="F452" s="455"/>
      <c r="G452" s="455"/>
      <c r="H452" s="220"/>
      <c r="I452" s="221"/>
      <c r="J452" s="227"/>
    </row>
    <row r="453" spans="1:10" s="214" customFormat="1" ht="15.75" thickBot="1" x14ac:dyDescent="0.3">
      <c r="A453" s="87" t="s">
        <v>185</v>
      </c>
      <c r="B453" s="87" t="s">
        <v>186</v>
      </c>
      <c r="C453" s="56" t="s">
        <v>1677</v>
      </c>
      <c r="D453" s="87" t="s">
        <v>1678</v>
      </c>
      <c r="E453" s="87" t="s">
        <v>1679</v>
      </c>
      <c r="F453" s="68" t="s">
        <v>1680</v>
      </c>
      <c r="G453" s="153" t="s">
        <v>1681</v>
      </c>
      <c r="H453" s="56" t="s">
        <v>247</v>
      </c>
      <c r="I453" s="153" t="s">
        <v>191</v>
      </c>
      <c r="J453" s="224" t="s">
        <v>1660</v>
      </c>
    </row>
    <row r="454" spans="1:10" x14ac:dyDescent="0.25">
      <c r="A454" s="105" t="s">
        <v>1699</v>
      </c>
      <c r="B454" s="108" t="s">
        <v>1</v>
      </c>
      <c r="C454" s="108">
        <f>IF(B454="Есть",1,0)</f>
        <v>0</v>
      </c>
      <c r="D454" s="149">
        <v>1</v>
      </c>
      <c r="E454" s="149">
        <v>1</v>
      </c>
      <c r="F454" s="421">
        <f>C469*D469+C468*D468+C467*D467+C466*D466+C465*D465+C464*D464+C463*D463+C462*D462+C461*D461+C460*D460+C459*D459+C458*D458+C457*D457+C456*D456+C455*D455+C454*D454</f>
        <v>0</v>
      </c>
      <c r="G454" s="421">
        <f>C469*E469+C468*E468+C467*E467+C466*E466+C465*E465+C464*E464+C463*E463+C462*E462+C461*E461+C460*E460+C459*E459+C458*E458+C457*E457+C456*E456+C455*E455+C454*E454</f>
        <v>0</v>
      </c>
      <c r="H454" s="421" t="s">
        <v>998</v>
      </c>
      <c r="I454" s="421">
        <v>16775</v>
      </c>
      <c r="J454" s="449" t="s">
        <v>1707</v>
      </c>
    </row>
    <row r="455" spans="1:10" x14ac:dyDescent="0.25">
      <c r="A455" s="139" t="s">
        <v>1700</v>
      </c>
      <c r="B455" s="85" t="s">
        <v>1</v>
      </c>
      <c r="C455" s="85">
        <f t="shared" ref="C455:C469" si="44">IF(B455="Есть",1,0)</f>
        <v>0</v>
      </c>
      <c r="D455" s="150">
        <v>2</v>
      </c>
      <c r="E455" s="150">
        <v>2</v>
      </c>
      <c r="F455" s="427"/>
      <c r="G455" s="427"/>
      <c r="H455" s="427"/>
      <c r="I455" s="427"/>
      <c r="J455" s="450"/>
    </row>
    <row r="456" spans="1:10" x14ac:dyDescent="0.25">
      <c r="A456" s="58" t="s">
        <v>1692</v>
      </c>
      <c r="B456" s="85" t="s">
        <v>1</v>
      </c>
      <c r="C456" s="85">
        <f t="shared" si="44"/>
        <v>0</v>
      </c>
      <c r="D456" s="150">
        <v>4</v>
      </c>
      <c r="E456" s="150">
        <v>4</v>
      </c>
      <c r="F456" s="427"/>
      <c r="G456" s="427"/>
      <c r="H456" s="427"/>
      <c r="I456" s="427"/>
      <c r="J456" s="450"/>
    </row>
    <row r="457" spans="1:10" x14ac:dyDescent="0.25">
      <c r="A457" s="134" t="s">
        <v>1693</v>
      </c>
      <c r="B457" s="85" t="s">
        <v>1</v>
      </c>
      <c r="C457" s="85">
        <f t="shared" si="44"/>
        <v>0</v>
      </c>
      <c r="D457" s="150">
        <v>8</v>
      </c>
      <c r="E457" s="150">
        <v>8</v>
      </c>
      <c r="F457" s="427"/>
      <c r="G457" s="427"/>
      <c r="H457" s="427"/>
      <c r="I457" s="427"/>
      <c r="J457" s="450"/>
    </row>
    <row r="458" spans="1:10" x14ac:dyDescent="0.25">
      <c r="A458" s="106" t="s">
        <v>1694</v>
      </c>
      <c r="B458" s="85" t="s">
        <v>1</v>
      </c>
      <c r="C458" s="85">
        <f t="shared" si="44"/>
        <v>0</v>
      </c>
      <c r="D458" s="150">
        <v>16</v>
      </c>
      <c r="E458" s="150">
        <v>10</v>
      </c>
      <c r="F458" s="427"/>
      <c r="G458" s="427"/>
      <c r="H458" s="427"/>
      <c r="I458" s="427"/>
      <c r="J458" s="450"/>
    </row>
    <row r="459" spans="1:10" x14ac:dyDescent="0.25">
      <c r="A459" s="106" t="s">
        <v>1695</v>
      </c>
      <c r="B459" s="85" t="s">
        <v>1</v>
      </c>
      <c r="C459" s="85">
        <f t="shared" si="44"/>
        <v>0</v>
      </c>
      <c r="D459" s="150">
        <v>32</v>
      </c>
      <c r="E459" s="150">
        <v>20</v>
      </c>
      <c r="F459" s="427"/>
      <c r="G459" s="427"/>
      <c r="H459" s="427"/>
      <c r="I459" s="427"/>
      <c r="J459" s="450"/>
    </row>
    <row r="460" spans="1:10" x14ac:dyDescent="0.25">
      <c r="A460" s="106" t="s">
        <v>1691</v>
      </c>
      <c r="B460" s="85" t="s">
        <v>1</v>
      </c>
      <c r="C460" s="85">
        <f t="shared" si="44"/>
        <v>0</v>
      </c>
      <c r="D460" s="150">
        <v>64</v>
      </c>
      <c r="E460" s="150">
        <v>40</v>
      </c>
      <c r="F460" s="427"/>
      <c r="G460" s="427"/>
      <c r="H460" s="427"/>
      <c r="I460" s="427"/>
      <c r="J460" s="450"/>
    </row>
    <row r="461" spans="1:10" x14ac:dyDescent="0.25">
      <c r="A461" s="106" t="s">
        <v>1690</v>
      </c>
      <c r="B461" s="85" t="s">
        <v>1</v>
      </c>
      <c r="C461" s="85">
        <f t="shared" si="44"/>
        <v>0</v>
      </c>
      <c r="D461" s="150">
        <v>128</v>
      </c>
      <c r="E461" s="150">
        <v>80</v>
      </c>
      <c r="F461" s="427"/>
      <c r="G461" s="427"/>
      <c r="H461" s="427"/>
      <c r="I461" s="427"/>
      <c r="J461" s="450"/>
    </row>
    <row r="462" spans="1:10" x14ac:dyDescent="0.25">
      <c r="A462" s="106" t="s">
        <v>1689</v>
      </c>
      <c r="B462" s="85" t="s">
        <v>1</v>
      </c>
      <c r="C462" s="85">
        <f t="shared" si="44"/>
        <v>0</v>
      </c>
      <c r="D462" s="150">
        <v>256</v>
      </c>
      <c r="E462" s="150">
        <v>100</v>
      </c>
      <c r="F462" s="427"/>
      <c r="G462" s="427"/>
      <c r="H462" s="427"/>
      <c r="I462" s="427"/>
      <c r="J462" s="450"/>
    </row>
    <row r="463" spans="1:10" x14ac:dyDescent="0.25">
      <c r="A463" s="106" t="s">
        <v>1688</v>
      </c>
      <c r="B463" s="85" t="s">
        <v>1</v>
      </c>
      <c r="C463" s="85">
        <f t="shared" si="44"/>
        <v>0</v>
      </c>
      <c r="D463" s="150">
        <v>512</v>
      </c>
      <c r="E463" s="150">
        <v>200</v>
      </c>
      <c r="F463" s="427"/>
      <c r="G463" s="427"/>
      <c r="H463" s="427"/>
      <c r="I463" s="427"/>
      <c r="J463" s="450"/>
    </row>
    <row r="464" spans="1:10" x14ac:dyDescent="0.25">
      <c r="A464" s="106" t="s">
        <v>1685</v>
      </c>
      <c r="B464" s="85" t="s">
        <v>1</v>
      </c>
      <c r="C464" s="85">
        <f t="shared" si="44"/>
        <v>0</v>
      </c>
      <c r="D464" s="150">
        <v>1024</v>
      </c>
      <c r="E464" s="150">
        <v>400</v>
      </c>
      <c r="F464" s="427"/>
      <c r="G464" s="427"/>
      <c r="H464" s="427"/>
      <c r="I464" s="427"/>
      <c r="J464" s="450"/>
    </row>
    <row r="465" spans="1:10" x14ac:dyDescent="0.25">
      <c r="A465" s="106" t="s">
        <v>1686</v>
      </c>
      <c r="B465" s="85" t="s">
        <v>1</v>
      </c>
      <c r="C465" s="85">
        <f t="shared" si="44"/>
        <v>0</v>
      </c>
      <c r="D465" s="150">
        <v>2048</v>
      </c>
      <c r="E465" s="150">
        <v>800</v>
      </c>
      <c r="F465" s="427"/>
      <c r="G465" s="427"/>
      <c r="H465" s="427"/>
      <c r="I465" s="427"/>
      <c r="J465" s="450"/>
    </row>
    <row r="466" spans="1:10" x14ac:dyDescent="0.25">
      <c r="A466" s="106" t="s">
        <v>1687</v>
      </c>
      <c r="B466" s="85" t="s">
        <v>1</v>
      </c>
      <c r="C466" s="85">
        <f t="shared" si="44"/>
        <v>0</v>
      </c>
      <c r="D466" s="150">
        <v>4096</v>
      </c>
      <c r="E466" s="150">
        <v>1000</v>
      </c>
      <c r="F466" s="427"/>
      <c r="G466" s="427"/>
      <c r="H466" s="427"/>
      <c r="I466" s="427"/>
      <c r="J466" s="450"/>
    </row>
    <row r="467" spans="1:10" x14ac:dyDescent="0.25">
      <c r="A467" s="106" t="s">
        <v>1682</v>
      </c>
      <c r="B467" s="85" t="s">
        <v>1</v>
      </c>
      <c r="C467" s="85">
        <f t="shared" si="44"/>
        <v>0</v>
      </c>
      <c r="D467" s="150">
        <v>8192</v>
      </c>
      <c r="E467" s="150">
        <v>2000</v>
      </c>
      <c r="F467" s="427"/>
      <c r="G467" s="427"/>
      <c r="H467" s="427"/>
      <c r="I467" s="427"/>
      <c r="J467" s="450"/>
    </row>
    <row r="468" spans="1:10" x14ac:dyDescent="0.25">
      <c r="A468" s="106" t="s">
        <v>1683</v>
      </c>
      <c r="B468" s="85" t="s">
        <v>1</v>
      </c>
      <c r="C468" s="85">
        <f t="shared" si="44"/>
        <v>0</v>
      </c>
      <c r="D468" s="150">
        <v>16384</v>
      </c>
      <c r="E468" s="150">
        <v>4000</v>
      </c>
      <c r="F468" s="427"/>
      <c r="G468" s="427"/>
      <c r="H468" s="427"/>
      <c r="I468" s="427"/>
      <c r="J468" s="450"/>
    </row>
    <row r="469" spans="1:10" ht="15.75" thickBot="1" x14ac:dyDescent="0.3">
      <c r="A469" s="107" t="s">
        <v>1684</v>
      </c>
      <c r="B469" s="109" t="s">
        <v>1</v>
      </c>
      <c r="C469" s="109">
        <f t="shared" si="44"/>
        <v>0</v>
      </c>
      <c r="D469" s="147">
        <v>32768</v>
      </c>
      <c r="E469" s="147">
        <v>8000</v>
      </c>
      <c r="F469" s="422"/>
      <c r="G469" s="422"/>
      <c r="H469" s="422"/>
      <c r="I469" s="422"/>
      <c r="J469" s="451"/>
    </row>
    <row r="470" spans="1:10" s="204" customFormat="1" ht="15.75" thickBot="1" x14ac:dyDescent="0.3">
      <c r="A470" s="452" t="s">
        <v>121</v>
      </c>
      <c r="B470" s="453"/>
      <c r="C470" s="453"/>
      <c r="D470" s="454"/>
      <c r="E470" s="454"/>
      <c r="F470" s="455"/>
      <c r="G470" s="455"/>
      <c r="H470" s="220"/>
      <c r="I470" s="221"/>
      <c r="J470" s="227"/>
    </row>
    <row r="471" spans="1:10" s="214" customFormat="1" ht="15.75" thickBot="1" x14ac:dyDescent="0.3">
      <c r="A471" s="87" t="s">
        <v>185</v>
      </c>
      <c r="B471" s="87" t="s">
        <v>186</v>
      </c>
      <c r="C471" s="56" t="s">
        <v>1677</v>
      </c>
      <c r="D471" s="87" t="s">
        <v>1678</v>
      </c>
      <c r="E471" s="87" t="s">
        <v>1679</v>
      </c>
      <c r="F471" s="68" t="s">
        <v>1680</v>
      </c>
      <c r="G471" s="153" t="s">
        <v>1681</v>
      </c>
      <c r="H471" s="56" t="s">
        <v>247</v>
      </c>
      <c r="I471" s="153" t="s">
        <v>191</v>
      </c>
      <c r="J471" s="224" t="s">
        <v>1660</v>
      </c>
    </row>
    <row r="472" spans="1:10" x14ac:dyDescent="0.25">
      <c r="A472" s="105" t="s">
        <v>1699</v>
      </c>
      <c r="B472" s="108" t="s">
        <v>1</v>
      </c>
      <c r="C472" s="108">
        <f>IF(B472="Есть",1,0)</f>
        <v>0</v>
      </c>
      <c r="D472" s="149">
        <v>1</v>
      </c>
      <c r="E472" s="149">
        <v>1</v>
      </c>
      <c r="F472" s="421">
        <f>C487*D487+C486*D486+C485*D485+C484*D484+C483*D483+C482*D482+C481*D481+C480*D480+C479*D479+C478*D478+C477*D477+C476*D476+C475*D475+C474*D474+C473*D473+C472*D472</f>
        <v>0</v>
      </c>
      <c r="G472" s="421">
        <f>C487*E487+C486*E486+C485*E485+C484*E484+C483*E483+C482*E482+C481*E481+C480*E480+C479*E479+C478*E478+C477*E477+C476*E476+C475*E475+C474*E474+C473*E473+C472*E472</f>
        <v>0</v>
      </c>
      <c r="H472" s="421" t="s">
        <v>1000</v>
      </c>
      <c r="I472" s="421">
        <v>16776</v>
      </c>
      <c r="J472" s="449" t="s">
        <v>1708</v>
      </c>
    </row>
    <row r="473" spans="1:10" x14ac:dyDescent="0.25">
      <c r="A473" s="139" t="s">
        <v>1700</v>
      </c>
      <c r="B473" s="85" t="s">
        <v>1</v>
      </c>
      <c r="C473" s="85">
        <f t="shared" ref="C473:C487" si="45">IF(B473="Есть",1,0)</f>
        <v>0</v>
      </c>
      <c r="D473" s="150">
        <v>2</v>
      </c>
      <c r="E473" s="150">
        <v>2</v>
      </c>
      <c r="F473" s="427"/>
      <c r="G473" s="427"/>
      <c r="H473" s="427"/>
      <c r="I473" s="427"/>
      <c r="J473" s="450"/>
    </row>
    <row r="474" spans="1:10" x14ac:dyDescent="0.25">
      <c r="A474" s="58" t="s">
        <v>1692</v>
      </c>
      <c r="B474" s="85" t="s">
        <v>1</v>
      </c>
      <c r="C474" s="85">
        <f t="shared" si="45"/>
        <v>0</v>
      </c>
      <c r="D474" s="150">
        <v>4</v>
      </c>
      <c r="E474" s="150">
        <v>4</v>
      </c>
      <c r="F474" s="427"/>
      <c r="G474" s="427"/>
      <c r="H474" s="427"/>
      <c r="I474" s="427"/>
      <c r="J474" s="450"/>
    </row>
    <row r="475" spans="1:10" x14ac:dyDescent="0.25">
      <c r="A475" s="134" t="s">
        <v>1693</v>
      </c>
      <c r="B475" s="85" t="s">
        <v>1</v>
      </c>
      <c r="C475" s="85">
        <f t="shared" si="45"/>
        <v>0</v>
      </c>
      <c r="D475" s="150">
        <v>8</v>
      </c>
      <c r="E475" s="150">
        <v>8</v>
      </c>
      <c r="F475" s="427"/>
      <c r="G475" s="427"/>
      <c r="H475" s="427"/>
      <c r="I475" s="427"/>
      <c r="J475" s="450"/>
    </row>
    <row r="476" spans="1:10" x14ac:dyDescent="0.25">
      <c r="A476" s="106" t="s">
        <v>1694</v>
      </c>
      <c r="B476" s="85" t="s">
        <v>1</v>
      </c>
      <c r="C476" s="85">
        <f t="shared" si="45"/>
        <v>0</v>
      </c>
      <c r="D476" s="150">
        <v>16</v>
      </c>
      <c r="E476" s="150">
        <v>10</v>
      </c>
      <c r="F476" s="427"/>
      <c r="G476" s="427"/>
      <c r="H476" s="427"/>
      <c r="I476" s="427"/>
      <c r="J476" s="450"/>
    </row>
    <row r="477" spans="1:10" x14ac:dyDescent="0.25">
      <c r="A477" s="106" t="s">
        <v>1695</v>
      </c>
      <c r="B477" s="85" t="s">
        <v>1</v>
      </c>
      <c r="C477" s="85">
        <f t="shared" si="45"/>
        <v>0</v>
      </c>
      <c r="D477" s="150">
        <v>32</v>
      </c>
      <c r="E477" s="150">
        <v>20</v>
      </c>
      <c r="F477" s="427"/>
      <c r="G477" s="427"/>
      <c r="H477" s="427"/>
      <c r="I477" s="427"/>
      <c r="J477" s="450"/>
    </row>
    <row r="478" spans="1:10" x14ac:dyDescent="0.25">
      <c r="A478" s="106" t="s">
        <v>1691</v>
      </c>
      <c r="B478" s="85" t="s">
        <v>1</v>
      </c>
      <c r="C478" s="85">
        <f t="shared" si="45"/>
        <v>0</v>
      </c>
      <c r="D478" s="150">
        <v>64</v>
      </c>
      <c r="E478" s="150">
        <v>40</v>
      </c>
      <c r="F478" s="427"/>
      <c r="G478" s="427"/>
      <c r="H478" s="427"/>
      <c r="I478" s="427"/>
      <c r="J478" s="450"/>
    </row>
    <row r="479" spans="1:10" x14ac:dyDescent="0.25">
      <c r="A479" s="106" t="s">
        <v>1690</v>
      </c>
      <c r="B479" s="85" t="s">
        <v>1</v>
      </c>
      <c r="C479" s="85">
        <f t="shared" si="45"/>
        <v>0</v>
      </c>
      <c r="D479" s="150">
        <v>128</v>
      </c>
      <c r="E479" s="150">
        <v>80</v>
      </c>
      <c r="F479" s="427"/>
      <c r="G479" s="427"/>
      <c r="H479" s="427"/>
      <c r="I479" s="427"/>
      <c r="J479" s="450"/>
    </row>
    <row r="480" spans="1:10" x14ac:dyDescent="0.25">
      <c r="A480" s="106" t="s">
        <v>1689</v>
      </c>
      <c r="B480" s="85" t="s">
        <v>1</v>
      </c>
      <c r="C480" s="85">
        <f t="shared" si="45"/>
        <v>0</v>
      </c>
      <c r="D480" s="150">
        <v>256</v>
      </c>
      <c r="E480" s="150">
        <v>100</v>
      </c>
      <c r="F480" s="427"/>
      <c r="G480" s="427"/>
      <c r="H480" s="427"/>
      <c r="I480" s="427"/>
      <c r="J480" s="450"/>
    </row>
    <row r="481" spans="1:10" x14ac:dyDescent="0.25">
      <c r="A481" s="106" t="s">
        <v>1688</v>
      </c>
      <c r="B481" s="85" t="s">
        <v>1</v>
      </c>
      <c r="C481" s="85">
        <f t="shared" si="45"/>
        <v>0</v>
      </c>
      <c r="D481" s="150">
        <v>512</v>
      </c>
      <c r="E481" s="150">
        <v>200</v>
      </c>
      <c r="F481" s="427"/>
      <c r="G481" s="427"/>
      <c r="H481" s="427"/>
      <c r="I481" s="427"/>
      <c r="J481" s="450"/>
    </row>
    <row r="482" spans="1:10" x14ac:dyDescent="0.25">
      <c r="A482" s="106" t="s">
        <v>1685</v>
      </c>
      <c r="B482" s="85" t="s">
        <v>1</v>
      </c>
      <c r="C482" s="85">
        <f t="shared" si="45"/>
        <v>0</v>
      </c>
      <c r="D482" s="150">
        <v>1024</v>
      </c>
      <c r="E482" s="150">
        <v>400</v>
      </c>
      <c r="F482" s="427"/>
      <c r="G482" s="427"/>
      <c r="H482" s="427"/>
      <c r="I482" s="427"/>
      <c r="J482" s="450"/>
    </row>
    <row r="483" spans="1:10" x14ac:dyDescent="0.25">
      <c r="A483" s="106" t="s">
        <v>1686</v>
      </c>
      <c r="B483" s="85" t="s">
        <v>1</v>
      </c>
      <c r="C483" s="85">
        <f t="shared" si="45"/>
        <v>0</v>
      </c>
      <c r="D483" s="150">
        <v>2048</v>
      </c>
      <c r="E483" s="150">
        <v>800</v>
      </c>
      <c r="F483" s="427"/>
      <c r="G483" s="427"/>
      <c r="H483" s="427"/>
      <c r="I483" s="427"/>
      <c r="J483" s="450"/>
    </row>
    <row r="484" spans="1:10" x14ac:dyDescent="0.25">
      <c r="A484" s="106" t="s">
        <v>1687</v>
      </c>
      <c r="B484" s="85" t="s">
        <v>1</v>
      </c>
      <c r="C484" s="85">
        <f t="shared" si="45"/>
        <v>0</v>
      </c>
      <c r="D484" s="150">
        <v>4096</v>
      </c>
      <c r="E484" s="150">
        <v>1000</v>
      </c>
      <c r="F484" s="427"/>
      <c r="G484" s="427"/>
      <c r="H484" s="427"/>
      <c r="I484" s="427"/>
      <c r="J484" s="450"/>
    </row>
    <row r="485" spans="1:10" x14ac:dyDescent="0.25">
      <c r="A485" s="106" t="s">
        <v>1682</v>
      </c>
      <c r="B485" s="85" t="s">
        <v>1</v>
      </c>
      <c r="C485" s="85">
        <f t="shared" si="45"/>
        <v>0</v>
      </c>
      <c r="D485" s="150">
        <v>8192</v>
      </c>
      <c r="E485" s="150">
        <v>2000</v>
      </c>
      <c r="F485" s="427"/>
      <c r="G485" s="427"/>
      <c r="H485" s="427"/>
      <c r="I485" s="427"/>
      <c r="J485" s="450"/>
    </row>
    <row r="486" spans="1:10" x14ac:dyDescent="0.25">
      <c r="A486" s="106" t="s">
        <v>1683</v>
      </c>
      <c r="B486" s="85" t="s">
        <v>1</v>
      </c>
      <c r="C486" s="85">
        <f t="shared" si="45"/>
        <v>0</v>
      </c>
      <c r="D486" s="150">
        <v>16384</v>
      </c>
      <c r="E486" s="150">
        <v>4000</v>
      </c>
      <c r="F486" s="427"/>
      <c r="G486" s="427"/>
      <c r="H486" s="427"/>
      <c r="I486" s="427"/>
      <c r="J486" s="450"/>
    </row>
    <row r="487" spans="1:10" ht="15.75" thickBot="1" x14ac:dyDescent="0.3">
      <c r="A487" s="107" t="s">
        <v>1684</v>
      </c>
      <c r="B487" s="109" t="s">
        <v>1</v>
      </c>
      <c r="C487" s="109">
        <f t="shared" si="45"/>
        <v>0</v>
      </c>
      <c r="D487" s="147">
        <v>32768</v>
      </c>
      <c r="E487" s="147">
        <v>8000</v>
      </c>
      <c r="F487" s="422"/>
      <c r="G487" s="422"/>
      <c r="H487" s="422"/>
      <c r="I487" s="422"/>
      <c r="J487" s="451"/>
    </row>
    <row r="488" spans="1:10" s="204" customFormat="1" ht="15.75" thickBot="1" x14ac:dyDescent="0.3">
      <c r="A488" s="452" t="s">
        <v>121</v>
      </c>
      <c r="B488" s="453"/>
      <c r="C488" s="453"/>
      <c r="D488" s="454"/>
      <c r="E488" s="454"/>
      <c r="F488" s="455"/>
      <c r="G488" s="455"/>
      <c r="H488" s="220"/>
      <c r="I488" s="221"/>
      <c r="J488" s="227"/>
    </row>
    <row r="489" spans="1:10" s="214" customFormat="1" ht="15.75" thickBot="1" x14ac:dyDescent="0.3">
      <c r="A489" s="87" t="s">
        <v>185</v>
      </c>
      <c r="B489" s="87" t="s">
        <v>186</v>
      </c>
      <c r="C489" s="56" t="s">
        <v>1677</v>
      </c>
      <c r="D489" s="87" t="s">
        <v>1678</v>
      </c>
      <c r="E489" s="87" t="s">
        <v>1679</v>
      </c>
      <c r="F489" s="68" t="s">
        <v>1680</v>
      </c>
      <c r="G489" s="153" t="s">
        <v>1681</v>
      </c>
      <c r="H489" s="56" t="s">
        <v>247</v>
      </c>
      <c r="I489" s="153" t="s">
        <v>191</v>
      </c>
      <c r="J489" s="224" t="s">
        <v>1660</v>
      </c>
    </row>
    <row r="490" spans="1:10" x14ac:dyDescent="0.25">
      <c r="A490" s="105" t="s">
        <v>1699</v>
      </c>
      <c r="B490" s="108" t="s">
        <v>1</v>
      </c>
      <c r="C490" s="108">
        <f>IF(B490="Есть",1,0)</f>
        <v>0</v>
      </c>
      <c r="D490" s="149">
        <v>1</v>
      </c>
      <c r="E490" s="149">
        <v>1</v>
      </c>
      <c r="F490" s="421">
        <f>C505*D505+C504*D504+C503*D503+C502*D502+C501*D501+C500*D500+C499*D499+C498*D498+C497*D497+C496*D496+C495*D495+C494*D494+C493*D493+C492*D492+C491*D491+C490*D490</f>
        <v>0</v>
      </c>
      <c r="G490" s="421">
        <f>C505*E505+C504*E504+C503*E503+C502*E502+C501*E501+C500*E500+C499*E499+C498*E498+C497*E497+C496*E496+C495*E495+C494*E494+C493*E493+C492*E492+C491*E491+C490*E490</f>
        <v>0</v>
      </c>
      <c r="H490" s="421" t="s">
        <v>1002</v>
      </c>
      <c r="I490" s="421">
        <v>16777</v>
      </c>
      <c r="J490" s="449" t="s">
        <v>1709</v>
      </c>
    </row>
    <row r="491" spans="1:10" x14ac:dyDescent="0.25">
      <c r="A491" s="139" t="s">
        <v>1700</v>
      </c>
      <c r="B491" s="85" t="s">
        <v>1</v>
      </c>
      <c r="C491" s="85">
        <f t="shared" ref="C491:C505" si="46">IF(B491="Есть",1,0)</f>
        <v>0</v>
      </c>
      <c r="D491" s="150">
        <v>2</v>
      </c>
      <c r="E491" s="150">
        <v>2</v>
      </c>
      <c r="F491" s="427"/>
      <c r="G491" s="427"/>
      <c r="H491" s="427"/>
      <c r="I491" s="427"/>
      <c r="J491" s="450"/>
    </row>
    <row r="492" spans="1:10" x14ac:dyDescent="0.25">
      <c r="A492" s="58" t="s">
        <v>1692</v>
      </c>
      <c r="B492" s="85" t="s">
        <v>1</v>
      </c>
      <c r="C492" s="85">
        <f t="shared" si="46"/>
        <v>0</v>
      </c>
      <c r="D492" s="150">
        <v>4</v>
      </c>
      <c r="E492" s="150">
        <v>4</v>
      </c>
      <c r="F492" s="427"/>
      <c r="G492" s="427"/>
      <c r="H492" s="427"/>
      <c r="I492" s="427"/>
      <c r="J492" s="450"/>
    </row>
    <row r="493" spans="1:10" x14ac:dyDescent="0.25">
      <c r="A493" s="134" t="s">
        <v>1693</v>
      </c>
      <c r="B493" s="85" t="s">
        <v>1</v>
      </c>
      <c r="C493" s="85">
        <f t="shared" si="46"/>
        <v>0</v>
      </c>
      <c r="D493" s="150">
        <v>8</v>
      </c>
      <c r="E493" s="150">
        <v>8</v>
      </c>
      <c r="F493" s="427"/>
      <c r="G493" s="427"/>
      <c r="H493" s="427"/>
      <c r="I493" s="427"/>
      <c r="J493" s="450"/>
    </row>
    <row r="494" spans="1:10" x14ac:dyDescent="0.25">
      <c r="A494" s="106" t="s">
        <v>1694</v>
      </c>
      <c r="B494" s="85" t="s">
        <v>1</v>
      </c>
      <c r="C494" s="85">
        <f t="shared" si="46"/>
        <v>0</v>
      </c>
      <c r="D494" s="150">
        <v>16</v>
      </c>
      <c r="E494" s="150">
        <v>10</v>
      </c>
      <c r="F494" s="427"/>
      <c r="G494" s="427"/>
      <c r="H494" s="427"/>
      <c r="I494" s="427"/>
      <c r="J494" s="450"/>
    </row>
    <row r="495" spans="1:10" x14ac:dyDescent="0.25">
      <c r="A495" s="106" t="s">
        <v>1695</v>
      </c>
      <c r="B495" s="85" t="s">
        <v>1</v>
      </c>
      <c r="C495" s="85">
        <f t="shared" si="46"/>
        <v>0</v>
      </c>
      <c r="D495" s="150">
        <v>32</v>
      </c>
      <c r="E495" s="150">
        <v>20</v>
      </c>
      <c r="F495" s="427"/>
      <c r="G495" s="427"/>
      <c r="H495" s="427"/>
      <c r="I495" s="427"/>
      <c r="J495" s="450"/>
    </row>
    <row r="496" spans="1:10" x14ac:dyDescent="0.25">
      <c r="A496" s="106" t="s">
        <v>1691</v>
      </c>
      <c r="B496" s="85" t="s">
        <v>1</v>
      </c>
      <c r="C496" s="85">
        <f t="shared" si="46"/>
        <v>0</v>
      </c>
      <c r="D496" s="150">
        <v>64</v>
      </c>
      <c r="E496" s="150">
        <v>40</v>
      </c>
      <c r="F496" s="427"/>
      <c r="G496" s="427"/>
      <c r="H496" s="427"/>
      <c r="I496" s="427"/>
      <c r="J496" s="450"/>
    </row>
    <row r="497" spans="1:10" x14ac:dyDescent="0.25">
      <c r="A497" s="106" t="s">
        <v>1690</v>
      </c>
      <c r="B497" s="85" t="s">
        <v>1</v>
      </c>
      <c r="C497" s="85">
        <f t="shared" si="46"/>
        <v>0</v>
      </c>
      <c r="D497" s="150">
        <v>128</v>
      </c>
      <c r="E497" s="150">
        <v>80</v>
      </c>
      <c r="F497" s="427"/>
      <c r="G497" s="427"/>
      <c r="H497" s="427"/>
      <c r="I497" s="427"/>
      <c r="J497" s="450"/>
    </row>
    <row r="498" spans="1:10" x14ac:dyDescent="0.25">
      <c r="A498" s="106" t="s">
        <v>1689</v>
      </c>
      <c r="B498" s="85" t="s">
        <v>1</v>
      </c>
      <c r="C498" s="85">
        <f t="shared" si="46"/>
        <v>0</v>
      </c>
      <c r="D498" s="150">
        <v>256</v>
      </c>
      <c r="E498" s="150">
        <v>100</v>
      </c>
      <c r="F498" s="427"/>
      <c r="G498" s="427"/>
      <c r="H498" s="427"/>
      <c r="I498" s="427"/>
      <c r="J498" s="450"/>
    </row>
    <row r="499" spans="1:10" x14ac:dyDescent="0.25">
      <c r="A499" s="106" t="s">
        <v>1688</v>
      </c>
      <c r="B499" s="85" t="s">
        <v>1</v>
      </c>
      <c r="C499" s="85">
        <f t="shared" si="46"/>
        <v>0</v>
      </c>
      <c r="D499" s="150">
        <v>512</v>
      </c>
      <c r="E499" s="150">
        <v>200</v>
      </c>
      <c r="F499" s="427"/>
      <c r="G499" s="427"/>
      <c r="H499" s="427"/>
      <c r="I499" s="427"/>
      <c r="J499" s="450"/>
    </row>
    <row r="500" spans="1:10" x14ac:dyDescent="0.25">
      <c r="A500" s="106" t="s">
        <v>1685</v>
      </c>
      <c r="B500" s="85" t="s">
        <v>1</v>
      </c>
      <c r="C500" s="85">
        <f t="shared" si="46"/>
        <v>0</v>
      </c>
      <c r="D500" s="150">
        <v>1024</v>
      </c>
      <c r="E500" s="150">
        <v>400</v>
      </c>
      <c r="F500" s="427"/>
      <c r="G500" s="427"/>
      <c r="H500" s="427"/>
      <c r="I500" s="427"/>
      <c r="J500" s="450"/>
    </row>
    <row r="501" spans="1:10" x14ac:dyDescent="0.25">
      <c r="A501" s="106" t="s">
        <v>1686</v>
      </c>
      <c r="B501" s="85" t="s">
        <v>1</v>
      </c>
      <c r="C501" s="85">
        <f t="shared" si="46"/>
        <v>0</v>
      </c>
      <c r="D501" s="150">
        <v>2048</v>
      </c>
      <c r="E501" s="150">
        <v>800</v>
      </c>
      <c r="F501" s="427"/>
      <c r="G501" s="427"/>
      <c r="H501" s="427"/>
      <c r="I501" s="427"/>
      <c r="J501" s="450"/>
    </row>
    <row r="502" spans="1:10" x14ac:dyDescent="0.25">
      <c r="A502" s="106" t="s">
        <v>1687</v>
      </c>
      <c r="B502" s="85" t="s">
        <v>1</v>
      </c>
      <c r="C502" s="85">
        <f t="shared" si="46"/>
        <v>0</v>
      </c>
      <c r="D502" s="150">
        <v>4096</v>
      </c>
      <c r="E502" s="150">
        <v>1000</v>
      </c>
      <c r="F502" s="427"/>
      <c r="G502" s="427"/>
      <c r="H502" s="427"/>
      <c r="I502" s="427"/>
      <c r="J502" s="450"/>
    </row>
    <row r="503" spans="1:10" x14ac:dyDescent="0.25">
      <c r="A503" s="106" t="s">
        <v>1682</v>
      </c>
      <c r="B503" s="85" t="s">
        <v>1</v>
      </c>
      <c r="C503" s="85">
        <f t="shared" si="46"/>
        <v>0</v>
      </c>
      <c r="D503" s="150">
        <v>8192</v>
      </c>
      <c r="E503" s="150">
        <v>2000</v>
      </c>
      <c r="F503" s="427"/>
      <c r="G503" s="427"/>
      <c r="H503" s="427"/>
      <c r="I503" s="427"/>
      <c r="J503" s="450"/>
    </row>
    <row r="504" spans="1:10" x14ac:dyDescent="0.25">
      <c r="A504" s="106" t="s">
        <v>1683</v>
      </c>
      <c r="B504" s="85" t="s">
        <v>1</v>
      </c>
      <c r="C504" s="85">
        <f t="shared" si="46"/>
        <v>0</v>
      </c>
      <c r="D504" s="150">
        <v>16384</v>
      </c>
      <c r="E504" s="150">
        <v>4000</v>
      </c>
      <c r="F504" s="427"/>
      <c r="G504" s="427"/>
      <c r="H504" s="427"/>
      <c r="I504" s="427"/>
      <c r="J504" s="450"/>
    </row>
    <row r="505" spans="1:10" ht="15.75" thickBot="1" x14ac:dyDescent="0.3">
      <c r="A505" s="107" t="s">
        <v>1684</v>
      </c>
      <c r="B505" s="109" t="s">
        <v>1</v>
      </c>
      <c r="C505" s="109">
        <f t="shared" si="46"/>
        <v>0</v>
      </c>
      <c r="D505" s="147">
        <v>32768</v>
      </c>
      <c r="E505" s="147">
        <v>8000</v>
      </c>
      <c r="F505" s="422"/>
      <c r="G505" s="422"/>
      <c r="H505" s="422"/>
      <c r="I505" s="422"/>
      <c r="J505" s="451"/>
    </row>
    <row r="506" spans="1:10" s="204" customFormat="1" ht="15.75" thickBot="1" x14ac:dyDescent="0.3">
      <c r="A506" s="452" t="s">
        <v>121</v>
      </c>
      <c r="B506" s="453"/>
      <c r="C506" s="453"/>
      <c r="D506" s="454"/>
      <c r="E506" s="454"/>
      <c r="F506" s="455"/>
      <c r="G506" s="455"/>
      <c r="H506" s="220"/>
      <c r="I506" s="221"/>
      <c r="J506" s="227"/>
    </row>
    <row r="507" spans="1:10" s="214" customFormat="1" ht="15.75" thickBot="1" x14ac:dyDescent="0.3">
      <c r="A507" s="87" t="s">
        <v>185</v>
      </c>
      <c r="B507" s="87" t="s">
        <v>186</v>
      </c>
      <c r="C507" s="56" t="s">
        <v>1677</v>
      </c>
      <c r="D507" s="87" t="s">
        <v>1678</v>
      </c>
      <c r="E507" s="87" t="s">
        <v>1679</v>
      </c>
      <c r="F507" s="68" t="s">
        <v>1680</v>
      </c>
      <c r="G507" s="153" t="s">
        <v>1681</v>
      </c>
      <c r="H507" s="56" t="s">
        <v>247</v>
      </c>
      <c r="I507" s="153" t="s">
        <v>191</v>
      </c>
      <c r="J507" s="224" t="s">
        <v>1660</v>
      </c>
    </row>
    <row r="508" spans="1:10" x14ac:dyDescent="0.25">
      <c r="A508" s="105" t="s">
        <v>1699</v>
      </c>
      <c r="B508" s="108" t="s">
        <v>1</v>
      </c>
      <c r="C508" s="108">
        <f>IF(B508="Есть",1,0)</f>
        <v>0</v>
      </c>
      <c r="D508" s="149">
        <v>1</v>
      </c>
      <c r="E508" s="149">
        <v>1</v>
      </c>
      <c r="F508" s="421">
        <f>C523*D523+C522*D522+C521*D521+C520*D520+C519*D519+C518*D518+C517*D517+C516*D516+C515*D515+C514*D514+C513*D513+C512*D512+C511*D511+C510*D510+C509*D509+C508*D508</f>
        <v>0</v>
      </c>
      <c r="G508" s="421">
        <f>C523*E523+C522*E522+C521*E521+C520*E520+C519*E519+C518*E518+C517*E517+C516*E516+C515*E515+C514*E514+C513*E513+C512*E512+C511*E511+C510*E510+C509*E509+C508*E508</f>
        <v>0</v>
      </c>
      <c r="H508" s="421" t="s">
        <v>1004</v>
      </c>
      <c r="I508" s="421">
        <v>16778</v>
      </c>
      <c r="J508" s="449" t="s">
        <v>1710</v>
      </c>
    </row>
    <row r="509" spans="1:10" x14ac:dyDescent="0.25">
      <c r="A509" s="139" t="s">
        <v>1700</v>
      </c>
      <c r="B509" s="85" t="s">
        <v>1</v>
      </c>
      <c r="C509" s="85">
        <f t="shared" ref="C509:C523" si="47">IF(B509="Есть",1,0)</f>
        <v>0</v>
      </c>
      <c r="D509" s="150">
        <v>2</v>
      </c>
      <c r="E509" s="150">
        <v>2</v>
      </c>
      <c r="F509" s="427"/>
      <c r="G509" s="427"/>
      <c r="H509" s="427"/>
      <c r="I509" s="427"/>
      <c r="J509" s="450"/>
    </row>
    <row r="510" spans="1:10" x14ac:dyDescent="0.25">
      <c r="A510" s="58" t="s">
        <v>1692</v>
      </c>
      <c r="B510" s="85" t="s">
        <v>1</v>
      </c>
      <c r="C510" s="85">
        <f t="shared" si="47"/>
        <v>0</v>
      </c>
      <c r="D510" s="150">
        <v>4</v>
      </c>
      <c r="E510" s="150">
        <v>4</v>
      </c>
      <c r="F510" s="427"/>
      <c r="G510" s="427"/>
      <c r="H510" s="427"/>
      <c r="I510" s="427"/>
      <c r="J510" s="450"/>
    </row>
    <row r="511" spans="1:10" x14ac:dyDescent="0.25">
      <c r="A511" s="134" t="s">
        <v>1693</v>
      </c>
      <c r="B511" s="85" t="s">
        <v>1</v>
      </c>
      <c r="C511" s="85">
        <f t="shared" si="47"/>
        <v>0</v>
      </c>
      <c r="D511" s="150">
        <v>8</v>
      </c>
      <c r="E511" s="150">
        <v>8</v>
      </c>
      <c r="F511" s="427"/>
      <c r="G511" s="427"/>
      <c r="H511" s="427"/>
      <c r="I511" s="427"/>
      <c r="J511" s="450"/>
    </row>
    <row r="512" spans="1:10" x14ac:dyDescent="0.25">
      <c r="A512" s="106" t="s">
        <v>1694</v>
      </c>
      <c r="B512" s="85" t="s">
        <v>1</v>
      </c>
      <c r="C512" s="85">
        <f t="shared" si="47"/>
        <v>0</v>
      </c>
      <c r="D512" s="150">
        <v>16</v>
      </c>
      <c r="E512" s="150">
        <v>10</v>
      </c>
      <c r="F512" s="427"/>
      <c r="G512" s="427"/>
      <c r="H512" s="427"/>
      <c r="I512" s="427"/>
      <c r="J512" s="450"/>
    </row>
    <row r="513" spans="1:10" x14ac:dyDescent="0.25">
      <c r="A513" s="106" t="s">
        <v>1695</v>
      </c>
      <c r="B513" s="85" t="s">
        <v>1</v>
      </c>
      <c r="C513" s="85">
        <f t="shared" si="47"/>
        <v>0</v>
      </c>
      <c r="D513" s="150">
        <v>32</v>
      </c>
      <c r="E513" s="150">
        <v>20</v>
      </c>
      <c r="F513" s="427"/>
      <c r="G513" s="427"/>
      <c r="H513" s="427"/>
      <c r="I513" s="427"/>
      <c r="J513" s="450"/>
    </row>
    <row r="514" spans="1:10" x14ac:dyDescent="0.25">
      <c r="A514" s="106" t="s">
        <v>1691</v>
      </c>
      <c r="B514" s="85" t="s">
        <v>1</v>
      </c>
      <c r="C514" s="85">
        <f t="shared" si="47"/>
        <v>0</v>
      </c>
      <c r="D514" s="150">
        <v>64</v>
      </c>
      <c r="E514" s="150">
        <v>40</v>
      </c>
      <c r="F514" s="427"/>
      <c r="G514" s="427"/>
      <c r="H514" s="427"/>
      <c r="I514" s="427"/>
      <c r="J514" s="450"/>
    </row>
    <row r="515" spans="1:10" x14ac:dyDescent="0.25">
      <c r="A515" s="106" t="s">
        <v>1690</v>
      </c>
      <c r="B515" s="85" t="s">
        <v>1</v>
      </c>
      <c r="C515" s="85">
        <f t="shared" si="47"/>
        <v>0</v>
      </c>
      <c r="D515" s="150">
        <v>128</v>
      </c>
      <c r="E515" s="150">
        <v>80</v>
      </c>
      <c r="F515" s="427"/>
      <c r="G515" s="427"/>
      <c r="H515" s="427"/>
      <c r="I515" s="427"/>
      <c r="J515" s="450"/>
    </row>
    <row r="516" spans="1:10" x14ac:dyDescent="0.25">
      <c r="A516" s="106" t="s">
        <v>1689</v>
      </c>
      <c r="B516" s="85" t="s">
        <v>1</v>
      </c>
      <c r="C516" s="85">
        <f t="shared" si="47"/>
        <v>0</v>
      </c>
      <c r="D516" s="150">
        <v>256</v>
      </c>
      <c r="E516" s="150">
        <v>100</v>
      </c>
      <c r="F516" s="427"/>
      <c r="G516" s="427"/>
      <c r="H516" s="427"/>
      <c r="I516" s="427"/>
      <c r="J516" s="450"/>
    </row>
    <row r="517" spans="1:10" x14ac:dyDescent="0.25">
      <c r="A517" s="106" t="s">
        <v>1688</v>
      </c>
      <c r="B517" s="85" t="s">
        <v>1</v>
      </c>
      <c r="C517" s="85">
        <f t="shared" si="47"/>
        <v>0</v>
      </c>
      <c r="D517" s="150">
        <v>512</v>
      </c>
      <c r="E517" s="150">
        <v>200</v>
      </c>
      <c r="F517" s="427"/>
      <c r="G517" s="427"/>
      <c r="H517" s="427"/>
      <c r="I517" s="427"/>
      <c r="J517" s="450"/>
    </row>
    <row r="518" spans="1:10" x14ac:dyDescent="0.25">
      <c r="A518" s="106" t="s">
        <v>1685</v>
      </c>
      <c r="B518" s="85" t="s">
        <v>1</v>
      </c>
      <c r="C518" s="85">
        <f t="shared" si="47"/>
        <v>0</v>
      </c>
      <c r="D518" s="150">
        <v>1024</v>
      </c>
      <c r="E518" s="150">
        <v>400</v>
      </c>
      <c r="F518" s="427"/>
      <c r="G518" s="427"/>
      <c r="H518" s="427"/>
      <c r="I518" s="427"/>
      <c r="J518" s="450"/>
    </row>
    <row r="519" spans="1:10" x14ac:dyDescent="0.25">
      <c r="A519" s="106" t="s">
        <v>1686</v>
      </c>
      <c r="B519" s="85" t="s">
        <v>1</v>
      </c>
      <c r="C519" s="85">
        <f t="shared" si="47"/>
        <v>0</v>
      </c>
      <c r="D519" s="150">
        <v>2048</v>
      </c>
      <c r="E519" s="150">
        <v>800</v>
      </c>
      <c r="F519" s="427"/>
      <c r="G519" s="427"/>
      <c r="H519" s="427"/>
      <c r="I519" s="427"/>
      <c r="J519" s="450"/>
    </row>
    <row r="520" spans="1:10" x14ac:dyDescent="0.25">
      <c r="A520" s="106" t="s">
        <v>1687</v>
      </c>
      <c r="B520" s="85" t="s">
        <v>1</v>
      </c>
      <c r="C520" s="85">
        <f t="shared" si="47"/>
        <v>0</v>
      </c>
      <c r="D520" s="150">
        <v>4096</v>
      </c>
      <c r="E520" s="150">
        <v>1000</v>
      </c>
      <c r="F520" s="427"/>
      <c r="G520" s="427"/>
      <c r="H520" s="427"/>
      <c r="I520" s="427"/>
      <c r="J520" s="450"/>
    </row>
    <row r="521" spans="1:10" x14ac:dyDescent="0.25">
      <c r="A521" s="106" t="s">
        <v>1682</v>
      </c>
      <c r="B521" s="85" t="s">
        <v>1</v>
      </c>
      <c r="C521" s="85">
        <f t="shared" si="47"/>
        <v>0</v>
      </c>
      <c r="D521" s="150">
        <v>8192</v>
      </c>
      <c r="E521" s="150">
        <v>2000</v>
      </c>
      <c r="F521" s="427"/>
      <c r="G521" s="427"/>
      <c r="H521" s="427"/>
      <c r="I521" s="427"/>
      <c r="J521" s="450"/>
    </row>
    <row r="522" spans="1:10" x14ac:dyDescent="0.25">
      <c r="A522" s="106" t="s">
        <v>1683</v>
      </c>
      <c r="B522" s="85" t="s">
        <v>1</v>
      </c>
      <c r="C522" s="85">
        <f t="shared" si="47"/>
        <v>0</v>
      </c>
      <c r="D522" s="150">
        <v>16384</v>
      </c>
      <c r="E522" s="150">
        <v>4000</v>
      </c>
      <c r="F522" s="427"/>
      <c r="G522" s="427"/>
      <c r="H522" s="427"/>
      <c r="I522" s="427"/>
      <c r="J522" s="450"/>
    </row>
    <row r="523" spans="1:10" ht="15.75" thickBot="1" x14ac:dyDescent="0.3">
      <c r="A523" s="107" t="s">
        <v>1684</v>
      </c>
      <c r="B523" s="109" t="s">
        <v>1</v>
      </c>
      <c r="C523" s="109">
        <f t="shared" si="47"/>
        <v>0</v>
      </c>
      <c r="D523" s="147">
        <v>32768</v>
      </c>
      <c r="E523" s="147">
        <v>8000</v>
      </c>
      <c r="F523" s="422"/>
      <c r="G523" s="422"/>
      <c r="H523" s="422"/>
      <c r="I523" s="422"/>
      <c r="J523" s="451"/>
    </row>
    <row r="524" spans="1:10" s="204" customFormat="1" ht="15.75" thickBot="1" x14ac:dyDescent="0.3">
      <c r="A524" s="452" t="s">
        <v>121</v>
      </c>
      <c r="B524" s="453"/>
      <c r="C524" s="453"/>
      <c r="D524" s="454"/>
      <c r="E524" s="454"/>
      <c r="F524" s="455"/>
      <c r="G524" s="455"/>
      <c r="H524" s="220"/>
      <c r="I524" s="221"/>
      <c r="J524" s="227"/>
    </row>
    <row r="525" spans="1:10" s="214" customFormat="1" ht="15.75" thickBot="1" x14ac:dyDescent="0.3">
      <c r="A525" s="87" t="s">
        <v>185</v>
      </c>
      <c r="B525" s="87" t="s">
        <v>186</v>
      </c>
      <c r="C525" s="56" t="s">
        <v>1677</v>
      </c>
      <c r="D525" s="87" t="s">
        <v>1678</v>
      </c>
      <c r="E525" s="87" t="s">
        <v>1679</v>
      </c>
      <c r="F525" s="68" t="s">
        <v>1680</v>
      </c>
      <c r="G525" s="153" t="s">
        <v>1681</v>
      </c>
      <c r="H525" s="56" t="s">
        <v>247</v>
      </c>
      <c r="I525" s="153" t="s">
        <v>191</v>
      </c>
      <c r="J525" s="224" t="s">
        <v>1660</v>
      </c>
    </row>
    <row r="526" spans="1:10" x14ac:dyDescent="0.25">
      <c r="A526" s="105" t="s">
        <v>1699</v>
      </c>
      <c r="B526" s="108" t="s">
        <v>1</v>
      </c>
      <c r="C526" s="108">
        <f>IF(B526="Есть",1,0)</f>
        <v>0</v>
      </c>
      <c r="D526" s="149">
        <v>1</v>
      </c>
      <c r="E526" s="149">
        <v>1</v>
      </c>
      <c r="F526" s="421">
        <f>C541*D541+C540*D540+C539*D539+C538*D538+C537*D537+C536*D536+C535*D535+C534*D534+C533*D533+C532*D532+C531*D531+C530*D530+C529*D529+C528*D528+C527*D527+C526*D526</f>
        <v>0</v>
      </c>
      <c r="G526" s="421">
        <f>C541*E541+C540*E540+C539*E539+C538*E538+C537*E537+C536*E536+C535*E535+C534*E534+C533*E533+C532*E532+C531*E531+C530*E530+C529*E529+C528*E528+C527*E527+C526*E526</f>
        <v>0</v>
      </c>
      <c r="H526" s="421" t="s">
        <v>1006</v>
      </c>
      <c r="I526" s="421">
        <v>16779</v>
      </c>
      <c r="J526" s="449" t="s">
        <v>1711</v>
      </c>
    </row>
    <row r="527" spans="1:10" x14ac:dyDescent="0.25">
      <c r="A527" s="139" t="s">
        <v>1700</v>
      </c>
      <c r="B527" s="85" t="s">
        <v>1</v>
      </c>
      <c r="C527" s="85">
        <f t="shared" ref="C527:C541" si="48">IF(B527="Есть",1,0)</f>
        <v>0</v>
      </c>
      <c r="D527" s="150">
        <v>2</v>
      </c>
      <c r="E527" s="150">
        <v>2</v>
      </c>
      <c r="F527" s="427"/>
      <c r="G527" s="427"/>
      <c r="H527" s="427"/>
      <c r="I527" s="427"/>
      <c r="J527" s="450"/>
    </row>
    <row r="528" spans="1:10" x14ac:dyDescent="0.25">
      <c r="A528" s="58" t="s">
        <v>1692</v>
      </c>
      <c r="B528" s="85" t="s">
        <v>1</v>
      </c>
      <c r="C528" s="85">
        <f t="shared" si="48"/>
        <v>0</v>
      </c>
      <c r="D528" s="150">
        <v>4</v>
      </c>
      <c r="E528" s="150">
        <v>4</v>
      </c>
      <c r="F528" s="427"/>
      <c r="G528" s="427"/>
      <c r="H528" s="427"/>
      <c r="I528" s="427"/>
      <c r="J528" s="450"/>
    </row>
    <row r="529" spans="1:10" x14ac:dyDescent="0.25">
      <c r="A529" s="134" t="s">
        <v>1693</v>
      </c>
      <c r="B529" s="85" t="s">
        <v>1</v>
      </c>
      <c r="C529" s="85">
        <f t="shared" si="48"/>
        <v>0</v>
      </c>
      <c r="D529" s="150">
        <v>8</v>
      </c>
      <c r="E529" s="150">
        <v>8</v>
      </c>
      <c r="F529" s="427"/>
      <c r="G529" s="427"/>
      <c r="H529" s="427"/>
      <c r="I529" s="427"/>
      <c r="J529" s="450"/>
    </row>
    <row r="530" spans="1:10" x14ac:dyDescent="0.25">
      <c r="A530" s="106" t="s">
        <v>1694</v>
      </c>
      <c r="B530" s="85" t="s">
        <v>1</v>
      </c>
      <c r="C530" s="85">
        <f t="shared" si="48"/>
        <v>0</v>
      </c>
      <c r="D530" s="150">
        <v>16</v>
      </c>
      <c r="E530" s="150">
        <v>10</v>
      </c>
      <c r="F530" s="427"/>
      <c r="G530" s="427"/>
      <c r="H530" s="427"/>
      <c r="I530" s="427"/>
      <c r="J530" s="450"/>
    </row>
    <row r="531" spans="1:10" x14ac:dyDescent="0.25">
      <c r="A531" s="106" t="s">
        <v>1695</v>
      </c>
      <c r="B531" s="85" t="s">
        <v>1</v>
      </c>
      <c r="C531" s="85">
        <f t="shared" si="48"/>
        <v>0</v>
      </c>
      <c r="D531" s="150">
        <v>32</v>
      </c>
      <c r="E531" s="150">
        <v>20</v>
      </c>
      <c r="F531" s="427"/>
      <c r="G531" s="427"/>
      <c r="H531" s="427"/>
      <c r="I531" s="427"/>
      <c r="J531" s="450"/>
    </row>
    <row r="532" spans="1:10" x14ac:dyDescent="0.25">
      <c r="A532" s="106" t="s">
        <v>1691</v>
      </c>
      <c r="B532" s="85" t="s">
        <v>1</v>
      </c>
      <c r="C532" s="85">
        <f t="shared" si="48"/>
        <v>0</v>
      </c>
      <c r="D532" s="150">
        <v>64</v>
      </c>
      <c r="E532" s="150">
        <v>40</v>
      </c>
      <c r="F532" s="427"/>
      <c r="G532" s="427"/>
      <c r="H532" s="427"/>
      <c r="I532" s="427"/>
      <c r="J532" s="450"/>
    </row>
    <row r="533" spans="1:10" x14ac:dyDescent="0.25">
      <c r="A533" s="106" t="s">
        <v>1690</v>
      </c>
      <c r="B533" s="85" t="s">
        <v>1</v>
      </c>
      <c r="C533" s="85">
        <f t="shared" si="48"/>
        <v>0</v>
      </c>
      <c r="D533" s="150">
        <v>128</v>
      </c>
      <c r="E533" s="150">
        <v>80</v>
      </c>
      <c r="F533" s="427"/>
      <c r="G533" s="427"/>
      <c r="H533" s="427"/>
      <c r="I533" s="427"/>
      <c r="J533" s="450"/>
    </row>
    <row r="534" spans="1:10" x14ac:dyDescent="0.25">
      <c r="A534" s="106" t="s">
        <v>1689</v>
      </c>
      <c r="B534" s="85" t="s">
        <v>1</v>
      </c>
      <c r="C534" s="85">
        <f t="shared" si="48"/>
        <v>0</v>
      </c>
      <c r="D534" s="150">
        <v>256</v>
      </c>
      <c r="E534" s="150">
        <v>100</v>
      </c>
      <c r="F534" s="427"/>
      <c r="G534" s="427"/>
      <c r="H534" s="427"/>
      <c r="I534" s="427"/>
      <c r="J534" s="450"/>
    </row>
    <row r="535" spans="1:10" x14ac:dyDescent="0.25">
      <c r="A535" s="106" t="s">
        <v>1688</v>
      </c>
      <c r="B535" s="85" t="s">
        <v>1</v>
      </c>
      <c r="C535" s="85">
        <f t="shared" si="48"/>
        <v>0</v>
      </c>
      <c r="D535" s="150">
        <v>512</v>
      </c>
      <c r="E535" s="150">
        <v>200</v>
      </c>
      <c r="F535" s="427"/>
      <c r="G535" s="427"/>
      <c r="H535" s="427"/>
      <c r="I535" s="427"/>
      <c r="J535" s="450"/>
    </row>
    <row r="536" spans="1:10" x14ac:dyDescent="0.25">
      <c r="A536" s="106" t="s">
        <v>1685</v>
      </c>
      <c r="B536" s="85" t="s">
        <v>1</v>
      </c>
      <c r="C536" s="85">
        <f t="shared" si="48"/>
        <v>0</v>
      </c>
      <c r="D536" s="150">
        <v>1024</v>
      </c>
      <c r="E536" s="150">
        <v>400</v>
      </c>
      <c r="F536" s="427"/>
      <c r="G536" s="427"/>
      <c r="H536" s="427"/>
      <c r="I536" s="427"/>
      <c r="J536" s="450"/>
    </row>
    <row r="537" spans="1:10" x14ac:dyDescent="0.25">
      <c r="A537" s="106" t="s">
        <v>1686</v>
      </c>
      <c r="B537" s="85" t="s">
        <v>1</v>
      </c>
      <c r="C537" s="85">
        <f t="shared" si="48"/>
        <v>0</v>
      </c>
      <c r="D537" s="150">
        <v>2048</v>
      </c>
      <c r="E537" s="150">
        <v>800</v>
      </c>
      <c r="F537" s="427"/>
      <c r="G537" s="427"/>
      <c r="H537" s="427"/>
      <c r="I537" s="427"/>
      <c r="J537" s="450"/>
    </row>
    <row r="538" spans="1:10" x14ac:dyDescent="0.25">
      <c r="A538" s="106" t="s">
        <v>1687</v>
      </c>
      <c r="B538" s="85" t="s">
        <v>1</v>
      </c>
      <c r="C538" s="85">
        <f t="shared" si="48"/>
        <v>0</v>
      </c>
      <c r="D538" s="150">
        <v>4096</v>
      </c>
      <c r="E538" s="150">
        <v>1000</v>
      </c>
      <c r="F538" s="427"/>
      <c r="G538" s="427"/>
      <c r="H538" s="427"/>
      <c r="I538" s="427"/>
      <c r="J538" s="450"/>
    </row>
    <row r="539" spans="1:10" x14ac:dyDescent="0.25">
      <c r="A539" s="106" t="s">
        <v>1682</v>
      </c>
      <c r="B539" s="85" t="s">
        <v>1</v>
      </c>
      <c r="C539" s="85">
        <f t="shared" si="48"/>
        <v>0</v>
      </c>
      <c r="D539" s="150">
        <v>8192</v>
      </c>
      <c r="E539" s="150">
        <v>2000</v>
      </c>
      <c r="F539" s="427"/>
      <c r="G539" s="427"/>
      <c r="H539" s="427"/>
      <c r="I539" s="427"/>
      <c r="J539" s="450"/>
    </row>
    <row r="540" spans="1:10" x14ac:dyDescent="0.25">
      <c r="A540" s="106" t="s">
        <v>1683</v>
      </c>
      <c r="B540" s="85" t="s">
        <v>1</v>
      </c>
      <c r="C540" s="85">
        <f t="shared" si="48"/>
        <v>0</v>
      </c>
      <c r="D540" s="150">
        <v>16384</v>
      </c>
      <c r="E540" s="150">
        <v>4000</v>
      </c>
      <c r="F540" s="427"/>
      <c r="G540" s="427"/>
      <c r="H540" s="427"/>
      <c r="I540" s="427"/>
      <c r="J540" s="450"/>
    </row>
    <row r="541" spans="1:10" ht="15.75" thickBot="1" x14ac:dyDescent="0.3">
      <c r="A541" s="107" t="s">
        <v>1684</v>
      </c>
      <c r="B541" s="109" t="s">
        <v>1</v>
      </c>
      <c r="C541" s="109">
        <f t="shared" si="48"/>
        <v>0</v>
      </c>
      <c r="D541" s="147">
        <v>32768</v>
      </c>
      <c r="E541" s="147">
        <v>8000</v>
      </c>
      <c r="F541" s="422"/>
      <c r="G541" s="422"/>
      <c r="H541" s="422"/>
      <c r="I541" s="422"/>
      <c r="J541" s="451"/>
    </row>
    <row r="542" spans="1:10" s="204" customFormat="1" ht="15.75" thickBot="1" x14ac:dyDescent="0.3">
      <c r="A542" s="452" t="s">
        <v>1729</v>
      </c>
      <c r="B542" s="453"/>
      <c r="C542" s="453"/>
      <c r="D542" s="454"/>
      <c r="E542" s="454"/>
      <c r="F542" s="455"/>
      <c r="G542" s="455"/>
      <c r="H542" s="220"/>
      <c r="I542" s="221"/>
      <c r="J542" s="227"/>
    </row>
    <row r="543" spans="1:10" s="214" customFormat="1" ht="15.75" thickBot="1" x14ac:dyDescent="0.3">
      <c r="A543" s="87" t="s">
        <v>185</v>
      </c>
      <c r="B543" s="87" t="s">
        <v>186</v>
      </c>
      <c r="C543" s="56" t="s">
        <v>1677</v>
      </c>
      <c r="D543" s="87" t="s">
        <v>1678</v>
      </c>
      <c r="E543" s="87" t="s">
        <v>1679</v>
      </c>
      <c r="F543" s="68" t="s">
        <v>1680</v>
      </c>
      <c r="G543" s="153" t="s">
        <v>1681</v>
      </c>
      <c r="H543" s="56" t="s">
        <v>247</v>
      </c>
      <c r="I543" s="153" t="s">
        <v>191</v>
      </c>
      <c r="J543" s="224" t="s">
        <v>1660</v>
      </c>
    </row>
    <row r="544" spans="1:10" ht="46.5" customHeight="1" thickBot="1" x14ac:dyDescent="0.3">
      <c r="A544" s="233" t="s">
        <v>1730</v>
      </c>
      <c r="B544" s="234" t="s">
        <v>1</v>
      </c>
      <c r="C544" s="234">
        <f>IF(B544="Есть",1,0)</f>
        <v>0</v>
      </c>
      <c r="D544" s="235">
        <v>1</v>
      </c>
      <c r="E544" s="235">
        <v>1</v>
      </c>
      <c r="F544" s="235">
        <f>C544*D544</f>
        <v>0</v>
      </c>
      <c r="G544" s="235">
        <f>C544*E544</f>
        <v>0</v>
      </c>
      <c r="H544" s="235" t="s">
        <v>483</v>
      </c>
      <c r="I544" s="235">
        <v>16411</v>
      </c>
      <c r="J544" s="236" t="s">
        <v>1731</v>
      </c>
    </row>
  </sheetData>
  <mergeCells count="182">
    <mergeCell ref="G94:G109"/>
    <mergeCell ref="A128:G128"/>
    <mergeCell ref="G130:G145"/>
    <mergeCell ref="A200:G200"/>
    <mergeCell ref="G202:G217"/>
    <mergeCell ref="A308:G308"/>
    <mergeCell ref="G310:G325"/>
    <mergeCell ref="A254:G254"/>
    <mergeCell ref="A542:G542"/>
    <mergeCell ref="F310:F325"/>
    <mergeCell ref="F220:F235"/>
    <mergeCell ref="F130:F145"/>
    <mergeCell ref="F256:F271"/>
    <mergeCell ref="F94:F109"/>
    <mergeCell ref="A236:G236"/>
    <mergeCell ref="F238:F253"/>
    <mergeCell ref="G238:G253"/>
    <mergeCell ref="A272:G272"/>
    <mergeCell ref="F274:F289"/>
    <mergeCell ref="G274:G289"/>
    <mergeCell ref="A290:G290"/>
    <mergeCell ref="F292:F307"/>
    <mergeCell ref="G292:G307"/>
    <mergeCell ref="A398:G398"/>
    <mergeCell ref="A20:G20"/>
    <mergeCell ref="A38:G38"/>
    <mergeCell ref="A2:G2"/>
    <mergeCell ref="A1:G1"/>
    <mergeCell ref="F4:F19"/>
    <mergeCell ref="G4:G19"/>
    <mergeCell ref="F22:F37"/>
    <mergeCell ref="G22:G37"/>
    <mergeCell ref="G40:G55"/>
    <mergeCell ref="F76:F91"/>
    <mergeCell ref="F184:F199"/>
    <mergeCell ref="F328:F343"/>
    <mergeCell ref="F346:F361"/>
    <mergeCell ref="F40:F55"/>
    <mergeCell ref="A56:G56"/>
    <mergeCell ref="F58:F73"/>
    <mergeCell ref="G58:G73"/>
    <mergeCell ref="G364:G379"/>
    <mergeCell ref="G148:G163"/>
    <mergeCell ref="G256:G271"/>
    <mergeCell ref="A362:G362"/>
    <mergeCell ref="A92:G92"/>
    <mergeCell ref="G328:G343"/>
    <mergeCell ref="G346:G361"/>
    <mergeCell ref="F364:F379"/>
    <mergeCell ref="F148:F163"/>
    <mergeCell ref="F202:F217"/>
    <mergeCell ref="A164:G164"/>
    <mergeCell ref="A74:G74"/>
    <mergeCell ref="G76:G91"/>
    <mergeCell ref="A326:G326"/>
    <mergeCell ref="A344:G344"/>
    <mergeCell ref="G166:G181"/>
    <mergeCell ref="I4:I19"/>
    <mergeCell ref="J4:J19"/>
    <mergeCell ref="H76:H91"/>
    <mergeCell ref="I76:I91"/>
    <mergeCell ref="J76:J91"/>
    <mergeCell ref="H22:H37"/>
    <mergeCell ref="I22:I37"/>
    <mergeCell ref="J22:J37"/>
    <mergeCell ref="H40:H55"/>
    <mergeCell ref="I40:I55"/>
    <mergeCell ref="J40:J55"/>
    <mergeCell ref="H58:H73"/>
    <mergeCell ref="I58:I73"/>
    <mergeCell ref="J58:J73"/>
    <mergeCell ref="H4:H19"/>
    <mergeCell ref="J112:J127"/>
    <mergeCell ref="I346:I361"/>
    <mergeCell ref="J346:J361"/>
    <mergeCell ref="H94:H109"/>
    <mergeCell ref="I94:I109"/>
    <mergeCell ref="J94:J109"/>
    <mergeCell ref="H256:H271"/>
    <mergeCell ref="I256:I271"/>
    <mergeCell ref="J256:J271"/>
    <mergeCell ref="H202:H217"/>
    <mergeCell ref="I202:I217"/>
    <mergeCell ref="J202:J217"/>
    <mergeCell ref="H130:H145"/>
    <mergeCell ref="I130:I145"/>
    <mergeCell ref="J130:J145"/>
    <mergeCell ref="H148:H163"/>
    <mergeCell ref="I148:I163"/>
    <mergeCell ref="J148:J163"/>
    <mergeCell ref="I184:I199"/>
    <mergeCell ref="J184:J199"/>
    <mergeCell ref="H166:H181"/>
    <mergeCell ref="I166:I181"/>
    <mergeCell ref="J166:J181"/>
    <mergeCell ref="H184:H199"/>
    <mergeCell ref="J310:J325"/>
    <mergeCell ref="H220:H235"/>
    <mergeCell ref="I220:I235"/>
    <mergeCell ref="F418:F433"/>
    <mergeCell ref="G418:G433"/>
    <mergeCell ref="H418:H433"/>
    <mergeCell ref="J238:J253"/>
    <mergeCell ref="H274:H289"/>
    <mergeCell ref="I274:I289"/>
    <mergeCell ref="J274:J289"/>
    <mergeCell ref="H292:H307"/>
    <mergeCell ref="I292:I307"/>
    <mergeCell ref="J292:J307"/>
    <mergeCell ref="J220:J235"/>
    <mergeCell ref="H238:H253"/>
    <mergeCell ref="I238:I253"/>
    <mergeCell ref="A416:G416"/>
    <mergeCell ref="J436:J451"/>
    <mergeCell ref="J364:J379"/>
    <mergeCell ref="H382:H397"/>
    <mergeCell ref="I382:I397"/>
    <mergeCell ref="J382:J397"/>
    <mergeCell ref="H328:H343"/>
    <mergeCell ref="I328:I343"/>
    <mergeCell ref="J328:J343"/>
    <mergeCell ref="H346:H361"/>
    <mergeCell ref="J418:J433"/>
    <mergeCell ref="H400:H415"/>
    <mergeCell ref="I400:I415"/>
    <mergeCell ref="J400:J415"/>
    <mergeCell ref="I418:I433"/>
    <mergeCell ref="A110:G110"/>
    <mergeCell ref="F112:F127"/>
    <mergeCell ref="G112:G127"/>
    <mergeCell ref="H112:H127"/>
    <mergeCell ref="I112:I127"/>
    <mergeCell ref="F400:F415"/>
    <mergeCell ref="G382:G397"/>
    <mergeCell ref="A380:G380"/>
    <mergeCell ref="F382:F397"/>
    <mergeCell ref="A182:G182"/>
    <mergeCell ref="G184:G199"/>
    <mergeCell ref="F166:F181"/>
    <mergeCell ref="A218:G218"/>
    <mergeCell ref="G220:G235"/>
    <mergeCell ref="G400:G415"/>
    <mergeCell ref="H364:H379"/>
    <mergeCell ref="I364:I379"/>
    <mergeCell ref="A146:G146"/>
    <mergeCell ref="H310:H325"/>
    <mergeCell ref="I310:I325"/>
    <mergeCell ref="A452:G452"/>
    <mergeCell ref="F454:F469"/>
    <mergeCell ref="G454:G469"/>
    <mergeCell ref="H454:H469"/>
    <mergeCell ref="I454:I469"/>
    <mergeCell ref="A434:G434"/>
    <mergeCell ref="F436:F451"/>
    <mergeCell ref="G436:G451"/>
    <mergeCell ref="H436:H451"/>
    <mergeCell ref="I436:I451"/>
    <mergeCell ref="A488:G488"/>
    <mergeCell ref="F490:F505"/>
    <mergeCell ref="G490:G505"/>
    <mergeCell ref="H490:H505"/>
    <mergeCell ref="I490:I505"/>
    <mergeCell ref="J454:J469"/>
    <mergeCell ref="A470:G470"/>
    <mergeCell ref="F472:F487"/>
    <mergeCell ref="G472:G487"/>
    <mergeCell ref="H472:H487"/>
    <mergeCell ref="I472:I487"/>
    <mergeCell ref="J472:J487"/>
    <mergeCell ref="J526:J541"/>
    <mergeCell ref="A524:G524"/>
    <mergeCell ref="F526:F541"/>
    <mergeCell ref="G526:G541"/>
    <mergeCell ref="H526:H541"/>
    <mergeCell ref="I526:I541"/>
    <mergeCell ref="J490:J505"/>
    <mergeCell ref="A506:G506"/>
    <mergeCell ref="F508:F523"/>
    <mergeCell ref="G508:G523"/>
    <mergeCell ref="H508:H523"/>
    <mergeCell ref="I508:I523"/>
    <mergeCell ref="J508:J523"/>
  </mergeCells>
  <dataValidations count="2">
    <dataValidation type="list" allowBlank="1" showInputMessage="1" showErrorMessage="1" sqref="B112:B127 B148:B163 B166:B181 B346:B361 B328:B343 B220:B235 B544 B256:B271 B310:B325 B130:B145 B94:B109 B22:B37 B4:B19 B40:B55 B184:B199 B202:B217 B238:B253 B274:B289 B82:B91 B382:B397 B364:B379 B400:B415 B436:B451 B454:B469 B472:B487 B490:B505 B508:B523 B526:B541 B292:B307 B418:B433 B76:B78 B58:B60 B64:B73">
      <formula1>"Нет,Есть,"</formula1>
    </dataValidation>
    <dataValidation type="list" allowBlank="1" showInputMessage="1" showErrorMessage="1" sqref="B79:B81 B61:B63">
      <formula1>"Level1,Level3,"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D10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I17" sqref="I17"/>
    </sheetView>
  </sheetViews>
  <sheetFormatPr defaultRowHeight="15" x14ac:dyDescent="0.25"/>
  <cols>
    <col min="1" max="1" width="16.7109375" style="383" customWidth="1"/>
    <col min="2" max="2" width="20" customWidth="1"/>
    <col min="3" max="3" width="10.28515625" customWidth="1"/>
    <col min="4" max="4" width="87.5703125" customWidth="1"/>
  </cols>
  <sheetData>
    <row r="1" spans="1:4" ht="19.5" thickBot="1" x14ac:dyDescent="0.3">
      <c r="A1" s="464" t="s">
        <v>181</v>
      </c>
      <c r="B1" s="465"/>
      <c r="C1" s="465"/>
      <c r="D1" s="465"/>
    </row>
    <row r="2" spans="1:4" ht="15.75" thickBot="1" x14ac:dyDescent="0.3">
      <c r="A2" s="379" t="s">
        <v>191</v>
      </c>
      <c r="B2" s="181" t="s">
        <v>2312</v>
      </c>
      <c r="C2" s="376" t="s">
        <v>182</v>
      </c>
      <c r="D2" s="376" t="s">
        <v>1660</v>
      </c>
    </row>
    <row r="3" spans="1:4" x14ac:dyDescent="0.25">
      <c r="A3" s="380">
        <v>20000</v>
      </c>
      <c r="B3" s="377" t="s">
        <v>2313</v>
      </c>
      <c r="C3" s="377" t="s">
        <v>1335</v>
      </c>
      <c r="D3" s="161" t="s">
        <v>2416</v>
      </c>
    </row>
    <row r="4" spans="1:4" x14ac:dyDescent="0.25">
      <c r="A4" s="381">
        <v>20001</v>
      </c>
      <c r="B4" s="375" t="s">
        <v>2314</v>
      </c>
      <c r="C4" s="377" t="s">
        <v>1335</v>
      </c>
      <c r="D4" s="162"/>
    </row>
    <row r="5" spans="1:4" x14ac:dyDescent="0.25">
      <c r="A5" s="381">
        <v>20002</v>
      </c>
      <c r="B5" s="375" t="s">
        <v>2315</v>
      </c>
      <c r="C5" s="377" t="s">
        <v>1335</v>
      </c>
      <c r="D5" s="162"/>
    </row>
    <row r="6" spans="1:4" x14ac:dyDescent="0.25">
      <c r="A6" s="381">
        <v>20003</v>
      </c>
      <c r="B6" s="375" t="s">
        <v>2316</v>
      </c>
      <c r="C6" s="377" t="s">
        <v>1335</v>
      </c>
      <c r="D6" s="162"/>
    </row>
    <row r="7" spans="1:4" x14ac:dyDescent="0.25">
      <c r="A7" s="381">
        <v>20004</v>
      </c>
      <c r="B7" s="375" t="s">
        <v>2317</v>
      </c>
      <c r="C7" s="377" t="s">
        <v>1335</v>
      </c>
      <c r="D7" s="162"/>
    </row>
    <row r="8" spans="1:4" x14ac:dyDescent="0.25">
      <c r="A8" s="381">
        <v>20005</v>
      </c>
      <c r="B8" s="375" t="s">
        <v>2318</v>
      </c>
      <c r="C8" s="377" t="s">
        <v>1335</v>
      </c>
      <c r="D8" s="162"/>
    </row>
    <row r="9" spans="1:4" x14ac:dyDescent="0.25">
      <c r="A9" s="381">
        <v>20006</v>
      </c>
      <c r="B9" s="375" t="s">
        <v>2319</v>
      </c>
      <c r="C9" s="377" t="s">
        <v>1335</v>
      </c>
      <c r="D9" s="162"/>
    </row>
    <row r="10" spans="1:4" x14ac:dyDescent="0.25">
      <c r="A10" s="381">
        <v>20007</v>
      </c>
      <c r="B10" s="375" t="s">
        <v>2320</v>
      </c>
      <c r="C10" s="377" t="s">
        <v>1335</v>
      </c>
      <c r="D10" s="162"/>
    </row>
    <row r="11" spans="1:4" x14ac:dyDescent="0.25">
      <c r="A11" s="381">
        <v>20008</v>
      </c>
      <c r="B11" s="375" t="s">
        <v>2321</v>
      </c>
      <c r="C11" s="377" t="s">
        <v>1335</v>
      </c>
      <c r="D11" s="162"/>
    </row>
    <row r="12" spans="1:4" x14ac:dyDescent="0.25">
      <c r="A12" s="381">
        <v>20009</v>
      </c>
      <c r="B12" s="375" t="s">
        <v>2322</v>
      </c>
      <c r="C12" s="377" t="s">
        <v>1335</v>
      </c>
      <c r="D12" s="162"/>
    </row>
    <row r="13" spans="1:4" x14ac:dyDescent="0.25">
      <c r="A13" s="381">
        <v>20010</v>
      </c>
      <c r="B13" s="375" t="s">
        <v>2323</v>
      </c>
      <c r="C13" s="377" t="s">
        <v>1335</v>
      </c>
      <c r="D13" s="162"/>
    </row>
    <row r="14" spans="1:4" x14ac:dyDescent="0.25">
      <c r="A14" s="381">
        <v>20011</v>
      </c>
      <c r="B14" s="375" t="s">
        <v>2324</v>
      </c>
      <c r="C14" s="377" t="s">
        <v>1335</v>
      </c>
      <c r="D14" s="162"/>
    </row>
    <row r="15" spans="1:4" x14ac:dyDescent="0.25">
      <c r="A15" s="381">
        <v>20012</v>
      </c>
      <c r="B15" s="375" t="s">
        <v>2325</v>
      </c>
      <c r="C15" s="377" t="s">
        <v>1335</v>
      </c>
      <c r="D15" s="162"/>
    </row>
    <row r="16" spans="1:4" x14ac:dyDescent="0.25">
      <c r="A16" s="381">
        <v>20013</v>
      </c>
      <c r="B16" s="375" t="s">
        <v>2326</v>
      </c>
      <c r="C16" s="377" t="s">
        <v>1335</v>
      </c>
      <c r="D16" s="162"/>
    </row>
    <row r="17" spans="1:4" x14ac:dyDescent="0.25">
      <c r="A17" s="381">
        <v>20014</v>
      </c>
      <c r="B17" s="375" t="s">
        <v>2327</v>
      </c>
      <c r="C17" s="377" t="s">
        <v>1335</v>
      </c>
      <c r="D17" s="162"/>
    </row>
    <row r="18" spans="1:4" x14ac:dyDescent="0.25">
      <c r="A18" s="381">
        <v>20015</v>
      </c>
      <c r="B18" s="375" t="s">
        <v>2328</v>
      </c>
      <c r="C18" s="377" t="s">
        <v>1335</v>
      </c>
      <c r="D18" s="162"/>
    </row>
    <row r="19" spans="1:4" x14ac:dyDescent="0.25">
      <c r="A19" s="381">
        <v>20016</v>
      </c>
      <c r="B19" s="375" t="s">
        <v>2329</v>
      </c>
      <c r="C19" s="377" t="s">
        <v>1335</v>
      </c>
      <c r="D19" s="162"/>
    </row>
    <row r="20" spans="1:4" x14ac:dyDescent="0.25">
      <c r="A20" s="381">
        <v>20017</v>
      </c>
      <c r="B20" s="375" t="s">
        <v>2330</v>
      </c>
      <c r="C20" s="377" t="s">
        <v>1335</v>
      </c>
      <c r="D20" s="162"/>
    </row>
    <row r="21" spans="1:4" x14ac:dyDescent="0.25">
      <c r="A21" s="381">
        <v>20018</v>
      </c>
      <c r="B21" s="375" t="s">
        <v>2331</v>
      </c>
      <c r="C21" s="377" t="s">
        <v>1335</v>
      </c>
      <c r="D21" s="162"/>
    </row>
    <row r="22" spans="1:4" x14ac:dyDescent="0.25">
      <c r="A22" s="381">
        <v>20019</v>
      </c>
      <c r="B22" s="375" t="s">
        <v>2332</v>
      </c>
      <c r="C22" s="377" t="s">
        <v>1335</v>
      </c>
      <c r="D22" s="162"/>
    </row>
    <row r="23" spans="1:4" x14ac:dyDescent="0.25">
      <c r="A23" s="381">
        <v>20020</v>
      </c>
      <c r="B23" s="375" t="s">
        <v>2333</v>
      </c>
      <c r="C23" s="377" t="s">
        <v>1335</v>
      </c>
      <c r="D23" s="162"/>
    </row>
    <row r="24" spans="1:4" x14ac:dyDescent="0.25">
      <c r="A24" s="381">
        <v>20021</v>
      </c>
      <c r="B24" s="375" t="s">
        <v>2334</v>
      </c>
      <c r="C24" s="377" t="s">
        <v>1335</v>
      </c>
      <c r="D24" s="162"/>
    </row>
    <row r="25" spans="1:4" x14ac:dyDescent="0.25">
      <c r="A25" s="381">
        <v>20022</v>
      </c>
      <c r="B25" s="375" t="s">
        <v>2335</v>
      </c>
      <c r="C25" s="377" t="s">
        <v>1335</v>
      </c>
      <c r="D25" s="162"/>
    </row>
    <row r="26" spans="1:4" x14ac:dyDescent="0.25">
      <c r="A26" s="381">
        <v>20023</v>
      </c>
      <c r="B26" s="375" t="s">
        <v>2336</v>
      </c>
      <c r="C26" s="377" t="s">
        <v>1335</v>
      </c>
      <c r="D26" s="162"/>
    </row>
    <row r="27" spans="1:4" x14ac:dyDescent="0.25">
      <c r="A27" s="381">
        <v>20024</v>
      </c>
      <c r="B27" s="375" t="s">
        <v>2337</v>
      </c>
      <c r="C27" s="377" t="s">
        <v>1335</v>
      </c>
      <c r="D27" s="162"/>
    </row>
    <row r="28" spans="1:4" x14ac:dyDescent="0.25">
      <c r="A28" s="381">
        <v>20025</v>
      </c>
      <c r="B28" s="375" t="s">
        <v>2338</v>
      </c>
      <c r="C28" s="377" t="s">
        <v>1335</v>
      </c>
      <c r="D28" s="162"/>
    </row>
    <row r="29" spans="1:4" x14ac:dyDescent="0.25">
      <c r="A29" s="381">
        <v>20026</v>
      </c>
      <c r="B29" s="375" t="s">
        <v>2339</v>
      </c>
      <c r="C29" s="377" t="s">
        <v>1335</v>
      </c>
      <c r="D29" s="162"/>
    </row>
    <row r="30" spans="1:4" x14ac:dyDescent="0.25">
      <c r="A30" s="381">
        <v>20027</v>
      </c>
      <c r="B30" s="375" t="s">
        <v>2340</v>
      </c>
      <c r="C30" s="377" t="s">
        <v>1335</v>
      </c>
      <c r="D30" s="162"/>
    </row>
    <row r="31" spans="1:4" x14ac:dyDescent="0.25">
      <c r="A31" s="381">
        <v>20028</v>
      </c>
      <c r="B31" s="375" t="s">
        <v>2341</v>
      </c>
      <c r="C31" s="377" t="s">
        <v>1335</v>
      </c>
      <c r="D31" s="162"/>
    </row>
    <row r="32" spans="1:4" x14ac:dyDescent="0.25">
      <c r="A32" s="381">
        <v>20029</v>
      </c>
      <c r="B32" s="375" t="s">
        <v>2342</v>
      </c>
      <c r="C32" s="377" t="s">
        <v>1335</v>
      </c>
      <c r="D32" s="162"/>
    </row>
    <row r="33" spans="1:4" x14ac:dyDescent="0.25">
      <c r="A33" s="381">
        <v>20030</v>
      </c>
      <c r="B33" s="375" t="s">
        <v>2343</v>
      </c>
      <c r="C33" s="377" t="s">
        <v>1335</v>
      </c>
      <c r="D33" s="162"/>
    </row>
    <row r="34" spans="1:4" x14ac:dyDescent="0.25">
      <c r="A34" s="381">
        <v>20031</v>
      </c>
      <c r="B34" s="375" t="s">
        <v>2344</v>
      </c>
      <c r="C34" s="377" t="s">
        <v>1335</v>
      </c>
      <c r="D34" s="162"/>
    </row>
    <row r="35" spans="1:4" x14ac:dyDescent="0.25">
      <c r="A35" s="381">
        <v>20032</v>
      </c>
      <c r="B35" s="375" t="s">
        <v>2345</v>
      </c>
      <c r="C35" s="377" t="s">
        <v>1335</v>
      </c>
      <c r="D35" s="162"/>
    </row>
    <row r="36" spans="1:4" x14ac:dyDescent="0.25">
      <c r="A36" s="381">
        <v>20033</v>
      </c>
      <c r="B36" s="375" t="s">
        <v>2346</v>
      </c>
      <c r="C36" s="377" t="s">
        <v>1335</v>
      </c>
      <c r="D36" s="162"/>
    </row>
    <row r="37" spans="1:4" x14ac:dyDescent="0.25">
      <c r="A37" s="381">
        <v>20034</v>
      </c>
      <c r="B37" s="375" t="s">
        <v>2347</v>
      </c>
      <c r="C37" s="377" t="s">
        <v>1335</v>
      </c>
      <c r="D37" s="162"/>
    </row>
    <row r="38" spans="1:4" x14ac:dyDescent="0.25">
      <c r="A38" s="381">
        <v>20035</v>
      </c>
      <c r="B38" s="375" t="s">
        <v>2348</v>
      </c>
      <c r="C38" s="377" t="s">
        <v>1335</v>
      </c>
      <c r="D38" s="162"/>
    </row>
    <row r="39" spans="1:4" x14ac:dyDescent="0.25">
      <c r="A39" s="381">
        <v>20036</v>
      </c>
      <c r="B39" s="375" t="s">
        <v>2349</v>
      </c>
      <c r="C39" s="377" t="s">
        <v>1335</v>
      </c>
      <c r="D39" s="162"/>
    </row>
    <row r="40" spans="1:4" x14ac:dyDescent="0.25">
      <c r="A40" s="381">
        <v>20037</v>
      </c>
      <c r="B40" s="375" t="s">
        <v>2350</v>
      </c>
      <c r="C40" s="377" t="s">
        <v>1335</v>
      </c>
      <c r="D40" s="162"/>
    </row>
    <row r="41" spans="1:4" ht="15" customHeight="1" x14ac:dyDescent="0.25">
      <c r="A41" s="381">
        <v>20038</v>
      </c>
      <c r="B41" s="375" t="s">
        <v>2351</v>
      </c>
      <c r="C41" s="377" t="s">
        <v>1335</v>
      </c>
      <c r="D41" s="162"/>
    </row>
    <row r="42" spans="1:4" x14ac:dyDescent="0.25">
      <c r="A42" s="381">
        <v>20039</v>
      </c>
      <c r="B42" s="375" t="s">
        <v>2352</v>
      </c>
      <c r="C42" s="377" t="s">
        <v>1335</v>
      </c>
      <c r="D42" s="162"/>
    </row>
    <row r="43" spans="1:4" x14ac:dyDescent="0.25">
      <c r="A43" s="381">
        <v>20040</v>
      </c>
      <c r="B43" s="375" t="s">
        <v>2353</v>
      </c>
      <c r="C43" s="377" t="s">
        <v>1335</v>
      </c>
      <c r="D43" s="162"/>
    </row>
    <row r="44" spans="1:4" x14ac:dyDescent="0.25">
      <c r="A44" s="381">
        <v>20041</v>
      </c>
      <c r="B44" s="375" t="s">
        <v>2354</v>
      </c>
      <c r="C44" s="377" t="s">
        <v>1335</v>
      </c>
      <c r="D44" s="162"/>
    </row>
    <row r="45" spans="1:4" x14ac:dyDescent="0.25">
      <c r="A45" s="381">
        <v>20042</v>
      </c>
      <c r="B45" s="375" t="s">
        <v>2355</v>
      </c>
      <c r="C45" s="377" t="s">
        <v>1335</v>
      </c>
      <c r="D45" s="162"/>
    </row>
    <row r="46" spans="1:4" x14ac:dyDescent="0.25">
      <c r="A46" s="381">
        <v>20043</v>
      </c>
      <c r="B46" s="375" t="s">
        <v>2356</v>
      </c>
      <c r="C46" s="377" t="s">
        <v>1335</v>
      </c>
      <c r="D46" s="162"/>
    </row>
    <row r="47" spans="1:4" x14ac:dyDescent="0.25">
      <c r="A47" s="381">
        <v>20044</v>
      </c>
      <c r="B47" s="375" t="s">
        <v>2357</v>
      </c>
      <c r="C47" s="377" t="s">
        <v>1335</v>
      </c>
      <c r="D47" s="162"/>
    </row>
    <row r="48" spans="1:4" x14ac:dyDescent="0.25">
      <c r="A48" s="381">
        <v>20045</v>
      </c>
      <c r="B48" s="375" t="s">
        <v>2358</v>
      </c>
      <c r="C48" s="377" t="s">
        <v>1335</v>
      </c>
      <c r="D48" s="162"/>
    </row>
    <row r="49" spans="1:4" x14ac:dyDescent="0.25">
      <c r="A49" s="381">
        <v>20046</v>
      </c>
      <c r="B49" s="375" t="s">
        <v>2359</v>
      </c>
      <c r="C49" s="377" t="s">
        <v>1335</v>
      </c>
      <c r="D49" s="162"/>
    </row>
    <row r="50" spans="1:4" x14ac:dyDescent="0.25">
      <c r="A50" s="381">
        <v>20047</v>
      </c>
      <c r="B50" s="375" t="s">
        <v>2360</v>
      </c>
      <c r="C50" s="377" t="s">
        <v>1335</v>
      </c>
      <c r="D50" s="162"/>
    </row>
    <row r="51" spans="1:4" x14ac:dyDescent="0.25">
      <c r="A51" s="381">
        <v>20048</v>
      </c>
      <c r="B51" s="375" t="s">
        <v>2361</v>
      </c>
      <c r="C51" s="377" t="s">
        <v>1335</v>
      </c>
      <c r="D51" s="162"/>
    </row>
    <row r="52" spans="1:4" x14ac:dyDescent="0.25">
      <c r="A52" s="381">
        <v>20049</v>
      </c>
      <c r="B52" s="375" t="s">
        <v>2362</v>
      </c>
      <c r="C52" s="377" t="s">
        <v>1335</v>
      </c>
      <c r="D52" s="162"/>
    </row>
    <row r="53" spans="1:4" x14ac:dyDescent="0.25">
      <c r="A53" s="381">
        <v>20050</v>
      </c>
      <c r="B53" s="375" t="s">
        <v>2363</v>
      </c>
      <c r="C53" s="377" t="s">
        <v>1335</v>
      </c>
      <c r="D53" s="162"/>
    </row>
    <row r="54" spans="1:4" x14ac:dyDescent="0.25">
      <c r="A54" s="381">
        <v>20051</v>
      </c>
      <c r="B54" s="375" t="s">
        <v>2364</v>
      </c>
      <c r="C54" s="377" t="s">
        <v>1335</v>
      </c>
      <c r="D54" s="162"/>
    </row>
    <row r="55" spans="1:4" x14ac:dyDescent="0.25">
      <c r="A55" s="381">
        <v>20052</v>
      </c>
      <c r="B55" s="375" t="s">
        <v>2365</v>
      </c>
      <c r="C55" s="377" t="s">
        <v>1335</v>
      </c>
      <c r="D55" s="162"/>
    </row>
    <row r="56" spans="1:4" x14ac:dyDescent="0.25">
      <c r="A56" s="381">
        <v>20053</v>
      </c>
      <c r="B56" s="375" t="s">
        <v>2366</v>
      </c>
      <c r="C56" s="377" t="s">
        <v>1335</v>
      </c>
      <c r="D56" s="162"/>
    </row>
    <row r="57" spans="1:4" x14ac:dyDescent="0.25">
      <c r="A57" s="381">
        <v>20054</v>
      </c>
      <c r="B57" s="375" t="s">
        <v>2367</v>
      </c>
      <c r="C57" s="377" t="s">
        <v>1335</v>
      </c>
      <c r="D57" s="162"/>
    </row>
    <row r="58" spans="1:4" x14ac:dyDescent="0.25">
      <c r="A58" s="381">
        <v>20055</v>
      </c>
      <c r="B58" s="375" t="s">
        <v>2368</v>
      </c>
      <c r="C58" s="377" t="s">
        <v>1335</v>
      </c>
      <c r="D58" s="162"/>
    </row>
    <row r="59" spans="1:4" x14ac:dyDescent="0.25">
      <c r="A59" s="381">
        <v>20056</v>
      </c>
      <c r="B59" s="375" t="s">
        <v>2369</v>
      </c>
      <c r="C59" s="377" t="s">
        <v>1335</v>
      </c>
      <c r="D59" s="162"/>
    </row>
    <row r="60" spans="1:4" x14ac:dyDescent="0.25">
      <c r="A60" s="381">
        <v>20057</v>
      </c>
      <c r="B60" s="375" t="s">
        <v>2370</v>
      </c>
      <c r="C60" s="377" t="s">
        <v>1335</v>
      </c>
      <c r="D60" s="162"/>
    </row>
    <row r="61" spans="1:4" x14ac:dyDescent="0.25">
      <c r="A61" s="381">
        <v>20058</v>
      </c>
      <c r="B61" s="375" t="s">
        <v>2371</v>
      </c>
      <c r="C61" s="377" t="s">
        <v>1335</v>
      </c>
      <c r="D61" s="162"/>
    </row>
    <row r="62" spans="1:4" x14ac:dyDescent="0.25">
      <c r="A62" s="381">
        <v>20059</v>
      </c>
      <c r="B62" s="375" t="s">
        <v>2372</v>
      </c>
      <c r="C62" s="377" t="s">
        <v>1335</v>
      </c>
      <c r="D62" s="162"/>
    </row>
    <row r="63" spans="1:4" x14ac:dyDescent="0.25">
      <c r="A63" s="381">
        <v>20060</v>
      </c>
      <c r="B63" s="375" t="s">
        <v>2373</v>
      </c>
      <c r="C63" s="377" t="s">
        <v>1335</v>
      </c>
      <c r="D63" s="162"/>
    </row>
    <row r="64" spans="1:4" x14ac:dyDescent="0.25">
      <c r="A64" s="381">
        <v>20061</v>
      </c>
      <c r="B64" s="375" t="s">
        <v>2374</v>
      </c>
      <c r="C64" s="377" t="s">
        <v>1335</v>
      </c>
      <c r="D64" s="162"/>
    </row>
    <row r="65" spans="1:4" x14ac:dyDescent="0.25">
      <c r="A65" s="381">
        <v>20062</v>
      </c>
      <c r="B65" s="375" t="s">
        <v>2375</v>
      </c>
      <c r="C65" s="377" t="s">
        <v>1335</v>
      </c>
      <c r="D65" s="162"/>
    </row>
    <row r="66" spans="1:4" x14ac:dyDescent="0.25">
      <c r="A66" s="381">
        <v>20063</v>
      </c>
      <c r="B66" s="375" t="s">
        <v>2376</v>
      </c>
      <c r="C66" s="377" t="s">
        <v>1335</v>
      </c>
      <c r="D66" s="162"/>
    </row>
    <row r="67" spans="1:4" x14ac:dyDescent="0.25">
      <c r="A67" s="381">
        <v>20064</v>
      </c>
      <c r="B67" s="375" t="s">
        <v>2377</v>
      </c>
      <c r="C67" s="377" t="s">
        <v>1335</v>
      </c>
      <c r="D67" s="162"/>
    </row>
    <row r="68" spans="1:4" x14ac:dyDescent="0.25">
      <c r="A68" s="381">
        <v>20065</v>
      </c>
      <c r="B68" s="375" t="s">
        <v>2378</v>
      </c>
      <c r="C68" s="377" t="s">
        <v>1335</v>
      </c>
      <c r="D68" s="162"/>
    </row>
    <row r="69" spans="1:4" x14ac:dyDescent="0.25">
      <c r="A69" s="381">
        <v>20066</v>
      </c>
      <c r="B69" s="375" t="s">
        <v>2379</v>
      </c>
      <c r="C69" s="377" t="s">
        <v>1335</v>
      </c>
      <c r="D69" s="162"/>
    </row>
    <row r="70" spans="1:4" x14ac:dyDescent="0.25">
      <c r="A70" s="381">
        <v>20067</v>
      </c>
      <c r="B70" s="375" t="s">
        <v>2380</v>
      </c>
      <c r="C70" s="377" t="s">
        <v>1335</v>
      </c>
      <c r="D70" s="162"/>
    </row>
    <row r="71" spans="1:4" x14ac:dyDescent="0.25">
      <c r="A71" s="381">
        <v>20068</v>
      </c>
      <c r="B71" s="375" t="s">
        <v>2381</v>
      </c>
      <c r="C71" s="377" t="s">
        <v>1335</v>
      </c>
      <c r="D71" s="162"/>
    </row>
    <row r="72" spans="1:4" x14ac:dyDescent="0.25">
      <c r="A72" s="381">
        <v>20069</v>
      </c>
      <c r="B72" s="375" t="s">
        <v>2382</v>
      </c>
      <c r="C72" s="377" t="s">
        <v>1335</v>
      </c>
      <c r="D72" s="162"/>
    </row>
    <row r="73" spans="1:4" x14ac:dyDescent="0.25">
      <c r="A73" s="381">
        <v>20070</v>
      </c>
      <c r="B73" s="375" t="s">
        <v>2383</v>
      </c>
      <c r="C73" s="377" t="s">
        <v>1335</v>
      </c>
      <c r="D73" s="162"/>
    </row>
    <row r="74" spans="1:4" x14ac:dyDescent="0.25">
      <c r="A74" s="381">
        <v>20071</v>
      </c>
      <c r="B74" s="375" t="s">
        <v>2384</v>
      </c>
      <c r="C74" s="377" t="s">
        <v>1335</v>
      </c>
      <c r="D74" s="162"/>
    </row>
    <row r="75" spans="1:4" x14ac:dyDescent="0.25">
      <c r="A75" s="381">
        <v>20072</v>
      </c>
      <c r="B75" s="375" t="s">
        <v>2385</v>
      </c>
      <c r="C75" s="377" t="s">
        <v>1335</v>
      </c>
      <c r="D75" s="162"/>
    </row>
    <row r="76" spans="1:4" x14ac:dyDescent="0.25">
      <c r="A76" s="381">
        <v>20073</v>
      </c>
      <c r="B76" s="375" t="s">
        <v>2386</v>
      </c>
      <c r="C76" s="377" t="s">
        <v>1335</v>
      </c>
      <c r="D76" s="162"/>
    </row>
    <row r="77" spans="1:4" x14ac:dyDescent="0.25">
      <c r="A77" s="381">
        <v>20074</v>
      </c>
      <c r="B77" s="375" t="s">
        <v>2387</v>
      </c>
      <c r="C77" s="377" t="s">
        <v>1335</v>
      </c>
      <c r="D77" s="162"/>
    </row>
    <row r="78" spans="1:4" x14ac:dyDescent="0.25">
      <c r="A78" s="381">
        <v>20075</v>
      </c>
      <c r="B78" s="375" t="s">
        <v>2388</v>
      </c>
      <c r="C78" s="377" t="s">
        <v>1335</v>
      </c>
      <c r="D78" s="162"/>
    </row>
    <row r="79" spans="1:4" x14ac:dyDescent="0.25">
      <c r="A79" s="381">
        <v>20076</v>
      </c>
      <c r="B79" s="375" t="s">
        <v>2389</v>
      </c>
      <c r="C79" s="377" t="s">
        <v>1335</v>
      </c>
      <c r="D79" s="162"/>
    </row>
    <row r="80" spans="1:4" x14ac:dyDescent="0.25">
      <c r="A80" s="381">
        <v>20077</v>
      </c>
      <c r="B80" s="375" t="s">
        <v>2390</v>
      </c>
      <c r="C80" s="377" t="s">
        <v>1335</v>
      </c>
      <c r="D80" s="162"/>
    </row>
    <row r="81" spans="1:4" x14ac:dyDescent="0.25">
      <c r="A81" s="381">
        <v>20078</v>
      </c>
      <c r="B81" s="375" t="s">
        <v>2391</v>
      </c>
      <c r="C81" s="377" t="s">
        <v>1335</v>
      </c>
      <c r="D81" s="162"/>
    </row>
    <row r="82" spans="1:4" x14ac:dyDescent="0.25">
      <c r="A82" s="381">
        <v>20079</v>
      </c>
      <c r="B82" s="375" t="s">
        <v>2392</v>
      </c>
      <c r="C82" s="377" t="s">
        <v>1335</v>
      </c>
      <c r="D82" s="162"/>
    </row>
    <row r="83" spans="1:4" x14ac:dyDescent="0.25">
      <c r="A83" s="381">
        <v>20080</v>
      </c>
      <c r="B83" s="375" t="s">
        <v>2393</v>
      </c>
      <c r="C83" s="377" t="s">
        <v>1335</v>
      </c>
      <c r="D83" s="162"/>
    </row>
    <row r="84" spans="1:4" x14ac:dyDescent="0.25">
      <c r="A84" s="381">
        <v>20081</v>
      </c>
      <c r="B84" s="375" t="s">
        <v>2394</v>
      </c>
      <c r="C84" s="377" t="s">
        <v>1335</v>
      </c>
      <c r="D84" s="162"/>
    </row>
    <row r="85" spans="1:4" x14ac:dyDescent="0.25">
      <c r="A85" s="381">
        <v>20082</v>
      </c>
      <c r="B85" s="375" t="s">
        <v>2395</v>
      </c>
      <c r="C85" s="377" t="s">
        <v>1335</v>
      </c>
      <c r="D85" s="162"/>
    </row>
    <row r="86" spans="1:4" x14ac:dyDescent="0.25">
      <c r="A86" s="381">
        <v>20083</v>
      </c>
      <c r="B86" s="375" t="s">
        <v>2396</v>
      </c>
      <c r="C86" s="377" t="s">
        <v>1335</v>
      </c>
      <c r="D86" s="162"/>
    </row>
    <row r="87" spans="1:4" x14ac:dyDescent="0.25">
      <c r="A87" s="381">
        <v>20084</v>
      </c>
      <c r="B87" s="375" t="s">
        <v>2397</v>
      </c>
      <c r="C87" s="377" t="s">
        <v>1335</v>
      </c>
      <c r="D87" s="162"/>
    </row>
    <row r="88" spans="1:4" x14ac:dyDescent="0.25">
      <c r="A88" s="381">
        <v>20085</v>
      </c>
      <c r="B88" s="375" t="s">
        <v>2398</v>
      </c>
      <c r="C88" s="377" t="s">
        <v>1335</v>
      </c>
      <c r="D88" s="162"/>
    </row>
    <row r="89" spans="1:4" x14ac:dyDescent="0.25">
      <c r="A89" s="381">
        <v>20086</v>
      </c>
      <c r="B89" s="375" t="s">
        <v>2399</v>
      </c>
      <c r="C89" s="377" t="s">
        <v>1335</v>
      </c>
      <c r="D89" s="162"/>
    </row>
    <row r="90" spans="1:4" x14ac:dyDescent="0.25">
      <c r="A90" s="381">
        <v>20087</v>
      </c>
      <c r="B90" s="375" t="s">
        <v>2400</v>
      </c>
      <c r="C90" s="377" t="s">
        <v>1335</v>
      </c>
      <c r="D90" s="162"/>
    </row>
    <row r="91" spans="1:4" x14ac:dyDescent="0.25">
      <c r="A91" s="381">
        <v>20088</v>
      </c>
      <c r="B91" s="375" t="s">
        <v>2401</v>
      </c>
      <c r="C91" s="377" t="s">
        <v>1335</v>
      </c>
      <c r="D91" s="162"/>
    </row>
    <row r="92" spans="1:4" x14ac:dyDescent="0.25">
      <c r="A92" s="381">
        <v>20089</v>
      </c>
      <c r="B92" s="375" t="s">
        <v>2402</v>
      </c>
      <c r="C92" s="377" t="s">
        <v>1335</v>
      </c>
      <c r="D92" s="162"/>
    </row>
    <row r="93" spans="1:4" x14ac:dyDescent="0.25">
      <c r="A93" s="381">
        <v>20090</v>
      </c>
      <c r="B93" s="375" t="s">
        <v>2403</v>
      </c>
      <c r="C93" s="377" t="s">
        <v>1335</v>
      </c>
      <c r="D93" s="162"/>
    </row>
    <row r="94" spans="1:4" x14ac:dyDescent="0.25">
      <c r="A94" s="381">
        <v>20091</v>
      </c>
      <c r="B94" s="375" t="s">
        <v>2404</v>
      </c>
      <c r="C94" s="377" t="s">
        <v>1335</v>
      </c>
      <c r="D94" s="162"/>
    </row>
    <row r="95" spans="1:4" x14ac:dyDescent="0.25">
      <c r="A95" s="381">
        <v>20092</v>
      </c>
      <c r="B95" s="375" t="s">
        <v>2405</v>
      </c>
      <c r="C95" s="377" t="s">
        <v>1335</v>
      </c>
      <c r="D95" s="162"/>
    </row>
    <row r="96" spans="1:4" x14ac:dyDescent="0.25">
      <c r="A96" s="381">
        <v>20093</v>
      </c>
      <c r="B96" s="375" t="s">
        <v>2406</v>
      </c>
      <c r="C96" s="377" t="s">
        <v>1335</v>
      </c>
      <c r="D96" s="162"/>
    </row>
    <row r="97" spans="1:4" x14ac:dyDescent="0.25">
      <c r="A97" s="381">
        <v>20094</v>
      </c>
      <c r="B97" s="375" t="s">
        <v>2407</v>
      </c>
      <c r="C97" s="377" t="s">
        <v>1335</v>
      </c>
      <c r="D97" s="162"/>
    </row>
    <row r="98" spans="1:4" x14ac:dyDescent="0.25">
      <c r="A98" s="381">
        <v>20095</v>
      </c>
      <c r="B98" s="375" t="s">
        <v>2408</v>
      </c>
      <c r="C98" s="377" t="s">
        <v>1335</v>
      </c>
      <c r="D98" s="162"/>
    </row>
    <row r="99" spans="1:4" x14ac:dyDescent="0.25">
      <c r="A99" s="381">
        <v>20096</v>
      </c>
      <c r="B99" s="375" t="s">
        <v>2409</v>
      </c>
      <c r="C99" s="377" t="s">
        <v>1335</v>
      </c>
      <c r="D99" s="162"/>
    </row>
    <row r="100" spans="1:4" x14ac:dyDescent="0.25">
      <c r="A100" s="381">
        <v>20097</v>
      </c>
      <c r="B100" s="375" t="s">
        <v>2410</v>
      </c>
      <c r="C100" s="377" t="s">
        <v>1335</v>
      </c>
      <c r="D100" s="162"/>
    </row>
    <row r="101" spans="1:4" x14ac:dyDescent="0.25">
      <c r="A101" s="381">
        <v>20098</v>
      </c>
      <c r="B101" s="375" t="s">
        <v>2411</v>
      </c>
      <c r="C101" s="377" t="s">
        <v>1335</v>
      </c>
      <c r="D101" s="162"/>
    </row>
    <row r="102" spans="1:4" x14ac:dyDescent="0.25">
      <c r="A102" s="381">
        <v>20099</v>
      </c>
      <c r="B102" s="375" t="s">
        <v>2412</v>
      </c>
      <c r="C102" s="377" t="s">
        <v>1335</v>
      </c>
      <c r="D102" s="162"/>
    </row>
    <row r="103" spans="1:4" x14ac:dyDescent="0.25">
      <c r="A103" s="381">
        <v>20100</v>
      </c>
      <c r="B103" s="375" t="s">
        <v>2413</v>
      </c>
      <c r="C103" s="377" t="s">
        <v>1335</v>
      </c>
      <c r="D103" s="162"/>
    </row>
    <row r="104" spans="1:4" x14ac:dyDescent="0.25">
      <c r="A104" s="381">
        <v>20101</v>
      </c>
      <c r="B104" s="375" t="s">
        <v>2414</v>
      </c>
      <c r="C104" s="377" t="s">
        <v>1335</v>
      </c>
      <c r="D104" s="162"/>
    </row>
    <row r="105" spans="1:4" ht="15.75" thickBot="1" x14ac:dyDescent="0.3">
      <c r="A105" s="382">
        <v>20102</v>
      </c>
      <c r="B105" s="374" t="s">
        <v>2415</v>
      </c>
      <c r="C105" s="374" t="s">
        <v>1335</v>
      </c>
      <c r="D105" s="164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3" orientation="portrait" verticalDpi="0" r:id="rId1"/>
  <rowBreaks count="1" manualBreakCount="1">
    <brk id="50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T521"/>
  <sheetViews>
    <sheetView workbookViewId="0">
      <pane ySplit="3" topLeftCell="A493" activePane="bottomLeft" state="frozen"/>
      <selection pane="bottomLeft" activeCell="C523" sqref="C523"/>
    </sheetView>
  </sheetViews>
  <sheetFormatPr defaultRowHeight="15" x14ac:dyDescent="0.25"/>
  <cols>
    <col min="1" max="1" width="9.28515625" customWidth="1"/>
    <col min="2" max="2" width="14.85546875" customWidth="1"/>
    <col min="3" max="3" width="39.140625" customWidth="1"/>
    <col min="4" max="4" width="20.7109375" hidden="1" customWidth="1"/>
    <col min="5" max="5" width="16.28515625" style="366" customWidth="1"/>
    <col min="6" max="6" width="14.140625" style="366" customWidth="1"/>
    <col min="7" max="7" width="18.7109375" style="366" customWidth="1"/>
    <col min="8" max="8" width="14.85546875" style="366" customWidth="1"/>
    <col min="9" max="9" width="17" style="366" customWidth="1"/>
    <col min="10" max="10" width="17.85546875" style="366" customWidth="1"/>
    <col min="11" max="11" width="11.42578125" style="366" customWidth="1"/>
    <col min="12" max="12" width="11.5703125" style="366" customWidth="1"/>
    <col min="13" max="13" width="9.42578125" style="366" customWidth="1"/>
    <col min="14" max="14" width="11.85546875" style="366" customWidth="1"/>
    <col min="15" max="15" width="14.42578125" style="366" customWidth="1"/>
    <col min="16" max="16" width="74.7109375" style="310" customWidth="1"/>
    <col min="17" max="17" width="44.42578125" style="310" customWidth="1"/>
  </cols>
  <sheetData>
    <row r="1" spans="1:17" x14ac:dyDescent="0.25">
      <c r="A1" s="466" t="s">
        <v>936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</row>
    <row r="2" spans="1:17" ht="15.75" thickBot="1" x14ac:dyDescent="0.3">
      <c r="A2" s="467"/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</row>
    <row r="3" spans="1:17" ht="15.75" thickBot="1" x14ac:dyDescent="0.3">
      <c r="A3" s="117" t="s">
        <v>245</v>
      </c>
      <c r="B3" s="118" t="s">
        <v>246</v>
      </c>
      <c r="C3" s="118" t="s">
        <v>247</v>
      </c>
      <c r="D3" s="118" t="s">
        <v>248</v>
      </c>
      <c r="E3" s="118" t="s">
        <v>248</v>
      </c>
      <c r="F3" s="118" t="s">
        <v>249</v>
      </c>
      <c r="G3" s="118" t="s">
        <v>250</v>
      </c>
      <c r="H3" s="118" t="s">
        <v>251</v>
      </c>
      <c r="I3" s="118" t="s">
        <v>252</v>
      </c>
      <c r="J3" s="118" t="s">
        <v>253</v>
      </c>
      <c r="K3" s="118" t="s">
        <v>254</v>
      </c>
      <c r="L3" s="118" t="s">
        <v>255</v>
      </c>
      <c r="M3" s="118" t="s">
        <v>256</v>
      </c>
      <c r="N3" s="118" t="s">
        <v>257</v>
      </c>
      <c r="O3" s="118" t="s">
        <v>258</v>
      </c>
      <c r="P3" s="363" t="s">
        <v>259</v>
      </c>
      <c r="Q3" s="303" t="s">
        <v>260</v>
      </c>
    </row>
    <row r="4" spans="1:17" x14ac:dyDescent="0.25">
      <c r="A4" s="130"/>
      <c r="B4" s="131"/>
      <c r="C4" s="131" t="s">
        <v>1207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304"/>
      <c r="Q4" s="304"/>
    </row>
    <row r="5" spans="1:17" x14ac:dyDescent="0.25">
      <c r="A5" s="115">
        <v>0</v>
      </c>
      <c r="B5" s="115">
        <v>16384</v>
      </c>
      <c r="C5" s="115" t="s">
        <v>261</v>
      </c>
      <c r="D5" s="115" t="s">
        <v>262</v>
      </c>
      <c r="E5" s="115"/>
      <c r="F5" s="115">
        <v>5</v>
      </c>
      <c r="G5" s="115" t="s">
        <v>263</v>
      </c>
      <c r="H5" s="115">
        <v>0</v>
      </c>
      <c r="I5" s="115"/>
      <c r="J5" s="115"/>
      <c r="K5" s="115">
        <v>1</v>
      </c>
      <c r="L5" s="115">
        <v>0</v>
      </c>
      <c r="M5" s="115"/>
      <c r="N5" s="115"/>
      <c r="O5" s="115">
        <v>3</v>
      </c>
      <c r="P5" s="305" t="s">
        <v>264</v>
      </c>
      <c r="Q5" s="305"/>
    </row>
    <row r="6" spans="1:17" x14ac:dyDescent="0.25">
      <c r="A6" s="104">
        <v>1</v>
      </c>
      <c r="B6" s="104">
        <v>16385</v>
      </c>
      <c r="C6" s="104" t="s">
        <v>265</v>
      </c>
      <c r="D6" s="104" t="s">
        <v>266</v>
      </c>
      <c r="E6" s="104"/>
      <c r="F6" s="104">
        <v>5</v>
      </c>
      <c r="G6" s="104" t="s">
        <v>263</v>
      </c>
      <c r="H6" s="104">
        <v>0</v>
      </c>
      <c r="I6" s="104"/>
      <c r="J6" s="104"/>
      <c r="K6" s="104">
        <v>1</v>
      </c>
      <c r="L6" s="104">
        <v>0</v>
      </c>
      <c r="M6" s="104"/>
      <c r="N6" s="104"/>
      <c r="O6" s="104">
        <v>3</v>
      </c>
      <c r="P6" s="185" t="s">
        <v>267</v>
      </c>
      <c r="Q6" s="185"/>
    </row>
    <row r="7" spans="1:17" x14ac:dyDescent="0.25">
      <c r="A7" s="104">
        <v>2</v>
      </c>
      <c r="B7" s="104">
        <v>16386</v>
      </c>
      <c r="C7" s="104" t="s">
        <v>268</v>
      </c>
      <c r="D7" s="104" t="s">
        <v>269</v>
      </c>
      <c r="E7" s="104"/>
      <c r="F7" s="104">
        <v>5</v>
      </c>
      <c r="G7" s="104" t="s">
        <v>263</v>
      </c>
      <c r="H7" s="104">
        <v>0</v>
      </c>
      <c r="I7" s="104"/>
      <c r="J7" s="104"/>
      <c r="K7" s="104">
        <v>1</v>
      </c>
      <c r="L7" s="104">
        <v>0</v>
      </c>
      <c r="M7" s="104"/>
      <c r="N7" s="104"/>
      <c r="O7" s="104">
        <v>3</v>
      </c>
      <c r="P7" s="185" t="s">
        <v>270</v>
      </c>
      <c r="Q7" s="185"/>
    </row>
    <row r="8" spans="1:17" x14ac:dyDescent="0.25">
      <c r="A8" s="104">
        <v>3</v>
      </c>
      <c r="B8" s="104">
        <v>16387</v>
      </c>
      <c r="C8" s="104" t="s">
        <v>271</v>
      </c>
      <c r="D8" s="104" t="s">
        <v>272</v>
      </c>
      <c r="E8" s="104"/>
      <c r="F8" s="104">
        <v>5</v>
      </c>
      <c r="G8" s="104" t="s">
        <v>263</v>
      </c>
      <c r="H8" s="104">
        <v>0</v>
      </c>
      <c r="I8" s="104"/>
      <c r="J8" s="104"/>
      <c r="K8" s="104">
        <v>1</v>
      </c>
      <c r="L8" s="104">
        <v>0</v>
      </c>
      <c r="M8" s="104"/>
      <c r="N8" s="104"/>
      <c r="O8" s="104">
        <v>3</v>
      </c>
      <c r="P8" s="185" t="s">
        <v>273</v>
      </c>
      <c r="Q8" s="185"/>
    </row>
    <row r="9" spans="1:17" x14ac:dyDescent="0.25">
      <c r="A9" s="104">
        <v>4</v>
      </c>
      <c r="B9" s="104">
        <v>16388</v>
      </c>
      <c r="C9" s="104" t="s">
        <v>274</v>
      </c>
      <c r="D9" s="104" t="s">
        <v>275</v>
      </c>
      <c r="E9" s="104"/>
      <c r="F9" s="104">
        <v>5</v>
      </c>
      <c r="G9" s="104" t="s">
        <v>263</v>
      </c>
      <c r="H9" s="104">
        <v>0</v>
      </c>
      <c r="I9" s="104"/>
      <c r="J9" s="104"/>
      <c r="K9" s="104">
        <v>1</v>
      </c>
      <c r="L9" s="104">
        <v>0</v>
      </c>
      <c r="M9" s="104"/>
      <c r="N9" s="104"/>
      <c r="O9" s="104">
        <v>3</v>
      </c>
      <c r="P9" s="185" t="s">
        <v>276</v>
      </c>
      <c r="Q9" s="185"/>
    </row>
    <row r="10" spans="1:17" x14ac:dyDescent="0.25">
      <c r="A10" s="104">
        <v>5</v>
      </c>
      <c r="B10" s="104">
        <v>16389</v>
      </c>
      <c r="C10" s="104" t="s">
        <v>277</v>
      </c>
      <c r="D10" s="104" t="s">
        <v>278</v>
      </c>
      <c r="E10" s="104"/>
      <c r="F10" s="104">
        <v>101</v>
      </c>
      <c r="G10" s="104" t="s">
        <v>279</v>
      </c>
      <c r="H10" s="104">
        <v>1</v>
      </c>
      <c r="I10" s="104"/>
      <c r="J10" s="104"/>
      <c r="K10" s="104">
        <v>1</v>
      </c>
      <c r="L10" s="104">
        <v>0</v>
      </c>
      <c r="M10" s="104"/>
      <c r="N10" s="104"/>
      <c r="O10" s="104">
        <v>3</v>
      </c>
      <c r="P10" s="185" t="s">
        <v>280</v>
      </c>
      <c r="Q10" s="185"/>
    </row>
    <row r="11" spans="1:17" x14ac:dyDescent="0.25">
      <c r="A11" s="104">
        <v>6</v>
      </c>
      <c r="B11" s="104">
        <v>16390</v>
      </c>
      <c r="C11" s="104" t="s">
        <v>281</v>
      </c>
      <c r="D11" s="104" t="s">
        <v>282</v>
      </c>
      <c r="E11" s="104"/>
      <c r="F11" s="104">
        <v>101</v>
      </c>
      <c r="G11" s="104" t="s">
        <v>279</v>
      </c>
      <c r="H11" s="104">
        <v>1</v>
      </c>
      <c r="I11" s="104"/>
      <c r="J11" s="104"/>
      <c r="K11" s="104">
        <v>1</v>
      </c>
      <c r="L11" s="104">
        <v>0</v>
      </c>
      <c r="M11" s="104"/>
      <c r="N11" s="104"/>
      <c r="O11" s="104">
        <v>3</v>
      </c>
      <c r="P11" s="185" t="s">
        <v>283</v>
      </c>
      <c r="Q11" s="185"/>
    </row>
    <row r="12" spans="1:17" x14ac:dyDescent="0.25">
      <c r="A12" s="104">
        <v>7</v>
      </c>
      <c r="B12" s="104">
        <v>16391</v>
      </c>
      <c r="C12" s="104" t="s">
        <v>284</v>
      </c>
      <c r="D12" s="104" t="s">
        <v>285</v>
      </c>
      <c r="E12" s="104"/>
      <c r="F12" s="104">
        <v>101</v>
      </c>
      <c r="G12" s="104" t="s">
        <v>279</v>
      </c>
      <c r="H12" s="104">
        <v>1</v>
      </c>
      <c r="I12" s="104"/>
      <c r="J12" s="104"/>
      <c r="K12" s="104">
        <v>1</v>
      </c>
      <c r="L12" s="104">
        <v>0</v>
      </c>
      <c r="M12" s="104"/>
      <c r="N12" s="104"/>
      <c r="O12" s="104">
        <v>3</v>
      </c>
      <c r="P12" s="185" t="s">
        <v>286</v>
      </c>
      <c r="Q12" s="185"/>
    </row>
    <row r="13" spans="1:17" x14ac:dyDescent="0.25">
      <c r="A13" s="104">
        <v>8</v>
      </c>
      <c r="B13" s="104">
        <v>16392</v>
      </c>
      <c r="C13" s="104" t="s">
        <v>287</v>
      </c>
      <c r="D13" s="104" t="s">
        <v>288</v>
      </c>
      <c r="E13" s="104"/>
      <c r="F13" s="104">
        <v>101</v>
      </c>
      <c r="G13" s="104" t="s">
        <v>279</v>
      </c>
      <c r="H13" s="104">
        <v>1</v>
      </c>
      <c r="I13" s="104"/>
      <c r="J13" s="104"/>
      <c r="K13" s="104">
        <v>1</v>
      </c>
      <c r="L13" s="104">
        <v>0</v>
      </c>
      <c r="M13" s="104"/>
      <c r="N13" s="104"/>
      <c r="O13" s="104">
        <v>3</v>
      </c>
      <c r="P13" s="185" t="s">
        <v>289</v>
      </c>
      <c r="Q13" s="185"/>
    </row>
    <row r="14" spans="1:17" x14ac:dyDescent="0.25">
      <c r="A14" s="104">
        <v>9</v>
      </c>
      <c r="B14" s="104">
        <v>16393</v>
      </c>
      <c r="C14" s="104" t="s">
        <v>290</v>
      </c>
      <c r="D14" s="104" t="s">
        <v>291</v>
      </c>
      <c r="E14" s="104"/>
      <c r="F14" s="104">
        <v>101</v>
      </c>
      <c r="G14" s="104" t="s">
        <v>279</v>
      </c>
      <c r="H14" s="104">
        <v>1</v>
      </c>
      <c r="I14" s="104"/>
      <c r="J14" s="104"/>
      <c r="K14" s="104">
        <v>1</v>
      </c>
      <c r="L14" s="104">
        <v>0</v>
      </c>
      <c r="M14" s="104"/>
      <c r="N14" s="104"/>
      <c r="O14" s="104">
        <v>3</v>
      </c>
      <c r="P14" s="185" t="s">
        <v>292</v>
      </c>
      <c r="Q14" s="185"/>
    </row>
    <row r="15" spans="1:17" x14ac:dyDescent="0.25">
      <c r="A15" s="104">
        <v>10</v>
      </c>
      <c r="B15" s="104">
        <v>16394</v>
      </c>
      <c r="C15" s="104" t="s">
        <v>293</v>
      </c>
      <c r="D15" s="104" t="s">
        <v>294</v>
      </c>
      <c r="E15" s="104"/>
      <c r="F15" s="104">
        <v>101</v>
      </c>
      <c r="G15" s="104" t="s">
        <v>279</v>
      </c>
      <c r="H15" s="104">
        <v>0</v>
      </c>
      <c r="I15" s="104"/>
      <c r="J15" s="104"/>
      <c r="K15" s="104">
        <v>1</v>
      </c>
      <c r="L15" s="104">
        <v>0</v>
      </c>
      <c r="M15" s="104"/>
      <c r="N15" s="104"/>
      <c r="O15" s="104">
        <v>3</v>
      </c>
      <c r="P15" s="185" t="s">
        <v>295</v>
      </c>
      <c r="Q15" s="185"/>
    </row>
    <row r="16" spans="1:17" x14ac:dyDescent="0.25">
      <c r="A16" s="104">
        <v>11</v>
      </c>
      <c r="B16" s="104">
        <v>16395</v>
      </c>
      <c r="C16" s="104" t="s">
        <v>296</v>
      </c>
      <c r="D16" s="104" t="s">
        <v>297</v>
      </c>
      <c r="E16" s="104"/>
      <c r="F16" s="104">
        <v>101</v>
      </c>
      <c r="G16" s="104" t="s">
        <v>279</v>
      </c>
      <c r="H16" s="104">
        <v>0</v>
      </c>
      <c r="I16" s="104"/>
      <c r="J16" s="104"/>
      <c r="K16" s="104">
        <v>1</v>
      </c>
      <c r="L16" s="104">
        <v>0</v>
      </c>
      <c r="M16" s="104"/>
      <c r="N16" s="104"/>
      <c r="O16" s="104">
        <v>3</v>
      </c>
      <c r="P16" s="185" t="s">
        <v>298</v>
      </c>
      <c r="Q16" s="185"/>
    </row>
    <row r="17" spans="1:17" x14ac:dyDescent="0.25">
      <c r="A17" s="104">
        <v>12</v>
      </c>
      <c r="B17" s="104">
        <v>16396</v>
      </c>
      <c r="C17" s="104" t="s">
        <v>299</v>
      </c>
      <c r="D17" s="104" t="s">
        <v>300</v>
      </c>
      <c r="E17" s="104"/>
      <c r="F17" s="104">
        <v>2</v>
      </c>
      <c r="G17" s="104" t="s">
        <v>301</v>
      </c>
      <c r="H17" s="104">
        <v>420</v>
      </c>
      <c r="I17" s="104">
        <v>0</v>
      </c>
      <c r="J17" s="104" t="s">
        <v>302</v>
      </c>
      <c r="K17" s="104">
        <v>1</v>
      </c>
      <c r="L17" s="104">
        <v>0</v>
      </c>
      <c r="M17" s="104"/>
      <c r="N17" s="104" t="s">
        <v>303</v>
      </c>
      <c r="O17" s="104">
        <v>3</v>
      </c>
      <c r="P17" s="185" t="s">
        <v>304</v>
      </c>
      <c r="Q17" s="185"/>
    </row>
    <row r="18" spans="1:17" x14ac:dyDescent="0.25">
      <c r="A18" s="104">
        <v>13</v>
      </c>
      <c r="B18" s="104">
        <v>16397</v>
      </c>
      <c r="C18" s="104" t="s">
        <v>302</v>
      </c>
      <c r="D18" s="104" t="s">
        <v>305</v>
      </c>
      <c r="E18" s="104"/>
      <c r="F18" s="104">
        <v>2</v>
      </c>
      <c r="G18" s="104" t="s">
        <v>301</v>
      </c>
      <c r="H18" s="104">
        <v>1080</v>
      </c>
      <c r="I18" s="104" t="s">
        <v>299</v>
      </c>
      <c r="J18" s="104" t="s">
        <v>306</v>
      </c>
      <c r="K18" s="104">
        <v>1</v>
      </c>
      <c r="L18" s="104">
        <v>0</v>
      </c>
      <c r="M18" s="104"/>
      <c r="N18" s="104" t="s">
        <v>303</v>
      </c>
      <c r="O18" s="104">
        <v>3</v>
      </c>
      <c r="P18" s="185" t="s">
        <v>307</v>
      </c>
      <c r="Q18" s="185"/>
    </row>
    <row r="19" spans="1:17" x14ac:dyDescent="0.25">
      <c r="A19" s="104">
        <v>14</v>
      </c>
      <c r="B19" s="104">
        <v>16398</v>
      </c>
      <c r="C19" s="104" t="s">
        <v>306</v>
      </c>
      <c r="D19" s="104" t="s">
        <v>308</v>
      </c>
      <c r="E19" s="104"/>
      <c r="F19" s="104">
        <v>2</v>
      </c>
      <c r="G19" s="104" t="s">
        <v>301</v>
      </c>
      <c r="H19" s="104">
        <v>1200</v>
      </c>
      <c r="I19" s="104" t="s">
        <v>302</v>
      </c>
      <c r="J19" s="104" t="s">
        <v>309</v>
      </c>
      <c r="K19" s="104">
        <v>1</v>
      </c>
      <c r="L19" s="104">
        <v>0</v>
      </c>
      <c r="M19" s="104"/>
      <c r="N19" s="104" t="s">
        <v>303</v>
      </c>
      <c r="O19" s="104">
        <v>3</v>
      </c>
      <c r="P19" s="185" t="s">
        <v>310</v>
      </c>
      <c r="Q19" s="185"/>
    </row>
    <row r="20" spans="1:17" x14ac:dyDescent="0.25">
      <c r="A20" s="104">
        <v>15</v>
      </c>
      <c r="B20" s="104">
        <v>16399</v>
      </c>
      <c r="C20" s="104" t="s">
        <v>309</v>
      </c>
      <c r="D20" s="104" t="s">
        <v>311</v>
      </c>
      <c r="E20" s="104"/>
      <c r="F20" s="104">
        <v>2</v>
      </c>
      <c r="G20" s="104" t="s">
        <v>301</v>
      </c>
      <c r="H20" s="104">
        <v>1260</v>
      </c>
      <c r="I20" s="104" t="s">
        <v>306</v>
      </c>
      <c r="J20" s="104">
        <v>1439</v>
      </c>
      <c r="K20" s="104">
        <v>1</v>
      </c>
      <c r="L20" s="104">
        <v>0</v>
      </c>
      <c r="M20" s="104"/>
      <c r="N20" s="104" t="s">
        <v>303</v>
      </c>
      <c r="O20" s="104">
        <v>3</v>
      </c>
      <c r="P20" s="185" t="s">
        <v>312</v>
      </c>
      <c r="Q20" s="185"/>
    </row>
    <row r="21" spans="1:17" x14ac:dyDescent="0.25">
      <c r="A21" s="104">
        <v>16</v>
      </c>
      <c r="B21" s="104">
        <v>16400</v>
      </c>
      <c r="C21" s="104" t="s">
        <v>313</v>
      </c>
      <c r="D21" s="104" t="s">
        <v>314</v>
      </c>
      <c r="E21" s="104"/>
      <c r="F21" s="104">
        <v>2</v>
      </c>
      <c r="G21" s="104" t="s">
        <v>301</v>
      </c>
      <c r="H21" s="104">
        <v>480</v>
      </c>
      <c r="I21" s="104">
        <v>0</v>
      </c>
      <c r="J21" s="104" t="s">
        <v>315</v>
      </c>
      <c r="K21" s="104">
        <v>1</v>
      </c>
      <c r="L21" s="104">
        <v>0</v>
      </c>
      <c r="M21" s="104"/>
      <c r="N21" s="104" t="s">
        <v>303</v>
      </c>
      <c r="O21" s="104">
        <v>3</v>
      </c>
      <c r="P21" s="185" t="s">
        <v>316</v>
      </c>
      <c r="Q21" s="185"/>
    </row>
    <row r="22" spans="1:17" x14ac:dyDescent="0.25">
      <c r="A22" s="104">
        <v>17</v>
      </c>
      <c r="B22" s="104">
        <v>16401</v>
      </c>
      <c r="C22" s="104" t="s">
        <v>315</v>
      </c>
      <c r="D22" s="104" t="s">
        <v>317</v>
      </c>
      <c r="E22" s="104"/>
      <c r="F22" s="104">
        <v>2</v>
      </c>
      <c r="G22" s="104" t="s">
        <v>301</v>
      </c>
      <c r="H22" s="104">
        <v>1140</v>
      </c>
      <c r="I22" s="104" t="s">
        <v>313</v>
      </c>
      <c r="J22" s="104" t="s">
        <v>318</v>
      </c>
      <c r="K22" s="104">
        <v>1</v>
      </c>
      <c r="L22" s="104">
        <v>0</v>
      </c>
      <c r="M22" s="104"/>
      <c r="N22" s="104" t="s">
        <v>303</v>
      </c>
      <c r="O22" s="104">
        <v>3</v>
      </c>
      <c r="P22" s="185" t="s">
        <v>319</v>
      </c>
      <c r="Q22" s="185"/>
    </row>
    <row r="23" spans="1:17" x14ac:dyDescent="0.25">
      <c r="A23" s="104">
        <v>18</v>
      </c>
      <c r="B23" s="104">
        <v>16402</v>
      </c>
      <c r="C23" s="104" t="s">
        <v>318</v>
      </c>
      <c r="D23" s="104" t="s">
        <v>320</v>
      </c>
      <c r="E23" s="104"/>
      <c r="F23" s="104">
        <v>2</v>
      </c>
      <c r="G23" s="104" t="s">
        <v>301</v>
      </c>
      <c r="H23" s="104">
        <v>1260</v>
      </c>
      <c r="I23" s="104" t="s">
        <v>315</v>
      </c>
      <c r="J23" s="104" t="s">
        <v>321</v>
      </c>
      <c r="K23" s="104">
        <v>1</v>
      </c>
      <c r="L23" s="104">
        <v>0</v>
      </c>
      <c r="M23" s="104"/>
      <c r="N23" s="104" t="s">
        <v>303</v>
      </c>
      <c r="O23" s="104">
        <v>3</v>
      </c>
      <c r="P23" s="185" t="s">
        <v>322</v>
      </c>
      <c r="Q23" s="185"/>
    </row>
    <row r="24" spans="1:17" x14ac:dyDescent="0.25">
      <c r="A24" s="104">
        <v>19</v>
      </c>
      <c r="B24" s="104">
        <v>16403</v>
      </c>
      <c r="C24" s="104" t="s">
        <v>321</v>
      </c>
      <c r="D24" s="104" t="s">
        <v>323</v>
      </c>
      <c r="E24" s="104"/>
      <c r="F24" s="104">
        <v>2</v>
      </c>
      <c r="G24" s="104" t="s">
        <v>301</v>
      </c>
      <c r="H24" s="104">
        <v>1320</v>
      </c>
      <c r="I24" s="104" t="s">
        <v>318</v>
      </c>
      <c r="J24" s="104">
        <v>1439</v>
      </c>
      <c r="K24" s="104">
        <v>1</v>
      </c>
      <c r="L24" s="104">
        <v>0</v>
      </c>
      <c r="M24" s="104"/>
      <c r="N24" s="104" t="s">
        <v>303</v>
      </c>
      <c r="O24" s="104">
        <v>3</v>
      </c>
      <c r="P24" s="185" t="s">
        <v>324</v>
      </c>
      <c r="Q24" s="185"/>
    </row>
    <row r="25" spans="1:17" x14ac:dyDescent="0.25">
      <c r="A25" s="104">
        <v>20</v>
      </c>
      <c r="B25" s="104">
        <v>16404</v>
      </c>
      <c r="C25" s="104" t="s">
        <v>325</v>
      </c>
      <c r="D25" s="104" t="s">
        <v>326</v>
      </c>
      <c r="E25" s="104"/>
      <c r="F25" s="104">
        <v>0</v>
      </c>
      <c r="G25" s="104" t="s">
        <v>327</v>
      </c>
      <c r="H25" s="104">
        <v>230</v>
      </c>
      <c r="I25" s="104">
        <v>-100</v>
      </c>
      <c r="J25" s="104">
        <v>500</v>
      </c>
      <c r="K25" s="104">
        <v>1</v>
      </c>
      <c r="L25" s="104">
        <v>0</v>
      </c>
      <c r="M25" s="104" t="s">
        <v>328</v>
      </c>
      <c r="N25" s="104" t="s">
        <v>329</v>
      </c>
      <c r="O25" s="104">
        <v>3</v>
      </c>
      <c r="P25" s="185" t="s">
        <v>330</v>
      </c>
      <c r="Q25" s="185"/>
    </row>
    <row r="26" spans="1:17" x14ac:dyDescent="0.25">
      <c r="A26" s="104">
        <v>21</v>
      </c>
      <c r="B26" s="104">
        <v>16405</v>
      </c>
      <c r="C26" s="104" t="s">
        <v>331</v>
      </c>
      <c r="D26" s="104" t="s">
        <v>332</v>
      </c>
      <c r="E26" s="104"/>
      <c r="F26" s="104">
        <v>0</v>
      </c>
      <c r="G26" s="104" t="s">
        <v>327</v>
      </c>
      <c r="H26" s="104">
        <v>230</v>
      </c>
      <c r="I26" s="104">
        <v>-100</v>
      </c>
      <c r="J26" s="104">
        <v>500</v>
      </c>
      <c r="K26" s="104">
        <v>1</v>
      </c>
      <c r="L26" s="104">
        <v>0</v>
      </c>
      <c r="M26" s="104" t="s">
        <v>328</v>
      </c>
      <c r="N26" s="104" t="s">
        <v>329</v>
      </c>
      <c r="O26" s="104">
        <v>3</v>
      </c>
      <c r="P26" s="185" t="s">
        <v>333</v>
      </c>
      <c r="Q26" s="185"/>
    </row>
    <row r="27" spans="1:17" x14ac:dyDescent="0.25">
      <c r="A27" s="104">
        <v>22</v>
      </c>
      <c r="B27" s="104">
        <v>16406</v>
      </c>
      <c r="C27" s="104" t="s">
        <v>334</v>
      </c>
      <c r="D27" s="104" t="s">
        <v>335</v>
      </c>
      <c r="E27" s="104"/>
      <c r="F27" s="104">
        <v>0</v>
      </c>
      <c r="G27" s="104" t="s">
        <v>327</v>
      </c>
      <c r="H27" s="104">
        <v>230</v>
      </c>
      <c r="I27" s="104">
        <v>-100</v>
      </c>
      <c r="J27" s="104">
        <v>500</v>
      </c>
      <c r="K27" s="104">
        <v>1</v>
      </c>
      <c r="L27" s="104">
        <v>0</v>
      </c>
      <c r="M27" s="104" t="s">
        <v>328</v>
      </c>
      <c r="N27" s="104" t="s">
        <v>329</v>
      </c>
      <c r="O27" s="104">
        <v>3</v>
      </c>
      <c r="P27" s="185" t="s">
        <v>336</v>
      </c>
      <c r="Q27" s="185"/>
    </row>
    <row r="28" spans="1:17" x14ac:dyDescent="0.25">
      <c r="A28" s="104">
        <v>23</v>
      </c>
      <c r="B28" s="104">
        <v>16407</v>
      </c>
      <c r="C28" s="104" t="s">
        <v>337</v>
      </c>
      <c r="D28" s="104" t="s">
        <v>338</v>
      </c>
      <c r="E28" s="104"/>
      <c r="F28" s="104">
        <v>0</v>
      </c>
      <c r="G28" s="104" t="s">
        <v>327</v>
      </c>
      <c r="H28" s="104">
        <v>230</v>
      </c>
      <c r="I28" s="104">
        <v>-100</v>
      </c>
      <c r="J28" s="104">
        <v>500</v>
      </c>
      <c r="K28" s="104">
        <v>1</v>
      </c>
      <c r="L28" s="104">
        <v>0</v>
      </c>
      <c r="M28" s="104" t="s">
        <v>328</v>
      </c>
      <c r="N28" s="104" t="s">
        <v>329</v>
      </c>
      <c r="O28" s="104">
        <v>3</v>
      </c>
      <c r="P28" s="185" t="s">
        <v>339</v>
      </c>
      <c r="Q28" s="185"/>
    </row>
    <row r="29" spans="1:17" x14ac:dyDescent="0.25">
      <c r="A29" s="120"/>
      <c r="B29" s="120"/>
      <c r="C29" s="121" t="s">
        <v>940</v>
      </c>
      <c r="D29" s="121"/>
      <c r="E29" s="121"/>
      <c r="F29" s="121"/>
      <c r="G29" s="120"/>
      <c r="H29" s="120"/>
      <c r="I29" s="120"/>
      <c r="J29" s="120"/>
      <c r="K29" s="120"/>
      <c r="L29" s="120"/>
      <c r="M29" s="120"/>
      <c r="N29" s="120"/>
      <c r="O29" s="120"/>
      <c r="P29" s="306"/>
      <c r="Q29" s="306"/>
    </row>
    <row r="30" spans="1:17" x14ac:dyDescent="0.25">
      <c r="A30" s="104">
        <v>0</v>
      </c>
      <c r="B30" s="104">
        <v>16800</v>
      </c>
      <c r="C30" s="104" t="s">
        <v>340</v>
      </c>
      <c r="D30" s="104" t="s">
        <v>341</v>
      </c>
      <c r="E30" s="104"/>
      <c r="F30" s="104">
        <v>7</v>
      </c>
      <c r="G30" s="104" t="s">
        <v>279</v>
      </c>
      <c r="H30" s="104">
        <v>0</v>
      </c>
      <c r="I30" s="104"/>
      <c r="J30" s="104">
        <v>200</v>
      </c>
      <c r="K30" s="104">
        <v>1</v>
      </c>
      <c r="L30" s="104">
        <v>0</v>
      </c>
      <c r="M30" s="104"/>
      <c r="N30" s="104"/>
      <c r="O30" s="104">
        <v>3</v>
      </c>
      <c r="P30" s="185" t="s">
        <v>342</v>
      </c>
      <c r="Q30" s="185" t="s">
        <v>343</v>
      </c>
    </row>
    <row r="31" spans="1:17" x14ac:dyDescent="0.25">
      <c r="A31" s="104">
        <v>1</v>
      </c>
      <c r="B31" s="104">
        <v>16801</v>
      </c>
      <c r="C31" s="104" t="s">
        <v>344</v>
      </c>
      <c r="D31" s="104" t="s">
        <v>345</v>
      </c>
      <c r="E31" s="104"/>
      <c r="F31" s="104">
        <v>7</v>
      </c>
      <c r="G31" s="104" t="s">
        <v>279</v>
      </c>
      <c r="H31" s="104">
        <v>0</v>
      </c>
      <c r="I31" s="104"/>
      <c r="J31" s="104">
        <v>200</v>
      </c>
      <c r="K31" s="104">
        <v>1</v>
      </c>
      <c r="L31" s="104">
        <v>0</v>
      </c>
      <c r="M31" s="104"/>
      <c r="N31" s="104"/>
      <c r="O31" s="104">
        <v>3</v>
      </c>
      <c r="P31" s="185" t="s">
        <v>346</v>
      </c>
      <c r="Q31" s="185" t="s">
        <v>343</v>
      </c>
    </row>
    <row r="32" spans="1:17" x14ac:dyDescent="0.25">
      <c r="A32" s="104">
        <v>2</v>
      </c>
      <c r="B32" s="104">
        <v>16802</v>
      </c>
      <c r="C32" s="104" t="s">
        <v>347</v>
      </c>
      <c r="D32" s="104" t="s">
        <v>348</v>
      </c>
      <c r="E32" s="104"/>
      <c r="F32" s="104">
        <v>7</v>
      </c>
      <c r="G32" s="104" t="s">
        <v>279</v>
      </c>
      <c r="H32" s="104">
        <v>0</v>
      </c>
      <c r="I32" s="104"/>
      <c r="J32" s="104">
        <v>200</v>
      </c>
      <c r="K32" s="104">
        <v>1</v>
      </c>
      <c r="L32" s="104">
        <v>0</v>
      </c>
      <c r="M32" s="104"/>
      <c r="N32" s="104"/>
      <c r="O32" s="104">
        <v>3</v>
      </c>
      <c r="P32" s="185" t="s">
        <v>349</v>
      </c>
      <c r="Q32" s="185" t="s">
        <v>343</v>
      </c>
    </row>
    <row r="33" spans="1:17" x14ac:dyDescent="0.25">
      <c r="A33" s="104">
        <v>3</v>
      </c>
      <c r="B33" s="104">
        <v>16803</v>
      </c>
      <c r="C33" s="104" t="s">
        <v>350</v>
      </c>
      <c r="D33" s="104" t="s">
        <v>351</v>
      </c>
      <c r="E33" s="104"/>
      <c r="F33" s="104">
        <v>7</v>
      </c>
      <c r="G33" s="104" t="s">
        <v>279</v>
      </c>
      <c r="H33" s="104">
        <v>0</v>
      </c>
      <c r="I33" s="104"/>
      <c r="J33" s="104">
        <v>200</v>
      </c>
      <c r="K33" s="104">
        <v>1</v>
      </c>
      <c r="L33" s="104">
        <v>0</v>
      </c>
      <c r="M33" s="104"/>
      <c r="N33" s="104"/>
      <c r="O33" s="104">
        <v>3</v>
      </c>
      <c r="P33" s="185" t="s">
        <v>352</v>
      </c>
      <c r="Q33" s="185" t="s">
        <v>343</v>
      </c>
    </row>
    <row r="34" spans="1:17" x14ac:dyDescent="0.25">
      <c r="A34" s="104">
        <v>4</v>
      </c>
      <c r="B34" s="104">
        <v>16804</v>
      </c>
      <c r="C34" s="104" t="s">
        <v>353</v>
      </c>
      <c r="D34" s="104" t="s">
        <v>354</v>
      </c>
      <c r="E34" s="104"/>
      <c r="F34" s="104">
        <v>7</v>
      </c>
      <c r="G34" s="104" t="s">
        <v>279</v>
      </c>
      <c r="H34" s="104">
        <v>0</v>
      </c>
      <c r="I34" s="104"/>
      <c r="J34" s="104">
        <v>200</v>
      </c>
      <c r="K34" s="104">
        <v>1</v>
      </c>
      <c r="L34" s="104">
        <v>0</v>
      </c>
      <c r="M34" s="104"/>
      <c r="N34" s="104"/>
      <c r="O34" s="104">
        <v>3</v>
      </c>
      <c r="P34" s="185" t="s">
        <v>355</v>
      </c>
      <c r="Q34" s="185" t="s">
        <v>343</v>
      </c>
    </row>
    <row r="35" spans="1:17" x14ac:dyDescent="0.25">
      <c r="A35" s="104">
        <v>5</v>
      </c>
      <c r="B35" s="104">
        <v>16805</v>
      </c>
      <c r="C35" s="104" t="s">
        <v>356</v>
      </c>
      <c r="D35" s="104" t="s">
        <v>357</v>
      </c>
      <c r="E35" s="104"/>
      <c r="F35" s="104">
        <v>7</v>
      </c>
      <c r="G35" s="104" t="s">
        <v>279</v>
      </c>
      <c r="H35" s="104">
        <v>0</v>
      </c>
      <c r="I35" s="104"/>
      <c r="J35" s="104">
        <v>200</v>
      </c>
      <c r="K35" s="104">
        <v>1</v>
      </c>
      <c r="L35" s="104">
        <v>0</v>
      </c>
      <c r="M35" s="104"/>
      <c r="N35" s="104"/>
      <c r="O35" s="104">
        <v>3</v>
      </c>
      <c r="P35" s="185" t="s">
        <v>358</v>
      </c>
      <c r="Q35" s="185" t="s">
        <v>343</v>
      </c>
    </row>
    <row r="36" spans="1:17" x14ac:dyDescent="0.25">
      <c r="A36" s="104">
        <v>6</v>
      </c>
      <c r="B36" s="104">
        <v>16806</v>
      </c>
      <c r="C36" s="104" t="s">
        <v>359</v>
      </c>
      <c r="D36" s="104" t="s">
        <v>360</v>
      </c>
      <c r="E36" s="104"/>
      <c r="F36" s="104">
        <v>7</v>
      </c>
      <c r="G36" s="104" t="s">
        <v>279</v>
      </c>
      <c r="H36" s="104">
        <v>0</v>
      </c>
      <c r="I36" s="104"/>
      <c r="J36" s="104">
        <v>200</v>
      </c>
      <c r="K36" s="104">
        <v>1</v>
      </c>
      <c r="L36" s="104">
        <v>0</v>
      </c>
      <c r="M36" s="104"/>
      <c r="N36" s="104"/>
      <c r="O36" s="104">
        <v>3</v>
      </c>
      <c r="P36" s="185" t="s">
        <v>361</v>
      </c>
      <c r="Q36" s="185" t="s">
        <v>343</v>
      </c>
    </row>
    <row r="37" spans="1:17" x14ac:dyDescent="0.25">
      <c r="A37" s="104">
        <v>7</v>
      </c>
      <c r="B37" s="104">
        <v>16807</v>
      </c>
      <c r="C37" s="104" t="s">
        <v>362</v>
      </c>
      <c r="D37" s="104" t="s">
        <v>363</v>
      </c>
      <c r="E37" s="104"/>
      <c r="F37" s="104">
        <v>7</v>
      </c>
      <c r="G37" s="104" t="s">
        <v>279</v>
      </c>
      <c r="H37" s="104">
        <v>0</v>
      </c>
      <c r="I37" s="104"/>
      <c r="J37" s="104">
        <v>200</v>
      </c>
      <c r="K37" s="104">
        <v>1</v>
      </c>
      <c r="L37" s="104">
        <v>0</v>
      </c>
      <c r="M37" s="104"/>
      <c r="N37" s="104"/>
      <c r="O37" s="104">
        <v>3</v>
      </c>
      <c r="P37" s="185" t="s">
        <v>364</v>
      </c>
      <c r="Q37" s="185" t="s">
        <v>343</v>
      </c>
    </row>
    <row r="38" spans="1:17" x14ac:dyDescent="0.25">
      <c r="A38" s="104">
        <v>8</v>
      </c>
      <c r="B38" s="104">
        <v>16808</v>
      </c>
      <c r="C38" s="104" t="s">
        <v>365</v>
      </c>
      <c r="D38" s="104" t="s">
        <v>366</v>
      </c>
      <c r="E38" s="104"/>
      <c r="F38" s="104">
        <v>7</v>
      </c>
      <c r="G38" s="104" t="s">
        <v>279</v>
      </c>
      <c r="H38" s="104">
        <v>0</v>
      </c>
      <c r="I38" s="104"/>
      <c r="J38" s="104">
        <v>200</v>
      </c>
      <c r="K38" s="104">
        <v>1</v>
      </c>
      <c r="L38" s="104">
        <v>0</v>
      </c>
      <c r="M38" s="104"/>
      <c r="N38" s="104"/>
      <c r="O38" s="104">
        <v>3</v>
      </c>
      <c r="P38" s="185" t="s">
        <v>367</v>
      </c>
      <c r="Q38" s="185" t="s">
        <v>343</v>
      </c>
    </row>
    <row r="39" spans="1:17" x14ac:dyDescent="0.25">
      <c r="A39" s="104">
        <v>9</v>
      </c>
      <c r="B39" s="104">
        <v>16809</v>
      </c>
      <c r="C39" s="104" t="s">
        <v>368</v>
      </c>
      <c r="D39" s="104" t="s">
        <v>369</v>
      </c>
      <c r="E39" s="104"/>
      <c r="F39" s="104">
        <v>7</v>
      </c>
      <c r="G39" s="104" t="s">
        <v>279</v>
      </c>
      <c r="H39" s="104">
        <v>0</v>
      </c>
      <c r="I39" s="104"/>
      <c r="J39" s="104">
        <v>200</v>
      </c>
      <c r="K39" s="104">
        <v>1</v>
      </c>
      <c r="L39" s="104">
        <v>0</v>
      </c>
      <c r="M39" s="104"/>
      <c r="N39" s="104"/>
      <c r="O39" s="104">
        <v>3</v>
      </c>
      <c r="P39" s="185" t="s">
        <v>370</v>
      </c>
      <c r="Q39" s="185" t="s">
        <v>343</v>
      </c>
    </row>
    <row r="40" spans="1:17" x14ac:dyDescent="0.25">
      <c r="A40" s="104">
        <v>10</v>
      </c>
      <c r="B40" s="104">
        <v>16810</v>
      </c>
      <c r="C40" s="104" t="s">
        <v>371</v>
      </c>
      <c r="D40" s="104" t="s">
        <v>372</v>
      </c>
      <c r="E40" s="104"/>
      <c r="F40" s="104">
        <v>7</v>
      </c>
      <c r="G40" s="104" t="s">
        <v>279</v>
      </c>
      <c r="H40" s="104">
        <v>0</v>
      </c>
      <c r="I40" s="104"/>
      <c r="J40" s="104">
        <v>200</v>
      </c>
      <c r="K40" s="104">
        <v>1</v>
      </c>
      <c r="L40" s="104">
        <v>0</v>
      </c>
      <c r="M40" s="104"/>
      <c r="N40" s="104"/>
      <c r="O40" s="104">
        <v>3</v>
      </c>
      <c r="P40" s="185" t="s">
        <v>373</v>
      </c>
      <c r="Q40" s="185" t="s">
        <v>343</v>
      </c>
    </row>
    <row r="41" spans="1:17" x14ac:dyDescent="0.25">
      <c r="A41" s="104">
        <v>11</v>
      </c>
      <c r="B41" s="104">
        <v>16811</v>
      </c>
      <c r="C41" s="104" t="s">
        <v>374</v>
      </c>
      <c r="D41" s="104" t="s">
        <v>375</v>
      </c>
      <c r="E41" s="104"/>
      <c r="F41" s="104">
        <v>7</v>
      </c>
      <c r="G41" s="104" t="s">
        <v>279</v>
      </c>
      <c r="H41" s="104">
        <v>0</v>
      </c>
      <c r="I41" s="104"/>
      <c r="J41" s="104">
        <v>200</v>
      </c>
      <c r="K41" s="104">
        <v>1</v>
      </c>
      <c r="L41" s="104">
        <v>0</v>
      </c>
      <c r="M41" s="104"/>
      <c r="N41" s="104"/>
      <c r="O41" s="104">
        <v>3</v>
      </c>
      <c r="P41" s="185" t="s">
        <v>376</v>
      </c>
      <c r="Q41" s="185" t="s">
        <v>343</v>
      </c>
    </row>
    <row r="42" spans="1:17" x14ac:dyDescent="0.25">
      <c r="A42" s="104">
        <v>12</v>
      </c>
      <c r="B42" s="104">
        <v>16825</v>
      </c>
      <c r="C42" s="104" t="s">
        <v>377</v>
      </c>
      <c r="D42" s="104" t="s">
        <v>378</v>
      </c>
      <c r="E42" s="104"/>
      <c r="F42" s="104">
        <v>7</v>
      </c>
      <c r="G42" s="104" t="s">
        <v>279</v>
      </c>
      <c r="H42" s="104">
        <v>0</v>
      </c>
      <c r="I42" s="104"/>
      <c r="J42" s="104">
        <v>100</v>
      </c>
      <c r="K42" s="104">
        <v>1</v>
      </c>
      <c r="L42" s="104">
        <v>0</v>
      </c>
      <c r="M42" s="104"/>
      <c r="N42" s="104"/>
      <c r="O42" s="104">
        <v>3</v>
      </c>
      <c r="P42" s="185" t="s">
        <v>379</v>
      </c>
      <c r="Q42" s="185" t="s">
        <v>343</v>
      </c>
    </row>
    <row r="43" spans="1:17" x14ac:dyDescent="0.25">
      <c r="A43" s="104">
        <v>13</v>
      </c>
      <c r="B43" s="104">
        <v>16826</v>
      </c>
      <c r="C43" s="104" t="s">
        <v>380</v>
      </c>
      <c r="D43" s="104" t="s">
        <v>381</v>
      </c>
      <c r="E43" s="104"/>
      <c r="F43" s="104">
        <v>7</v>
      </c>
      <c r="G43" s="104" t="s">
        <v>279</v>
      </c>
      <c r="H43" s="104">
        <v>0</v>
      </c>
      <c r="I43" s="104"/>
      <c r="J43" s="104">
        <v>100</v>
      </c>
      <c r="K43" s="104">
        <v>1</v>
      </c>
      <c r="L43" s="104">
        <v>0</v>
      </c>
      <c r="M43" s="104"/>
      <c r="N43" s="104"/>
      <c r="O43" s="104">
        <v>3</v>
      </c>
      <c r="P43" s="185" t="s">
        <v>382</v>
      </c>
      <c r="Q43" s="185" t="s">
        <v>343</v>
      </c>
    </row>
    <row r="44" spans="1:17" x14ac:dyDescent="0.25">
      <c r="A44" s="104">
        <v>14</v>
      </c>
      <c r="B44" s="104">
        <v>16827</v>
      </c>
      <c r="C44" s="104" t="s">
        <v>383</v>
      </c>
      <c r="D44" s="104" t="s">
        <v>384</v>
      </c>
      <c r="E44" s="104"/>
      <c r="F44" s="104">
        <v>7</v>
      </c>
      <c r="G44" s="104" t="s">
        <v>279</v>
      </c>
      <c r="H44" s="104">
        <v>0</v>
      </c>
      <c r="I44" s="104"/>
      <c r="J44" s="104">
        <v>100</v>
      </c>
      <c r="K44" s="104">
        <v>1</v>
      </c>
      <c r="L44" s="104">
        <v>0</v>
      </c>
      <c r="M44" s="104"/>
      <c r="N44" s="104"/>
      <c r="O44" s="104">
        <v>3</v>
      </c>
      <c r="P44" s="185" t="s">
        <v>385</v>
      </c>
      <c r="Q44" s="185" t="s">
        <v>343</v>
      </c>
    </row>
    <row r="45" spans="1:17" x14ac:dyDescent="0.25">
      <c r="A45" s="104">
        <v>15</v>
      </c>
      <c r="B45" s="104">
        <v>16828</v>
      </c>
      <c r="C45" s="104" t="s">
        <v>386</v>
      </c>
      <c r="D45" s="104" t="s">
        <v>387</v>
      </c>
      <c r="E45" s="104"/>
      <c r="F45" s="104">
        <v>7</v>
      </c>
      <c r="G45" s="104" t="s">
        <v>279</v>
      </c>
      <c r="H45" s="104">
        <v>0</v>
      </c>
      <c r="I45" s="104"/>
      <c r="J45" s="104">
        <v>100</v>
      </c>
      <c r="K45" s="104">
        <v>1</v>
      </c>
      <c r="L45" s="104">
        <v>0</v>
      </c>
      <c r="M45" s="104"/>
      <c r="N45" s="104"/>
      <c r="O45" s="104">
        <v>3</v>
      </c>
      <c r="P45" s="185" t="s">
        <v>388</v>
      </c>
      <c r="Q45" s="185" t="s">
        <v>343</v>
      </c>
    </row>
    <row r="46" spans="1:17" x14ac:dyDescent="0.25">
      <c r="A46" s="104">
        <v>16</v>
      </c>
      <c r="B46" s="104">
        <v>16829</v>
      </c>
      <c r="C46" s="104" t="s">
        <v>389</v>
      </c>
      <c r="D46" s="104" t="s">
        <v>390</v>
      </c>
      <c r="E46" s="104"/>
      <c r="F46" s="104">
        <v>7</v>
      </c>
      <c r="G46" s="104" t="s">
        <v>279</v>
      </c>
      <c r="H46" s="104">
        <v>0</v>
      </c>
      <c r="I46" s="104"/>
      <c r="J46" s="104">
        <v>100</v>
      </c>
      <c r="K46" s="104">
        <v>1</v>
      </c>
      <c r="L46" s="104">
        <v>0</v>
      </c>
      <c r="M46" s="104"/>
      <c r="N46" s="104"/>
      <c r="O46" s="104">
        <v>3</v>
      </c>
      <c r="P46" s="185" t="s">
        <v>391</v>
      </c>
      <c r="Q46" s="185" t="s">
        <v>343</v>
      </c>
    </row>
    <row r="47" spans="1:17" x14ac:dyDescent="0.25">
      <c r="A47" s="104">
        <v>17</v>
      </c>
      <c r="B47" s="104">
        <v>16830</v>
      </c>
      <c r="C47" s="104" t="s">
        <v>392</v>
      </c>
      <c r="D47" s="104" t="s">
        <v>393</v>
      </c>
      <c r="E47" s="104"/>
      <c r="F47" s="104">
        <v>7</v>
      </c>
      <c r="G47" s="104" t="s">
        <v>279</v>
      </c>
      <c r="H47" s="104">
        <v>0</v>
      </c>
      <c r="I47" s="104"/>
      <c r="J47" s="104">
        <v>100</v>
      </c>
      <c r="K47" s="104">
        <v>1</v>
      </c>
      <c r="L47" s="104">
        <v>0</v>
      </c>
      <c r="M47" s="104"/>
      <c r="N47" s="104"/>
      <c r="O47" s="104">
        <v>3</v>
      </c>
      <c r="P47" s="185" t="s">
        <v>394</v>
      </c>
      <c r="Q47" s="185" t="s">
        <v>343</v>
      </c>
    </row>
    <row r="48" spans="1:17" x14ac:dyDescent="0.25">
      <c r="A48" s="104">
        <v>18</v>
      </c>
      <c r="B48" s="104">
        <v>16831</v>
      </c>
      <c r="C48" s="104" t="s">
        <v>395</v>
      </c>
      <c r="D48" s="104" t="s">
        <v>396</v>
      </c>
      <c r="E48" s="104"/>
      <c r="F48" s="104">
        <v>7</v>
      </c>
      <c r="G48" s="104" t="s">
        <v>279</v>
      </c>
      <c r="H48" s="104">
        <v>0</v>
      </c>
      <c r="I48" s="104"/>
      <c r="J48" s="104">
        <v>100</v>
      </c>
      <c r="K48" s="104">
        <v>1</v>
      </c>
      <c r="L48" s="104">
        <v>0</v>
      </c>
      <c r="M48" s="104"/>
      <c r="N48" s="104"/>
      <c r="O48" s="104">
        <v>3</v>
      </c>
      <c r="P48" s="185" t="s">
        <v>397</v>
      </c>
      <c r="Q48" s="185" t="s">
        <v>343</v>
      </c>
    </row>
    <row r="49" spans="1:17" x14ac:dyDescent="0.25">
      <c r="A49" s="104">
        <v>19</v>
      </c>
      <c r="B49" s="104">
        <v>16832</v>
      </c>
      <c r="C49" s="104" t="s">
        <v>398</v>
      </c>
      <c r="D49" s="104" t="s">
        <v>399</v>
      </c>
      <c r="E49" s="104"/>
      <c r="F49" s="104">
        <v>7</v>
      </c>
      <c r="G49" s="104" t="s">
        <v>279</v>
      </c>
      <c r="H49" s="104">
        <v>0</v>
      </c>
      <c r="I49" s="104"/>
      <c r="J49" s="104">
        <v>100</v>
      </c>
      <c r="K49" s="104">
        <v>1</v>
      </c>
      <c r="L49" s="104">
        <v>0</v>
      </c>
      <c r="M49" s="104"/>
      <c r="N49" s="104"/>
      <c r="O49" s="104">
        <v>3</v>
      </c>
      <c r="P49" s="185" t="s">
        <v>400</v>
      </c>
      <c r="Q49" s="185" t="s">
        <v>343</v>
      </c>
    </row>
    <row r="50" spans="1:17" x14ac:dyDescent="0.25">
      <c r="A50" s="104">
        <v>20</v>
      </c>
      <c r="B50" s="104">
        <v>16833</v>
      </c>
      <c r="C50" s="104" t="s">
        <v>401</v>
      </c>
      <c r="D50" s="104" t="s">
        <v>402</v>
      </c>
      <c r="E50" s="104"/>
      <c r="F50" s="104">
        <v>7</v>
      </c>
      <c r="G50" s="104" t="s">
        <v>279</v>
      </c>
      <c r="H50" s="104">
        <v>0</v>
      </c>
      <c r="I50" s="104"/>
      <c r="J50" s="104">
        <v>100</v>
      </c>
      <c r="K50" s="104">
        <v>1</v>
      </c>
      <c r="L50" s="104">
        <v>0</v>
      </c>
      <c r="M50" s="104"/>
      <c r="N50" s="104"/>
      <c r="O50" s="104">
        <v>3</v>
      </c>
      <c r="P50" s="185" t="s">
        <v>403</v>
      </c>
      <c r="Q50" s="185" t="s">
        <v>343</v>
      </c>
    </row>
    <row r="51" spans="1:17" x14ac:dyDescent="0.25">
      <c r="A51" s="104">
        <v>21</v>
      </c>
      <c r="B51" s="104">
        <v>16834</v>
      </c>
      <c r="C51" s="104" t="s">
        <v>404</v>
      </c>
      <c r="D51" s="104" t="s">
        <v>405</v>
      </c>
      <c r="E51" s="104"/>
      <c r="F51" s="104">
        <v>7</v>
      </c>
      <c r="G51" s="104" t="s">
        <v>279</v>
      </c>
      <c r="H51" s="104">
        <v>0</v>
      </c>
      <c r="I51" s="104"/>
      <c r="J51" s="104">
        <v>100</v>
      </c>
      <c r="K51" s="104">
        <v>1</v>
      </c>
      <c r="L51" s="104">
        <v>0</v>
      </c>
      <c r="M51" s="104"/>
      <c r="N51" s="104"/>
      <c r="O51" s="104">
        <v>3</v>
      </c>
      <c r="P51" s="185" t="s">
        <v>406</v>
      </c>
      <c r="Q51" s="185" t="s">
        <v>343</v>
      </c>
    </row>
    <row r="52" spans="1:17" x14ac:dyDescent="0.25">
      <c r="A52" s="104">
        <v>22</v>
      </c>
      <c r="B52" s="104">
        <v>16835</v>
      </c>
      <c r="C52" s="104" t="s">
        <v>407</v>
      </c>
      <c r="D52" s="104" t="s">
        <v>408</v>
      </c>
      <c r="E52" s="104"/>
      <c r="F52" s="104">
        <v>7</v>
      </c>
      <c r="G52" s="104" t="s">
        <v>279</v>
      </c>
      <c r="H52" s="104">
        <v>0</v>
      </c>
      <c r="I52" s="104"/>
      <c r="J52" s="104">
        <v>100</v>
      </c>
      <c r="K52" s="104">
        <v>1</v>
      </c>
      <c r="L52" s="104">
        <v>0</v>
      </c>
      <c r="M52" s="104"/>
      <c r="N52" s="104"/>
      <c r="O52" s="104">
        <v>3</v>
      </c>
      <c r="P52" s="185" t="s">
        <v>409</v>
      </c>
      <c r="Q52" s="185" t="s">
        <v>343</v>
      </c>
    </row>
    <row r="53" spans="1:17" x14ac:dyDescent="0.25">
      <c r="A53" s="104">
        <v>23</v>
      </c>
      <c r="B53" s="104">
        <v>16836</v>
      </c>
      <c r="C53" s="104" t="s">
        <v>410</v>
      </c>
      <c r="D53" s="104" t="s">
        <v>411</v>
      </c>
      <c r="E53" s="104"/>
      <c r="F53" s="104">
        <v>7</v>
      </c>
      <c r="G53" s="104" t="s">
        <v>279</v>
      </c>
      <c r="H53" s="104">
        <v>0</v>
      </c>
      <c r="I53" s="104"/>
      <c r="J53" s="104">
        <v>100</v>
      </c>
      <c r="K53" s="104">
        <v>1</v>
      </c>
      <c r="L53" s="104">
        <v>0</v>
      </c>
      <c r="M53" s="104"/>
      <c r="N53" s="104"/>
      <c r="O53" s="104">
        <v>3</v>
      </c>
      <c r="P53" s="185" t="s">
        <v>412</v>
      </c>
      <c r="Q53" s="185" t="s">
        <v>343</v>
      </c>
    </row>
    <row r="54" spans="1:17" x14ac:dyDescent="0.25">
      <c r="A54" s="104">
        <v>24</v>
      </c>
      <c r="B54" s="104">
        <v>16850</v>
      </c>
      <c r="C54" s="104" t="s">
        <v>413</v>
      </c>
      <c r="D54" s="104" t="s">
        <v>414</v>
      </c>
      <c r="E54" s="104"/>
      <c r="F54" s="104">
        <v>7</v>
      </c>
      <c r="G54" s="104" t="s">
        <v>279</v>
      </c>
      <c r="H54" s="104">
        <v>0</v>
      </c>
      <c r="I54" s="104"/>
      <c r="J54" s="104">
        <v>50</v>
      </c>
      <c r="K54" s="104">
        <v>1</v>
      </c>
      <c r="L54" s="104">
        <v>0</v>
      </c>
      <c r="M54" s="104"/>
      <c r="N54" s="104"/>
      <c r="O54" s="104">
        <v>3</v>
      </c>
      <c r="P54" s="185" t="s">
        <v>415</v>
      </c>
      <c r="Q54" s="185" t="s">
        <v>343</v>
      </c>
    </row>
    <row r="55" spans="1:17" x14ac:dyDescent="0.25">
      <c r="A55" s="104">
        <v>25</v>
      </c>
      <c r="B55" s="104">
        <v>16851</v>
      </c>
      <c r="C55" s="104" t="s">
        <v>416</v>
      </c>
      <c r="D55" s="104" t="s">
        <v>417</v>
      </c>
      <c r="E55" s="104"/>
      <c r="F55" s="104">
        <v>7</v>
      </c>
      <c r="G55" s="104" t="s">
        <v>279</v>
      </c>
      <c r="H55" s="104">
        <v>0</v>
      </c>
      <c r="I55" s="104"/>
      <c r="J55" s="104">
        <v>50</v>
      </c>
      <c r="K55" s="104">
        <v>1</v>
      </c>
      <c r="L55" s="104">
        <v>0</v>
      </c>
      <c r="M55" s="104"/>
      <c r="N55" s="104"/>
      <c r="O55" s="104">
        <v>3</v>
      </c>
      <c r="P55" s="185" t="s">
        <v>418</v>
      </c>
      <c r="Q55" s="185" t="s">
        <v>343</v>
      </c>
    </row>
    <row r="56" spans="1:17" x14ac:dyDescent="0.25">
      <c r="A56" s="104">
        <v>26</v>
      </c>
      <c r="B56" s="104">
        <v>16852</v>
      </c>
      <c r="C56" s="104" t="s">
        <v>419</v>
      </c>
      <c r="D56" s="104" t="s">
        <v>420</v>
      </c>
      <c r="E56" s="104"/>
      <c r="F56" s="104">
        <v>7</v>
      </c>
      <c r="G56" s="104" t="s">
        <v>279</v>
      </c>
      <c r="H56" s="104">
        <v>0</v>
      </c>
      <c r="I56" s="104"/>
      <c r="J56" s="104">
        <v>50</v>
      </c>
      <c r="K56" s="104">
        <v>1</v>
      </c>
      <c r="L56" s="104">
        <v>0</v>
      </c>
      <c r="M56" s="104"/>
      <c r="N56" s="104"/>
      <c r="O56" s="104">
        <v>3</v>
      </c>
      <c r="P56" s="185" t="s">
        <v>421</v>
      </c>
      <c r="Q56" s="185" t="s">
        <v>343</v>
      </c>
    </row>
    <row r="57" spans="1:17" x14ac:dyDescent="0.25">
      <c r="A57" s="104">
        <v>27</v>
      </c>
      <c r="B57" s="104">
        <v>16853</v>
      </c>
      <c r="C57" s="104" t="s">
        <v>422</v>
      </c>
      <c r="D57" s="104" t="s">
        <v>423</v>
      </c>
      <c r="E57" s="104"/>
      <c r="F57" s="104">
        <v>7</v>
      </c>
      <c r="G57" s="104" t="s">
        <v>279</v>
      </c>
      <c r="H57" s="104">
        <v>0</v>
      </c>
      <c r="I57" s="104"/>
      <c r="J57" s="104">
        <v>50</v>
      </c>
      <c r="K57" s="104">
        <v>1</v>
      </c>
      <c r="L57" s="104">
        <v>0</v>
      </c>
      <c r="M57" s="104"/>
      <c r="N57" s="104"/>
      <c r="O57" s="104">
        <v>3</v>
      </c>
      <c r="P57" s="185" t="s">
        <v>424</v>
      </c>
      <c r="Q57" s="185" t="s">
        <v>343</v>
      </c>
    </row>
    <row r="58" spans="1:17" x14ac:dyDescent="0.25">
      <c r="A58" s="104">
        <v>28</v>
      </c>
      <c r="B58" s="104">
        <v>16854</v>
      </c>
      <c r="C58" s="104" t="s">
        <v>425</v>
      </c>
      <c r="D58" s="104" t="s">
        <v>426</v>
      </c>
      <c r="E58" s="104"/>
      <c r="F58" s="104">
        <v>7</v>
      </c>
      <c r="G58" s="104" t="s">
        <v>279</v>
      </c>
      <c r="H58" s="104">
        <v>0</v>
      </c>
      <c r="I58" s="104"/>
      <c r="J58" s="104">
        <v>50</v>
      </c>
      <c r="K58" s="104">
        <v>1</v>
      </c>
      <c r="L58" s="104">
        <v>0</v>
      </c>
      <c r="M58" s="104"/>
      <c r="N58" s="104"/>
      <c r="O58" s="104">
        <v>3</v>
      </c>
      <c r="P58" s="185" t="s">
        <v>427</v>
      </c>
      <c r="Q58" s="185" t="s">
        <v>343</v>
      </c>
    </row>
    <row r="59" spans="1:17" x14ac:dyDescent="0.25">
      <c r="A59" s="104">
        <v>29</v>
      </c>
      <c r="B59" s="104">
        <v>16855</v>
      </c>
      <c r="C59" s="104" t="s">
        <v>428</v>
      </c>
      <c r="D59" s="104" t="s">
        <v>429</v>
      </c>
      <c r="E59" s="104"/>
      <c r="F59" s="104">
        <v>7</v>
      </c>
      <c r="G59" s="104" t="s">
        <v>279</v>
      </c>
      <c r="H59" s="104">
        <v>0</v>
      </c>
      <c r="I59" s="104"/>
      <c r="J59" s="104">
        <v>50</v>
      </c>
      <c r="K59" s="104">
        <v>1</v>
      </c>
      <c r="L59" s="104">
        <v>0</v>
      </c>
      <c r="M59" s="104"/>
      <c r="N59" s="104"/>
      <c r="O59" s="104">
        <v>3</v>
      </c>
      <c r="P59" s="185" t="s">
        <v>430</v>
      </c>
      <c r="Q59" s="185" t="s">
        <v>343</v>
      </c>
    </row>
    <row r="60" spans="1:17" x14ac:dyDescent="0.25">
      <c r="A60" s="104">
        <v>30</v>
      </c>
      <c r="B60" s="104">
        <v>16856</v>
      </c>
      <c r="C60" s="104" t="s">
        <v>431</v>
      </c>
      <c r="D60" s="104" t="s">
        <v>432</v>
      </c>
      <c r="E60" s="104"/>
      <c r="F60" s="104">
        <v>7</v>
      </c>
      <c r="G60" s="104" t="s">
        <v>279</v>
      </c>
      <c r="H60" s="104">
        <v>0</v>
      </c>
      <c r="I60" s="104"/>
      <c r="J60" s="104">
        <v>50</v>
      </c>
      <c r="K60" s="104">
        <v>1</v>
      </c>
      <c r="L60" s="104">
        <v>0</v>
      </c>
      <c r="M60" s="104"/>
      <c r="N60" s="104"/>
      <c r="O60" s="104">
        <v>3</v>
      </c>
      <c r="P60" s="185" t="s">
        <v>433</v>
      </c>
      <c r="Q60" s="185" t="s">
        <v>343</v>
      </c>
    </row>
    <row r="61" spans="1:17" x14ac:dyDescent="0.25">
      <c r="A61" s="104">
        <v>31</v>
      </c>
      <c r="B61" s="104">
        <v>16857</v>
      </c>
      <c r="C61" s="104" t="s">
        <v>434</v>
      </c>
      <c r="D61" s="104" t="s">
        <v>435</v>
      </c>
      <c r="E61" s="104"/>
      <c r="F61" s="104">
        <v>7</v>
      </c>
      <c r="G61" s="104" t="s">
        <v>279</v>
      </c>
      <c r="H61" s="104">
        <v>0</v>
      </c>
      <c r="I61" s="104"/>
      <c r="J61" s="104">
        <v>50</v>
      </c>
      <c r="K61" s="104">
        <v>1</v>
      </c>
      <c r="L61" s="104">
        <v>0</v>
      </c>
      <c r="M61" s="104"/>
      <c r="N61" s="104"/>
      <c r="O61" s="104">
        <v>3</v>
      </c>
      <c r="P61" s="185" t="s">
        <v>436</v>
      </c>
      <c r="Q61" s="185" t="s">
        <v>343</v>
      </c>
    </row>
    <row r="62" spans="1:17" x14ac:dyDescent="0.25">
      <c r="A62" s="104">
        <v>32</v>
      </c>
      <c r="B62" s="104">
        <v>16858</v>
      </c>
      <c r="C62" s="104" t="s">
        <v>437</v>
      </c>
      <c r="D62" s="104" t="s">
        <v>438</v>
      </c>
      <c r="E62" s="104"/>
      <c r="F62" s="104">
        <v>7</v>
      </c>
      <c r="G62" s="104" t="s">
        <v>279</v>
      </c>
      <c r="H62" s="104">
        <v>0</v>
      </c>
      <c r="I62" s="104"/>
      <c r="J62" s="104">
        <v>50</v>
      </c>
      <c r="K62" s="104">
        <v>1</v>
      </c>
      <c r="L62" s="104">
        <v>0</v>
      </c>
      <c r="M62" s="104"/>
      <c r="N62" s="104"/>
      <c r="O62" s="104">
        <v>3</v>
      </c>
      <c r="P62" s="185" t="s">
        <v>439</v>
      </c>
      <c r="Q62" s="185" t="s">
        <v>343</v>
      </c>
    </row>
    <row r="63" spans="1:17" x14ac:dyDescent="0.25">
      <c r="A63" s="104">
        <v>33</v>
      </c>
      <c r="B63" s="104">
        <v>16859</v>
      </c>
      <c r="C63" s="104" t="s">
        <v>440</v>
      </c>
      <c r="D63" s="104" t="s">
        <v>441</v>
      </c>
      <c r="E63" s="104"/>
      <c r="F63" s="104">
        <v>7</v>
      </c>
      <c r="G63" s="104" t="s">
        <v>279</v>
      </c>
      <c r="H63" s="104">
        <v>0</v>
      </c>
      <c r="I63" s="104"/>
      <c r="J63" s="104">
        <v>50</v>
      </c>
      <c r="K63" s="104">
        <v>1</v>
      </c>
      <c r="L63" s="104">
        <v>0</v>
      </c>
      <c r="M63" s="104"/>
      <c r="N63" s="104"/>
      <c r="O63" s="104">
        <v>3</v>
      </c>
      <c r="P63" s="185" t="s">
        <v>442</v>
      </c>
      <c r="Q63" s="185" t="s">
        <v>343</v>
      </c>
    </row>
    <row r="64" spans="1:17" x14ac:dyDescent="0.25">
      <c r="A64" s="104">
        <v>34</v>
      </c>
      <c r="B64" s="104">
        <v>16860</v>
      </c>
      <c r="C64" s="104" t="s">
        <v>443</v>
      </c>
      <c r="D64" s="104" t="s">
        <v>444</v>
      </c>
      <c r="E64" s="104"/>
      <c r="F64" s="104">
        <v>7</v>
      </c>
      <c r="G64" s="104" t="s">
        <v>279</v>
      </c>
      <c r="H64" s="104">
        <v>0</v>
      </c>
      <c r="I64" s="104"/>
      <c r="J64" s="104">
        <v>50</v>
      </c>
      <c r="K64" s="104">
        <v>1</v>
      </c>
      <c r="L64" s="104">
        <v>0</v>
      </c>
      <c r="M64" s="104"/>
      <c r="N64" s="104"/>
      <c r="O64" s="104">
        <v>3</v>
      </c>
      <c r="P64" s="185" t="s">
        <v>445</v>
      </c>
      <c r="Q64" s="185" t="s">
        <v>343</v>
      </c>
    </row>
    <row r="65" spans="1:17" x14ac:dyDescent="0.25">
      <c r="A65" s="104">
        <v>35</v>
      </c>
      <c r="B65" s="104">
        <v>16861</v>
      </c>
      <c r="C65" s="104" t="s">
        <v>446</v>
      </c>
      <c r="D65" s="104" t="s">
        <v>447</v>
      </c>
      <c r="E65" s="104"/>
      <c r="F65" s="104">
        <v>7</v>
      </c>
      <c r="G65" s="104" t="s">
        <v>279</v>
      </c>
      <c r="H65" s="104">
        <v>0</v>
      </c>
      <c r="I65" s="104"/>
      <c r="J65" s="104">
        <v>50</v>
      </c>
      <c r="K65" s="104">
        <v>1</v>
      </c>
      <c r="L65" s="104">
        <v>0</v>
      </c>
      <c r="M65" s="104"/>
      <c r="N65" s="104"/>
      <c r="O65" s="104">
        <v>3</v>
      </c>
      <c r="P65" s="185" t="s">
        <v>448</v>
      </c>
      <c r="Q65" s="185" t="s">
        <v>343</v>
      </c>
    </row>
    <row r="66" spans="1:17" x14ac:dyDescent="0.25">
      <c r="A66" s="104">
        <v>36</v>
      </c>
      <c r="B66" s="104">
        <v>16875</v>
      </c>
      <c r="C66" s="104" t="s">
        <v>449</v>
      </c>
      <c r="D66" s="104" t="s">
        <v>450</v>
      </c>
      <c r="E66" s="104"/>
      <c r="F66" s="104">
        <v>7</v>
      </c>
      <c r="G66" s="104" t="s">
        <v>279</v>
      </c>
      <c r="H66" s="104">
        <v>0</v>
      </c>
      <c r="I66" s="104"/>
      <c r="J66" s="104">
        <v>50</v>
      </c>
      <c r="K66" s="104">
        <v>1</v>
      </c>
      <c r="L66" s="104">
        <v>0</v>
      </c>
      <c r="M66" s="104"/>
      <c r="N66" s="104"/>
      <c r="O66" s="104">
        <v>3</v>
      </c>
      <c r="P66" s="185" t="s">
        <v>451</v>
      </c>
      <c r="Q66" s="185" t="s">
        <v>343</v>
      </c>
    </row>
    <row r="67" spans="1:17" x14ac:dyDescent="0.25">
      <c r="A67" s="104">
        <v>37</v>
      </c>
      <c r="B67" s="104">
        <v>16876</v>
      </c>
      <c r="C67" s="104" t="s">
        <v>452</v>
      </c>
      <c r="D67" s="104" t="s">
        <v>453</v>
      </c>
      <c r="E67" s="104"/>
      <c r="F67" s="104">
        <v>7</v>
      </c>
      <c r="G67" s="104" t="s">
        <v>279</v>
      </c>
      <c r="H67" s="104">
        <v>0</v>
      </c>
      <c r="I67" s="104"/>
      <c r="J67" s="104">
        <v>50</v>
      </c>
      <c r="K67" s="104">
        <v>1</v>
      </c>
      <c r="L67" s="104">
        <v>0</v>
      </c>
      <c r="M67" s="104"/>
      <c r="N67" s="104"/>
      <c r="O67" s="104">
        <v>3</v>
      </c>
      <c r="P67" s="185" t="s">
        <v>454</v>
      </c>
      <c r="Q67" s="185" t="s">
        <v>343</v>
      </c>
    </row>
    <row r="68" spans="1:17" x14ac:dyDescent="0.25">
      <c r="A68" s="104">
        <v>38</v>
      </c>
      <c r="B68" s="104">
        <v>16877</v>
      </c>
      <c r="C68" s="104" t="s">
        <v>455</v>
      </c>
      <c r="D68" s="104" t="s">
        <v>456</v>
      </c>
      <c r="E68" s="104"/>
      <c r="F68" s="104">
        <v>7</v>
      </c>
      <c r="G68" s="104" t="s">
        <v>279</v>
      </c>
      <c r="H68" s="104">
        <v>0</v>
      </c>
      <c r="I68" s="104"/>
      <c r="J68" s="104">
        <v>50</v>
      </c>
      <c r="K68" s="104">
        <v>1</v>
      </c>
      <c r="L68" s="104">
        <v>0</v>
      </c>
      <c r="M68" s="104"/>
      <c r="N68" s="104"/>
      <c r="O68" s="104">
        <v>3</v>
      </c>
      <c r="P68" s="185" t="s">
        <v>457</v>
      </c>
      <c r="Q68" s="185" t="s">
        <v>343</v>
      </c>
    </row>
    <row r="69" spans="1:17" x14ac:dyDescent="0.25">
      <c r="A69" s="104">
        <v>39</v>
      </c>
      <c r="B69" s="104">
        <v>16878</v>
      </c>
      <c r="C69" s="104" t="s">
        <v>458</v>
      </c>
      <c r="D69" s="104" t="s">
        <v>459</v>
      </c>
      <c r="E69" s="104"/>
      <c r="F69" s="104">
        <v>7</v>
      </c>
      <c r="G69" s="104" t="s">
        <v>279</v>
      </c>
      <c r="H69" s="104">
        <v>0</v>
      </c>
      <c r="I69" s="104"/>
      <c r="J69" s="104">
        <v>50</v>
      </c>
      <c r="K69" s="104">
        <v>1</v>
      </c>
      <c r="L69" s="104">
        <v>0</v>
      </c>
      <c r="M69" s="104"/>
      <c r="N69" s="104"/>
      <c r="O69" s="104">
        <v>3</v>
      </c>
      <c r="P69" s="185" t="s">
        <v>460</v>
      </c>
      <c r="Q69" s="185" t="s">
        <v>343</v>
      </c>
    </row>
    <row r="70" spans="1:17" x14ac:dyDescent="0.25">
      <c r="A70" s="104">
        <v>40</v>
      </c>
      <c r="B70" s="104">
        <v>16879</v>
      </c>
      <c r="C70" s="104" t="s">
        <v>461</v>
      </c>
      <c r="D70" s="104" t="s">
        <v>462</v>
      </c>
      <c r="E70" s="104"/>
      <c r="F70" s="104">
        <v>7</v>
      </c>
      <c r="G70" s="104" t="s">
        <v>279</v>
      </c>
      <c r="H70" s="104">
        <v>0</v>
      </c>
      <c r="I70" s="104"/>
      <c r="J70" s="104">
        <v>50</v>
      </c>
      <c r="K70" s="104">
        <v>1</v>
      </c>
      <c r="L70" s="104">
        <v>0</v>
      </c>
      <c r="M70" s="104"/>
      <c r="N70" s="104"/>
      <c r="O70" s="104">
        <v>3</v>
      </c>
      <c r="P70" s="185" t="s">
        <v>463</v>
      </c>
      <c r="Q70" s="185" t="s">
        <v>343</v>
      </c>
    </row>
    <row r="71" spans="1:17" x14ac:dyDescent="0.25">
      <c r="A71" s="104">
        <v>41</v>
      </c>
      <c r="B71" s="104">
        <v>16880</v>
      </c>
      <c r="C71" s="104" t="s">
        <v>464</v>
      </c>
      <c r="D71" s="104" t="s">
        <v>465</v>
      </c>
      <c r="E71" s="104"/>
      <c r="F71" s="104">
        <v>7</v>
      </c>
      <c r="G71" s="104" t="s">
        <v>279</v>
      </c>
      <c r="H71" s="104">
        <v>0</v>
      </c>
      <c r="I71" s="104"/>
      <c r="J71" s="104">
        <v>50</v>
      </c>
      <c r="K71" s="104">
        <v>1</v>
      </c>
      <c r="L71" s="104">
        <v>0</v>
      </c>
      <c r="M71" s="104"/>
      <c r="N71" s="104"/>
      <c r="O71" s="104">
        <v>3</v>
      </c>
      <c r="P71" s="185" t="s">
        <v>466</v>
      </c>
      <c r="Q71" s="185" t="s">
        <v>343</v>
      </c>
    </row>
    <row r="72" spans="1:17" x14ac:dyDescent="0.25">
      <c r="A72" s="104">
        <v>42</v>
      </c>
      <c r="B72" s="104">
        <v>16881</v>
      </c>
      <c r="C72" s="104" t="s">
        <v>467</v>
      </c>
      <c r="D72" s="104" t="s">
        <v>468</v>
      </c>
      <c r="E72" s="104"/>
      <c r="F72" s="104">
        <v>7</v>
      </c>
      <c r="G72" s="104" t="s">
        <v>279</v>
      </c>
      <c r="H72" s="104">
        <v>0</v>
      </c>
      <c r="I72" s="104"/>
      <c r="J72" s="104">
        <v>50</v>
      </c>
      <c r="K72" s="104">
        <v>1</v>
      </c>
      <c r="L72" s="104">
        <v>0</v>
      </c>
      <c r="M72" s="104"/>
      <c r="N72" s="104"/>
      <c r="O72" s="104">
        <v>3</v>
      </c>
      <c r="P72" s="185" t="s">
        <v>469</v>
      </c>
      <c r="Q72" s="185" t="s">
        <v>343</v>
      </c>
    </row>
    <row r="73" spans="1:17" x14ac:dyDescent="0.25">
      <c r="A73" s="104">
        <v>43</v>
      </c>
      <c r="B73" s="104">
        <v>16882</v>
      </c>
      <c r="C73" s="104" t="s">
        <v>470</v>
      </c>
      <c r="D73" s="104" t="s">
        <v>471</v>
      </c>
      <c r="E73" s="104"/>
      <c r="F73" s="104">
        <v>7</v>
      </c>
      <c r="G73" s="104" t="s">
        <v>279</v>
      </c>
      <c r="H73" s="104">
        <v>0</v>
      </c>
      <c r="I73" s="104"/>
      <c r="J73" s="104">
        <v>50</v>
      </c>
      <c r="K73" s="104">
        <v>1</v>
      </c>
      <c r="L73" s="104">
        <v>0</v>
      </c>
      <c r="M73" s="104"/>
      <c r="N73" s="104"/>
      <c r="O73" s="104">
        <v>3</v>
      </c>
      <c r="P73" s="185" t="s">
        <v>472</v>
      </c>
      <c r="Q73" s="185" t="s">
        <v>343</v>
      </c>
    </row>
    <row r="74" spans="1:17" x14ac:dyDescent="0.25">
      <c r="A74" s="104">
        <v>44</v>
      </c>
      <c r="B74" s="104">
        <v>16883</v>
      </c>
      <c r="C74" s="104" t="s">
        <v>473</v>
      </c>
      <c r="D74" s="104" t="s">
        <v>474</v>
      </c>
      <c r="E74" s="104"/>
      <c r="F74" s="104">
        <v>7</v>
      </c>
      <c r="G74" s="104" t="s">
        <v>279</v>
      </c>
      <c r="H74" s="104">
        <v>0</v>
      </c>
      <c r="I74" s="104"/>
      <c r="J74" s="104">
        <v>50</v>
      </c>
      <c r="K74" s="104">
        <v>1</v>
      </c>
      <c r="L74" s="104">
        <v>0</v>
      </c>
      <c r="M74" s="104"/>
      <c r="N74" s="104"/>
      <c r="O74" s="104">
        <v>3</v>
      </c>
      <c r="P74" s="185" t="s">
        <v>475</v>
      </c>
      <c r="Q74" s="185" t="s">
        <v>343</v>
      </c>
    </row>
    <row r="75" spans="1:17" x14ac:dyDescent="0.25">
      <c r="A75" s="104">
        <v>45</v>
      </c>
      <c r="B75" s="104">
        <v>16884</v>
      </c>
      <c r="C75" s="104" t="s">
        <v>476</v>
      </c>
      <c r="D75" s="104" t="s">
        <v>477</v>
      </c>
      <c r="E75" s="104"/>
      <c r="F75" s="104">
        <v>7</v>
      </c>
      <c r="G75" s="104" t="s">
        <v>279</v>
      </c>
      <c r="H75" s="104">
        <v>0</v>
      </c>
      <c r="I75" s="104"/>
      <c r="J75" s="104">
        <v>50</v>
      </c>
      <c r="K75" s="104">
        <v>1</v>
      </c>
      <c r="L75" s="104">
        <v>0</v>
      </c>
      <c r="M75" s="104"/>
      <c r="N75" s="104"/>
      <c r="O75" s="104">
        <v>3</v>
      </c>
      <c r="P75" s="185" t="s">
        <v>478</v>
      </c>
      <c r="Q75" s="185" t="s">
        <v>343</v>
      </c>
    </row>
    <row r="76" spans="1:17" x14ac:dyDescent="0.25">
      <c r="A76" s="122"/>
      <c r="B76" s="122"/>
      <c r="C76" s="123" t="s">
        <v>938</v>
      </c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307"/>
      <c r="Q76" s="307"/>
    </row>
    <row r="77" spans="1:17" x14ac:dyDescent="0.25">
      <c r="A77" s="115">
        <v>46</v>
      </c>
      <c r="B77" s="115">
        <v>16410</v>
      </c>
      <c r="C77" s="115" t="s">
        <v>480</v>
      </c>
      <c r="D77" s="115" t="s">
        <v>481</v>
      </c>
      <c r="E77" s="115"/>
      <c r="F77" s="115">
        <v>7</v>
      </c>
      <c r="G77" s="115" t="s">
        <v>279</v>
      </c>
      <c r="H77" s="115">
        <v>1</v>
      </c>
      <c r="I77" s="115">
        <v>0</v>
      </c>
      <c r="J77" s="115">
        <v>3</v>
      </c>
      <c r="K77" s="115">
        <v>1</v>
      </c>
      <c r="L77" s="115">
        <v>0</v>
      </c>
      <c r="M77" s="115"/>
      <c r="N77" s="115"/>
      <c r="O77" s="115">
        <v>3</v>
      </c>
      <c r="P77" s="305" t="s">
        <v>482</v>
      </c>
      <c r="Q77" s="305"/>
    </row>
    <row r="78" spans="1:17" x14ac:dyDescent="0.25">
      <c r="A78" s="115">
        <v>549</v>
      </c>
      <c r="B78" s="115">
        <v>16413</v>
      </c>
      <c r="C78" s="115" t="s">
        <v>2017</v>
      </c>
      <c r="D78" s="115">
        <v>5</v>
      </c>
      <c r="G78" s="115" t="s">
        <v>263</v>
      </c>
      <c r="H78" s="115">
        <v>0</v>
      </c>
      <c r="I78" s="115"/>
      <c r="J78" s="115"/>
      <c r="K78" s="115">
        <v>1</v>
      </c>
      <c r="L78" s="115">
        <v>0</v>
      </c>
      <c r="M78" s="115"/>
      <c r="N78" s="115"/>
      <c r="O78" s="115">
        <v>3</v>
      </c>
      <c r="P78" s="183" t="s">
        <v>2018</v>
      </c>
    </row>
    <row r="79" spans="1:17" x14ac:dyDescent="0.25">
      <c r="A79" s="122"/>
      <c r="B79" s="122"/>
      <c r="C79" s="123" t="s">
        <v>937</v>
      </c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307"/>
      <c r="Q79" s="307"/>
    </row>
    <row r="80" spans="1:17" x14ac:dyDescent="0.25">
      <c r="A80" s="104">
        <v>47</v>
      </c>
      <c r="B80" s="104">
        <v>16411</v>
      </c>
      <c r="C80" s="104" t="s">
        <v>483</v>
      </c>
      <c r="D80" s="104" t="s">
        <v>484</v>
      </c>
      <c r="E80" s="104"/>
      <c r="F80" s="104">
        <v>101</v>
      </c>
      <c r="G80" s="104" t="s">
        <v>263</v>
      </c>
      <c r="H80" s="104">
        <v>0</v>
      </c>
      <c r="I80" s="104"/>
      <c r="J80" s="104"/>
      <c r="K80" s="104">
        <v>1</v>
      </c>
      <c r="L80" s="104">
        <v>0</v>
      </c>
      <c r="M80" s="104"/>
      <c r="N80" s="104"/>
      <c r="O80" s="104">
        <v>3</v>
      </c>
      <c r="P80" s="185" t="s">
        <v>485</v>
      </c>
      <c r="Q80" s="185"/>
    </row>
    <row r="81" spans="1:17" x14ac:dyDescent="0.25">
      <c r="A81" s="104">
        <v>48</v>
      </c>
      <c r="B81" s="104">
        <v>16412</v>
      </c>
      <c r="C81" s="104" t="s">
        <v>486</v>
      </c>
      <c r="D81" s="104" t="s">
        <v>487</v>
      </c>
      <c r="E81" s="104"/>
      <c r="F81" s="104">
        <v>2</v>
      </c>
      <c r="G81" s="104" t="s">
        <v>488</v>
      </c>
      <c r="H81" s="104">
        <v>5</v>
      </c>
      <c r="I81" s="104">
        <v>0</v>
      </c>
      <c r="J81" s="104">
        <v>600</v>
      </c>
      <c r="K81" s="104">
        <v>1</v>
      </c>
      <c r="L81" s="104">
        <v>0</v>
      </c>
      <c r="M81" s="104"/>
      <c r="N81" s="104"/>
      <c r="O81" s="104">
        <v>3</v>
      </c>
      <c r="P81" s="185" t="s">
        <v>489</v>
      </c>
      <c r="Q81" s="185"/>
    </row>
    <row r="82" spans="1:17" x14ac:dyDescent="0.25">
      <c r="A82" s="122"/>
      <c r="B82" s="122"/>
      <c r="C82" s="123" t="s">
        <v>490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307"/>
      <c r="Q82" s="307"/>
    </row>
    <row r="83" spans="1:17" x14ac:dyDescent="0.25">
      <c r="A83" s="104">
        <v>49</v>
      </c>
      <c r="B83" s="104">
        <v>16415</v>
      </c>
      <c r="C83" s="104" t="s">
        <v>491</v>
      </c>
      <c r="D83" s="104" t="s">
        <v>492</v>
      </c>
      <c r="E83" s="104"/>
      <c r="F83" s="104">
        <v>2</v>
      </c>
      <c r="G83" s="104" t="s">
        <v>488</v>
      </c>
      <c r="H83" s="104">
        <v>240</v>
      </c>
      <c r="I83" s="104">
        <v>1</v>
      </c>
      <c r="J83" s="104">
        <v>1439</v>
      </c>
      <c r="K83" s="104">
        <v>1</v>
      </c>
      <c r="L83" s="104">
        <v>0</v>
      </c>
      <c r="M83" s="104"/>
      <c r="N83" s="104" t="s">
        <v>303</v>
      </c>
      <c r="O83" s="104">
        <v>3</v>
      </c>
      <c r="P83" s="185" t="s">
        <v>493</v>
      </c>
      <c r="Q83" s="185" t="s">
        <v>494</v>
      </c>
    </row>
    <row r="84" spans="1:17" x14ac:dyDescent="0.25">
      <c r="A84" s="104">
        <v>50</v>
      </c>
      <c r="B84" s="104">
        <v>16416</v>
      </c>
      <c r="C84" s="104" t="s">
        <v>495</v>
      </c>
      <c r="D84" s="104" t="s">
        <v>496</v>
      </c>
      <c r="E84" s="104"/>
      <c r="F84" s="104">
        <v>2</v>
      </c>
      <c r="G84" s="104" t="s">
        <v>488</v>
      </c>
      <c r="H84" s="104">
        <v>240</v>
      </c>
      <c r="I84" s="104">
        <v>1</v>
      </c>
      <c r="J84" s="104">
        <v>1439</v>
      </c>
      <c r="K84" s="104">
        <v>1</v>
      </c>
      <c r="L84" s="104">
        <v>0</v>
      </c>
      <c r="M84" s="104"/>
      <c r="N84" s="104" t="s">
        <v>303</v>
      </c>
      <c r="O84" s="104">
        <v>3</v>
      </c>
      <c r="P84" s="185" t="s">
        <v>497</v>
      </c>
      <c r="Q84" s="185" t="s">
        <v>494</v>
      </c>
    </row>
    <row r="85" spans="1:17" x14ac:dyDescent="0.25">
      <c r="A85" s="104">
        <v>51</v>
      </c>
      <c r="B85" s="104">
        <v>16417</v>
      </c>
      <c r="C85" s="104" t="s">
        <v>498</v>
      </c>
      <c r="D85" s="104" t="s">
        <v>499</v>
      </c>
      <c r="E85" s="104"/>
      <c r="F85" s="104">
        <v>2</v>
      </c>
      <c r="G85" s="104" t="s">
        <v>488</v>
      </c>
      <c r="H85" s="104">
        <v>240</v>
      </c>
      <c r="I85" s="104">
        <v>1</v>
      </c>
      <c r="J85" s="104">
        <v>1439</v>
      </c>
      <c r="K85" s="104">
        <v>1</v>
      </c>
      <c r="L85" s="104">
        <v>0</v>
      </c>
      <c r="M85" s="104"/>
      <c r="N85" s="104" t="s">
        <v>303</v>
      </c>
      <c r="O85" s="104">
        <v>3</v>
      </c>
      <c r="P85" s="185" t="s">
        <v>500</v>
      </c>
      <c r="Q85" s="185" t="s">
        <v>494</v>
      </c>
    </row>
    <row r="86" spans="1:17" x14ac:dyDescent="0.25">
      <c r="A86" s="104">
        <v>52</v>
      </c>
      <c r="B86" s="104">
        <v>16418</v>
      </c>
      <c r="C86" s="104" t="s">
        <v>501</v>
      </c>
      <c r="D86" s="104" t="s">
        <v>502</v>
      </c>
      <c r="E86" s="104"/>
      <c r="F86" s="104">
        <v>2</v>
      </c>
      <c r="G86" s="104" t="s">
        <v>488</v>
      </c>
      <c r="H86" s="104">
        <v>240</v>
      </c>
      <c r="I86" s="104">
        <v>1</v>
      </c>
      <c r="J86" s="104">
        <v>1439</v>
      </c>
      <c r="K86" s="104">
        <v>1</v>
      </c>
      <c r="L86" s="104">
        <v>0</v>
      </c>
      <c r="M86" s="104"/>
      <c r="N86" s="104" t="s">
        <v>303</v>
      </c>
      <c r="O86" s="104">
        <v>3</v>
      </c>
      <c r="P86" s="185" t="s">
        <v>503</v>
      </c>
      <c r="Q86" s="185" t="s">
        <v>494</v>
      </c>
    </row>
    <row r="87" spans="1:17" x14ac:dyDescent="0.25">
      <c r="A87" s="104">
        <v>53</v>
      </c>
      <c r="B87" s="104">
        <v>16419</v>
      </c>
      <c r="C87" s="104" t="s">
        <v>504</v>
      </c>
      <c r="D87" s="104" t="s">
        <v>505</v>
      </c>
      <c r="E87" s="104"/>
      <c r="F87" s="104">
        <v>2</v>
      </c>
      <c r="G87" s="104" t="s">
        <v>488</v>
      </c>
      <c r="H87" s="104">
        <v>240</v>
      </c>
      <c r="I87" s="104">
        <v>1</v>
      </c>
      <c r="J87" s="104">
        <v>1439</v>
      </c>
      <c r="K87" s="104">
        <v>1</v>
      </c>
      <c r="L87" s="104">
        <v>0</v>
      </c>
      <c r="M87" s="104"/>
      <c r="N87" s="104" t="s">
        <v>303</v>
      </c>
      <c r="O87" s="104">
        <v>3</v>
      </c>
      <c r="P87" s="185" t="s">
        <v>506</v>
      </c>
      <c r="Q87" s="185" t="s">
        <v>494</v>
      </c>
    </row>
    <row r="88" spans="1:17" x14ac:dyDescent="0.25">
      <c r="A88" s="104">
        <v>54</v>
      </c>
      <c r="B88" s="104">
        <v>16420</v>
      </c>
      <c r="C88" s="104" t="s">
        <v>507</v>
      </c>
      <c r="D88" s="104" t="s">
        <v>508</v>
      </c>
      <c r="E88" s="104"/>
      <c r="F88" s="104">
        <v>2</v>
      </c>
      <c r="G88" s="104" t="s">
        <v>488</v>
      </c>
      <c r="H88" s="104">
        <v>240</v>
      </c>
      <c r="I88" s="104">
        <v>1</v>
      </c>
      <c r="J88" s="104">
        <v>1439</v>
      </c>
      <c r="K88" s="104">
        <v>1</v>
      </c>
      <c r="L88" s="104">
        <v>0</v>
      </c>
      <c r="M88" s="104"/>
      <c r="N88" s="104" t="s">
        <v>303</v>
      </c>
      <c r="O88" s="104">
        <v>3</v>
      </c>
      <c r="P88" s="185" t="s">
        <v>509</v>
      </c>
      <c r="Q88" s="185" t="s">
        <v>494</v>
      </c>
    </row>
    <row r="89" spans="1:17" x14ac:dyDescent="0.25">
      <c r="A89" s="104">
        <v>55</v>
      </c>
      <c r="B89" s="104">
        <v>16421</v>
      </c>
      <c r="C89" s="104" t="s">
        <v>510</v>
      </c>
      <c r="D89" s="104" t="s">
        <v>511</v>
      </c>
      <c r="E89" s="104"/>
      <c r="F89" s="104">
        <v>7</v>
      </c>
      <c r="G89" s="104" t="s">
        <v>279</v>
      </c>
      <c r="H89" s="104">
        <v>120</v>
      </c>
      <c r="I89" s="104">
        <v>1</v>
      </c>
      <c r="J89" s="104">
        <v>255</v>
      </c>
      <c r="K89" s="104">
        <v>1</v>
      </c>
      <c r="L89" s="104">
        <v>0</v>
      </c>
      <c r="M89" s="104"/>
      <c r="N89" s="104"/>
      <c r="O89" s="104">
        <v>3</v>
      </c>
      <c r="P89" s="185" t="s">
        <v>512</v>
      </c>
      <c r="Q89" s="185" t="s">
        <v>513</v>
      </c>
    </row>
    <row r="90" spans="1:17" x14ac:dyDescent="0.25">
      <c r="A90" s="104">
        <v>56</v>
      </c>
      <c r="B90" s="104">
        <v>16422</v>
      </c>
      <c r="C90" s="104" t="s">
        <v>514</v>
      </c>
      <c r="D90" s="104" t="s">
        <v>515</v>
      </c>
      <c r="E90" s="104"/>
      <c r="F90" s="104">
        <v>7</v>
      </c>
      <c r="G90" s="104" t="s">
        <v>279</v>
      </c>
      <c r="H90" s="104">
        <v>15</v>
      </c>
      <c r="I90" s="104">
        <v>1</v>
      </c>
      <c r="J90" s="104">
        <v>255</v>
      </c>
      <c r="K90" s="104">
        <v>1</v>
      </c>
      <c r="L90" s="104">
        <v>0</v>
      </c>
      <c r="M90" s="104"/>
      <c r="N90" s="104"/>
      <c r="O90" s="104">
        <v>3</v>
      </c>
      <c r="P90" s="185" t="s">
        <v>516</v>
      </c>
      <c r="Q90" s="185" t="s">
        <v>513</v>
      </c>
    </row>
    <row r="91" spans="1:17" x14ac:dyDescent="0.25">
      <c r="A91" s="104">
        <v>57</v>
      </c>
      <c r="B91" s="104">
        <v>16423</v>
      </c>
      <c r="C91" s="104" t="s">
        <v>517</v>
      </c>
      <c r="D91" s="104" t="s">
        <v>518</v>
      </c>
      <c r="E91" s="104"/>
      <c r="F91" s="104">
        <v>7</v>
      </c>
      <c r="G91" s="104" t="s">
        <v>279</v>
      </c>
      <c r="H91" s="104">
        <v>120</v>
      </c>
      <c r="I91" s="104">
        <v>1</v>
      </c>
      <c r="J91" s="104">
        <v>255</v>
      </c>
      <c r="K91" s="104">
        <v>1</v>
      </c>
      <c r="L91" s="104">
        <v>0</v>
      </c>
      <c r="M91" s="104"/>
      <c r="N91" s="104"/>
      <c r="O91" s="104">
        <v>3</v>
      </c>
      <c r="P91" s="185" t="s">
        <v>519</v>
      </c>
      <c r="Q91" s="185" t="s">
        <v>513</v>
      </c>
    </row>
    <row r="92" spans="1:17" x14ac:dyDescent="0.25">
      <c r="A92" s="104">
        <v>58</v>
      </c>
      <c r="B92" s="104">
        <v>16424</v>
      </c>
      <c r="C92" s="104" t="s">
        <v>520</v>
      </c>
      <c r="D92" s="104" t="s">
        <v>521</v>
      </c>
      <c r="E92" s="104"/>
      <c r="F92" s="104">
        <v>7</v>
      </c>
      <c r="G92" s="104" t="s">
        <v>279</v>
      </c>
      <c r="H92" s="104">
        <v>15</v>
      </c>
      <c r="I92" s="104">
        <v>1</v>
      </c>
      <c r="J92" s="104">
        <v>255</v>
      </c>
      <c r="K92" s="104">
        <v>1</v>
      </c>
      <c r="L92" s="104">
        <v>0</v>
      </c>
      <c r="M92" s="104"/>
      <c r="N92" s="104"/>
      <c r="O92" s="104">
        <v>3</v>
      </c>
      <c r="P92" s="185" t="s">
        <v>522</v>
      </c>
      <c r="Q92" s="185" t="s">
        <v>513</v>
      </c>
    </row>
    <row r="93" spans="1:17" x14ac:dyDescent="0.25">
      <c r="A93" s="122"/>
      <c r="B93" s="122"/>
      <c r="C93" s="123" t="s">
        <v>523</v>
      </c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307"/>
      <c r="Q93" s="307"/>
    </row>
    <row r="94" spans="1:17" x14ac:dyDescent="0.25">
      <c r="A94" s="104">
        <v>59</v>
      </c>
      <c r="B94" s="104">
        <v>16425</v>
      </c>
      <c r="C94" s="104" t="s">
        <v>524</v>
      </c>
      <c r="D94" s="104" t="s">
        <v>525</v>
      </c>
      <c r="E94" s="104"/>
      <c r="F94" s="104">
        <v>5</v>
      </c>
      <c r="G94" s="104" t="s">
        <v>263</v>
      </c>
      <c r="H94" s="104">
        <v>0</v>
      </c>
      <c r="I94" s="104"/>
      <c r="J94" s="104"/>
      <c r="K94" s="104">
        <v>1</v>
      </c>
      <c r="L94" s="104">
        <v>0</v>
      </c>
      <c r="M94" s="104"/>
      <c r="N94" s="104"/>
      <c r="O94" s="104">
        <v>3</v>
      </c>
      <c r="P94" s="185" t="s">
        <v>526</v>
      </c>
      <c r="Q94" s="185"/>
    </row>
    <row r="95" spans="1:17" x14ac:dyDescent="0.25">
      <c r="A95" s="104">
        <v>60</v>
      </c>
      <c r="B95" s="104">
        <v>16426</v>
      </c>
      <c r="C95" s="104" t="s">
        <v>527</v>
      </c>
      <c r="D95" s="104" t="s">
        <v>528</v>
      </c>
      <c r="E95" s="104"/>
      <c r="F95" s="104">
        <v>5</v>
      </c>
      <c r="G95" s="104" t="s">
        <v>263</v>
      </c>
      <c r="H95" s="104">
        <v>0</v>
      </c>
      <c r="I95" s="104"/>
      <c r="J95" s="104"/>
      <c r="K95" s="104">
        <v>1</v>
      </c>
      <c r="L95" s="104">
        <v>0</v>
      </c>
      <c r="M95" s="104"/>
      <c r="N95" s="104"/>
      <c r="O95" s="104">
        <v>3</v>
      </c>
      <c r="P95" s="185" t="s">
        <v>529</v>
      </c>
      <c r="Q95" s="185"/>
    </row>
    <row r="96" spans="1:17" x14ac:dyDescent="0.25">
      <c r="A96" s="104">
        <v>61</v>
      </c>
      <c r="B96" s="104">
        <v>16427</v>
      </c>
      <c r="C96" s="104" t="s">
        <v>530</v>
      </c>
      <c r="D96" s="104" t="s">
        <v>531</v>
      </c>
      <c r="E96" s="104"/>
      <c r="F96" s="104">
        <v>2</v>
      </c>
      <c r="G96" s="104" t="s">
        <v>488</v>
      </c>
      <c r="H96" s="104">
        <v>180</v>
      </c>
      <c r="I96" s="104">
        <v>1</v>
      </c>
      <c r="J96" s="104">
        <v>600</v>
      </c>
      <c r="K96" s="104">
        <v>1</v>
      </c>
      <c r="L96" s="104">
        <v>0</v>
      </c>
      <c r="M96" s="104"/>
      <c r="N96" s="104"/>
      <c r="O96" s="104">
        <v>3</v>
      </c>
      <c r="P96" s="185" t="s">
        <v>532</v>
      </c>
      <c r="Q96" s="185"/>
    </row>
    <row r="97" spans="1:17" x14ac:dyDescent="0.25">
      <c r="A97" s="104">
        <v>62</v>
      </c>
      <c r="B97" s="104">
        <v>16428</v>
      </c>
      <c r="C97" s="104" t="s">
        <v>533</v>
      </c>
      <c r="D97" s="104" t="s">
        <v>534</v>
      </c>
      <c r="E97" s="104"/>
      <c r="F97" s="104">
        <v>2</v>
      </c>
      <c r="G97" s="104" t="s">
        <v>488</v>
      </c>
      <c r="H97" s="104">
        <v>180</v>
      </c>
      <c r="I97" s="104">
        <v>1</v>
      </c>
      <c r="J97" s="104">
        <v>600</v>
      </c>
      <c r="K97" s="104">
        <v>1</v>
      </c>
      <c r="L97" s="104">
        <v>0</v>
      </c>
      <c r="M97" s="104"/>
      <c r="N97" s="104"/>
      <c r="O97" s="104">
        <v>3</v>
      </c>
      <c r="P97" s="185" t="s">
        <v>535</v>
      </c>
      <c r="Q97" s="185"/>
    </row>
    <row r="98" spans="1:17" x14ac:dyDescent="0.25">
      <c r="A98" s="104">
        <v>63</v>
      </c>
      <c r="B98" s="104">
        <v>16429</v>
      </c>
      <c r="C98" s="104" t="s">
        <v>536</v>
      </c>
      <c r="D98" s="104" t="s">
        <v>537</v>
      </c>
      <c r="E98" s="104"/>
      <c r="F98" s="104">
        <v>7</v>
      </c>
      <c r="G98" s="104" t="s">
        <v>279</v>
      </c>
      <c r="H98" s="104">
        <v>150</v>
      </c>
      <c r="I98" s="104">
        <v>1</v>
      </c>
      <c r="J98" s="104">
        <v>255</v>
      </c>
      <c r="K98" s="104">
        <v>1</v>
      </c>
      <c r="L98" s="104">
        <v>0</v>
      </c>
      <c r="M98" s="104"/>
      <c r="N98" s="104"/>
      <c r="O98" s="104">
        <v>3</v>
      </c>
      <c r="P98" s="185" t="s">
        <v>538</v>
      </c>
      <c r="Q98" s="185"/>
    </row>
    <row r="99" spans="1:17" x14ac:dyDescent="0.25">
      <c r="A99" s="104">
        <v>64</v>
      </c>
      <c r="B99" s="104">
        <v>16430</v>
      </c>
      <c r="C99" s="104" t="s">
        <v>539</v>
      </c>
      <c r="D99" s="104" t="s">
        <v>540</v>
      </c>
      <c r="E99" s="104"/>
      <c r="F99" s="104">
        <v>7</v>
      </c>
      <c r="G99" s="104" t="s">
        <v>279</v>
      </c>
      <c r="H99" s="104">
        <v>150</v>
      </c>
      <c r="I99" s="104">
        <v>1</v>
      </c>
      <c r="J99" s="104">
        <v>255</v>
      </c>
      <c r="K99" s="104">
        <v>1</v>
      </c>
      <c r="L99" s="104">
        <v>0</v>
      </c>
      <c r="M99" s="104"/>
      <c r="N99" s="104"/>
      <c r="O99" s="104">
        <v>3</v>
      </c>
      <c r="P99" s="185" t="s">
        <v>541</v>
      </c>
      <c r="Q99" s="185"/>
    </row>
    <row r="100" spans="1:17" x14ac:dyDescent="0.25">
      <c r="A100" s="104">
        <v>65</v>
      </c>
      <c r="B100" s="104">
        <v>16431</v>
      </c>
      <c r="C100" s="104" t="s">
        <v>542</v>
      </c>
      <c r="D100" s="104" t="s">
        <v>543</v>
      </c>
      <c r="E100" s="104"/>
      <c r="F100" s="104">
        <v>7</v>
      </c>
      <c r="G100" s="104" t="s">
        <v>279</v>
      </c>
      <c r="H100" s="104">
        <v>10</v>
      </c>
      <c r="I100" s="104">
        <v>1</v>
      </c>
      <c r="J100" s="104">
        <v>255</v>
      </c>
      <c r="K100" s="104">
        <v>1</v>
      </c>
      <c r="L100" s="104">
        <v>0</v>
      </c>
      <c r="M100" s="104"/>
      <c r="N100" s="104"/>
      <c r="O100" s="104">
        <v>3</v>
      </c>
      <c r="P100" s="185" t="s">
        <v>544</v>
      </c>
      <c r="Q100" s="185"/>
    </row>
    <row r="101" spans="1:17" x14ac:dyDescent="0.25">
      <c r="A101" s="104">
        <v>66</v>
      </c>
      <c r="B101" s="104">
        <v>16432</v>
      </c>
      <c r="C101" s="104" t="s">
        <v>545</v>
      </c>
      <c r="D101" s="104" t="s">
        <v>546</v>
      </c>
      <c r="E101" s="104"/>
      <c r="F101" s="104">
        <v>7</v>
      </c>
      <c r="G101" s="104" t="s">
        <v>279</v>
      </c>
      <c r="H101" s="104">
        <v>10</v>
      </c>
      <c r="I101" s="104">
        <v>1</v>
      </c>
      <c r="J101" s="104">
        <v>255</v>
      </c>
      <c r="K101" s="104">
        <v>1</v>
      </c>
      <c r="L101" s="104">
        <v>0</v>
      </c>
      <c r="M101" s="104"/>
      <c r="N101" s="104"/>
      <c r="O101" s="104">
        <v>3</v>
      </c>
      <c r="P101" s="185" t="s">
        <v>547</v>
      </c>
      <c r="Q101" s="185"/>
    </row>
    <row r="102" spans="1:17" x14ac:dyDescent="0.25">
      <c r="A102" s="122"/>
      <c r="B102" s="122"/>
      <c r="C102" s="123" t="s">
        <v>939</v>
      </c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307"/>
      <c r="Q102" s="307"/>
    </row>
    <row r="103" spans="1:17" x14ac:dyDescent="0.25">
      <c r="A103" s="104">
        <v>67</v>
      </c>
      <c r="B103" s="104">
        <v>16435</v>
      </c>
      <c r="C103" s="104" t="s">
        <v>549</v>
      </c>
      <c r="D103" s="104" t="s">
        <v>550</v>
      </c>
      <c r="E103" s="104"/>
      <c r="F103" s="104">
        <v>0</v>
      </c>
      <c r="G103" s="104" t="s">
        <v>327</v>
      </c>
      <c r="H103" s="104">
        <v>120</v>
      </c>
      <c r="I103" s="104">
        <v>-250</v>
      </c>
      <c r="J103" s="104">
        <v>500</v>
      </c>
      <c r="K103" s="104">
        <v>1</v>
      </c>
      <c r="L103" s="104">
        <v>0</v>
      </c>
      <c r="M103" s="104" t="s">
        <v>328</v>
      </c>
      <c r="N103" s="104" t="s">
        <v>329</v>
      </c>
      <c r="O103" s="104">
        <v>3</v>
      </c>
      <c r="P103" s="185" t="s">
        <v>551</v>
      </c>
      <c r="Q103" s="185"/>
    </row>
    <row r="104" spans="1:17" x14ac:dyDescent="0.25">
      <c r="A104" s="104">
        <v>68</v>
      </c>
      <c r="B104" s="104">
        <v>16436</v>
      </c>
      <c r="C104" s="104" t="s">
        <v>552</v>
      </c>
      <c r="D104" s="104" t="s">
        <v>553</v>
      </c>
      <c r="E104" s="104"/>
      <c r="F104" s="104">
        <v>0</v>
      </c>
      <c r="G104" s="104" t="s">
        <v>327</v>
      </c>
      <c r="H104" s="104">
        <v>40</v>
      </c>
      <c r="I104" s="104">
        <v>0</v>
      </c>
      <c r="J104" s="104">
        <v>500</v>
      </c>
      <c r="K104" s="104">
        <v>1</v>
      </c>
      <c r="L104" s="104">
        <v>0</v>
      </c>
      <c r="M104" s="104" t="s">
        <v>328</v>
      </c>
      <c r="N104" s="104" t="s">
        <v>329</v>
      </c>
      <c r="O104" s="104">
        <v>3</v>
      </c>
      <c r="P104" s="185" t="s">
        <v>554</v>
      </c>
      <c r="Q104" s="185"/>
    </row>
    <row r="105" spans="1:17" x14ac:dyDescent="0.25">
      <c r="A105" s="104">
        <v>69</v>
      </c>
      <c r="B105" s="104">
        <v>16437</v>
      </c>
      <c r="C105" s="104" t="s">
        <v>555</v>
      </c>
      <c r="D105" s="104" t="s">
        <v>556</v>
      </c>
      <c r="E105" s="104"/>
      <c r="F105" s="104">
        <v>5</v>
      </c>
      <c r="G105" s="104" t="s">
        <v>263</v>
      </c>
      <c r="H105" s="104">
        <v>0</v>
      </c>
      <c r="I105" s="104"/>
      <c r="J105" s="104"/>
      <c r="K105" s="104">
        <v>1</v>
      </c>
      <c r="L105" s="104">
        <v>0</v>
      </c>
      <c r="M105" s="104"/>
      <c r="N105" s="104"/>
      <c r="O105" s="104">
        <v>3</v>
      </c>
      <c r="P105" s="185" t="s">
        <v>557</v>
      </c>
      <c r="Q105" s="185"/>
    </row>
    <row r="106" spans="1:17" x14ac:dyDescent="0.25">
      <c r="A106" s="104">
        <v>70</v>
      </c>
      <c r="B106" s="104">
        <v>16438</v>
      </c>
      <c r="C106" s="104" t="s">
        <v>558</v>
      </c>
      <c r="D106" s="104" t="s">
        <v>559</v>
      </c>
      <c r="E106" s="104"/>
      <c r="F106" s="104">
        <v>5</v>
      </c>
      <c r="G106" s="104" t="s">
        <v>263</v>
      </c>
      <c r="H106" s="104">
        <v>0</v>
      </c>
      <c r="I106" s="104"/>
      <c r="J106" s="104"/>
      <c r="K106" s="104">
        <v>1</v>
      </c>
      <c r="L106" s="104">
        <v>0</v>
      </c>
      <c r="M106" s="104"/>
      <c r="N106" s="104"/>
      <c r="O106" s="104">
        <v>3</v>
      </c>
      <c r="P106" s="185" t="s">
        <v>560</v>
      </c>
      <c r="Q106" s="185"/>
    </row>
    <row r="107" spans="1:17" x14ac:dyDescent="0.25">
      <c r="A107" s="122"/>
      <c r="B107" s="122"/>
      <c r="C107" s="123" t="s">
        <v>561</v>
      </c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307"/>
      <c r="Q107" s="307"/>
    </row>
    <row r="108" spans="1:17" x14ac:dyDescent="0.25">
      <c r="A108" s="104">
        <v>71</v>
      </c>
      <c r="B108" s="104" t="s">
        <v>1370</v>
      </c>
      <c r="C108" s="104" t="s">
        <v>562</v>
      </c>
      <c r="D108" s="104" t="s">
        <v>563</v>
      </c>
      <c r="E108" s="104"/>
      <c r="F108" s="104">
        <v>0</v>
      </c>
      <c r="G108" s="104" t="s">
        <v>327</v>
      </c>
      <c r="H108" s="104">
        <v>230</v>
      </c>
      <c r="I108" s="104">
        <v>80</v>
      </c>
      <c r="J108" s="104">
        <v>500</v>
      </c>
      <c r="K108" s="104">
        <v>1</v>
      </c>
      <c r="L108" s="104">
        <v>0</v>
      </c>
      <c r="M108" s="104" t="s">
        <v>328</v>
      </c>
      <c r="N108" s="104" t="s">
        <v>329</v>
      </c>
      <c r="O108" s="104">
        <v>3</v>
      </c>
      <c r="P108" s="185" t="s">
        <v>564</v>
      </c>
      <c r="Q108" s="185"/>
    </row>
    <row r="109" spans="1:17" x14ac:dyDescent="0.25">
      <c r="A109" s="104">
        <v>182</v>
      </c>
      <c r="B109" s="104">
        <v>16409</v>
      </c>
      <c r="C109" s="104" t="s">
        <v>941</v>
      </c>
      <c r="D109" s="104"/>
      <c r="E109" s="104"/>
      <c r="F109" s="104">
        <v>5</v>
      </c>
      <c r="G109" s="104" t="s">
        <v>263</v>
      </c>
      <c r="H109" s="104">
        <v>0</v>
      </c>
      <c r="I109" s="104"/>
      <c r="J109" s="104"/>
      <c r="K109" s="104">
        <v>1</v>
      </c>
      <c r="L109" s="104">
        <v>0</v>
      </c>
      <c r="M109" s="104"/>
      <c r="N109" s="104"/>
      <c r="O109" s="104">
        <v>3</v>
      </c>
      <c r="P109" s="185" t="s">
        <v>942</v>
      </c>
      <c r="Q109" s="185"/>
    </row>
    <row r="110" spans="1:17" x14ac:dyDescent="0.25">
      <c r="A110" s="104">
        <v>334</v>
      </c>
      <c r="B110" s="104">
        <v>17001</v>
      </c>
      <c r="C110" s="104" t="s">
        <v>1559</v>
      </c>
      <c r="D110" s="104">
        <v>0</v>
      </c>
      <c r="E110" s="104"/>
      <c r="F110" s="104"/>
      <c r="G110" s="104" t="s">
        <v>327</v>
      </c>
      <c r="H110" s="104">
        <v>500</v>
      </c>
      <c r="I110" s="104">
        <v>250</v>
      </c>
      <c r="J110" s="104">
        <v>950</v>
      </c>
      <c r="K110" s="104">
        <v>1</v>
      </c>
      <c r="L110" s="104">
        <v>0</v>
      </c>
      <c r="M110" s="104" t="s">
        <v>1555</v>
      </c>
      <c r="N110" s="104" t="s">
        <v>329</v>
      </c>
      <c r="O110" s="104">
        <v>3</v>
      </c>
      <c r="P110" s="185" t="s">
        <v>1560</v>
      </c>
      <c r="Q110" s="185"/>
    </row>
    <row r="111" spans="1:17" x14ac:dyDescent="0.25">
      <c r="A111" s="122"/>
      <c r="B111" s="122"/>
      <c r="C111" s="123" t="s">
        <v>565</v>
      </c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307"/>
      <c r="Q111" s="307"/>
    </row>
    <row r="112" spans="1:17" x14ac:dyDescent="0.25">
      <c r="A112" s="104">
        <v>72</v>
      </c>
      <c r="B112" s="104">
        <v>16440</v>
      </c>
      <c r="C112" s="104" t="s">
        <v>566</v>
      </c>
      <c r="D112" s="104"/>
      <c r="E112" s="104"/>
      <c r="F112" s="104">
        <v>5</v>
      </c>
      <c r="G112" s="104" t="s">
        <v>263</v>
      </c>
      <c r="H112" s="104">
        <v>0</v>
      </c>
      <c r="I112" s="104"/>
      <c r="J112" s="104"/>
      <c r="K112" s="104">
        <v>1</v>
      </c>
      <c r="L112" s="104">
        <v>0</v>
      </c>
      <c r="M112" s="104"/>
      <c r="N112" s="104"/>
      <c r="O112" s="104">
        <v>3</v>
      </c>
      <c r="P112" s="185" t="s">
        <v>567</v>
      </c>
      <c r="Q112" s="185"/>
    </row>
    <row r="113" spans="1:17" x14ac:dyDescent="0.25">
      <c r="A113" s="104">
        <v>73</v>
      </c>
      <c r="B113" s="104">
        <v>16441</v>
      </c>
      <c r="C113" s="104" t="s">
        <v>568</v>
      </c>
      <c r="D113" s="104"/>
      <c r="E113" s="104"/>
      <c r="F113" s="104">
        <v>5</v>
      </c>
      <c r="G113" s="104" t="s">
        <v>263</v>
      </c>
      <c r="H113" s="104">
        <v>0</v>
      </c>
      <c r="I113" s="104"/>
      <c r="J113" s="104"/>
      <c r="K113" s="104">
        <v>1</v>
      </c>
      <c r="L113" s="104">
        <v>0</v>
      </c>
      <c r="M113" s="104"/>
      <c r="N113" s="104"/>
      <c r="O113" s="104">
        <v>3</v>
      </c>
      <c r="P113" s="185" t="s">
        <v>569</v>
      </c>
      <c r="Q113" s="185"/>
    </row>
    <row r="114" spans="1:17" x14ac:dyDescent="0.25">
      <c r="A114" s="104">
        <v>74</v>
      </c>
      <c r="B114" s="104">
        <v>16442</v>
      </c>
      <c r="C114" s="104" t="s">
        <v>570</v>
      </c>
      <c r="D114" s="104"/>
      <c r="E114" s="104"/>
      <c r="F114" s="104">
        <v>0</v>
      </c>
      <c r="G114" s="104" t="s">
        <v>327</v>
      </c>
      <c r="H114" s="104">
        <v>100</v>
      </c>
      <c r="I114" s="104">
        <v>0</v>
      </c>
      <c r="J114" s="104">
        <v>500</v>
      </c>
      <c r="K114" s="104">
        <v>1</v>
      </c>
      <c r="L114" s="104">
        <v>0</v>
      </c>
      <c r="M114" s="104" t="s">
        <v>328</v>
      </c>
      <c r="N114" s="104" t="s">
        <v>329</v>
      </c>
      <c r="O114" s="104">
        <v>3</v>
      </c>
      <c r="P114" s="185" t="s">
        <v>571</v>
      </c>
      <c r="Q114" s="185"/>
    </row>
    <row r="115" spans="1:17" x14ac:dyDescent="0.25">
      <c r="A115" s="104">
        <v>75</v>
      </c>
      <c r="B115" s="104">
        <v>16443</v>
      </c>
      <c r="C115" s="104" t="s">
        <v>572</v>
      </c>
      <c r="D115" s="104"/>
      <c r="E115" s="104"/>
      <c r="F115" s="104">
        <v>0</v>
      </c>
      <c r="G115" s="104" t="s">
        <v>327</v>
      </c>
      <c r="H115" s="104">
        <v>150</v>
      </c>
      <c r="I115" s="104">
        <v>0</v>
      </c>
      <c r="J115" s="104">
        <v>500</v>
      </c>
      <c r="K115" s="104">
        <v>1</v>
      </c>
      <c r="L115" s="104">
        <v>0</v>
      </c>
      <c r="M115" s="104" t="s">
        <v>328</v>
      </c>
      <c r="N115" s="104" t="s">
        <v>329</v>
      </c>
      <c r="O115" s="104">
        <v>3</v>
      </c>
      <c r="P115" s="185" t="s">
        <v>573</v>
      </c>
      <c r="Q115" s="185"/>
    </row>
    <row r="116" spans="1:17" x14ac:dyDescent="0.25">
      <c r="A116" s="104">
        <v>76</v>
      </c>
      <c r="B116" s="104">
        <v>16444</v>
      </c>
      <c r="C116" s="104" t="s">
        <v>574</v>
      </c>
      <c r="D116" s="104"/>
      <c r="E116" s="104"/>
      <c r="F116" s="104">
        <v>2</v>
      </c>
      <c r="G116" s="104" t="s">
        <v>279</v>
      </c>
      <c r="H116" s="104">
        <v>15</v>
      </c>
      <c r="I116" s="104">
        <v>0</v>
      </c>
      <c r="J116" s="104">
        <v>150</v>
      </c>
      <c r="K116" s="104">
        <v>1</v>
      </c>
      <c r="L116" s="104">
        <v>0</v>
      </c>
      <c r="M116" s="104"/>
      <c r="N116" s="104"/>
      <c r="O116" s="104">
        <v>3</v>
      </c>
      <c r="P116" s="185" t="s">
        <v>575</v>
      </c>
      <c r="Q116" s="185"/>
    </row>
    <row r="117" spans="1:17" x14ac:dyDescent="0.25">
      <c r="A117" s="104">
        <v>77</v>
      </c>
      <c r="B117" s="104">
        <v>16445</v>
      </c>
      <c r="C117" s="104" t="s">
        <v>576</v>
      </c>
      <c r="D117" s="104"/>
      <c r="E117" s="104"/>
      <c r="F117" s="104">
        <v>2</v>
      </c>
      <c r="G117" s="104" t="s">
        <v>279</v>
      </c>
      <c r="H117" s="104">
        <v>10</v>
      </c>
      <c r="I117" s="104">
        <v>0</v>
      </c>
      <c r="J117" s="104">
        <v>150</v>
      </c>
      <c r="K117" s="104">
        <v>1</v>
      </c>
      <c r="L117" s="104">
        <v>0</v>
      </c>
      <c r="M117" s="104"/>
      <c r="N117" s="104"/>
      <c r="O117" s="104">
        <v>3</v>
      </c>
      <c r="P117" s="185" t="s">
        <v>577</v>
      </c>
      <c r="Q117" s="185"/>
    </row>
    <row r="118" spans="1:17" x14ac:dyDescent="0.25">
      <c r="A118" s="104">
        <v>78</v>
      </c>
      <c r="B118" s="104">
        <v>16446</v>
      </c>
      <c r="C118" s="104" t="s">
        <v>578</v>
      </c>
      <c r="D118" s="104"/>
      <c r="E118" s="104"/>
      <c r="F118" s="104">
        <v>2</v>
      </c>
      <c r="G118" s="104" t="s">
        <v>488</v>
      </c>
      <c r="H118" s="104">
        <v>15</v>
      </c>
      <c r="I118" s="104">
        <v>0</v>
      </c>
      <c r="J118" s="104">
        <v>9999</v>
      </c>
      <c r="K118" s="104">
        <v>1</v>
      </c>
      <c r="L118" s="104">
        <v>0</v>
      </c>
      <c r="M118" s="104"/>
      <c r="N118" s="104"/>
      <c r="O118" s="104">
        <v>3</v>
      </c>
      <c r="P118" s="185" t="s">
        <v>579</v>
      </c>
      <c r="Q118" s="185"/>
    </row>
    <row r="119" spans="1:17" x14ac:dyDescent="0.25">
      <c r="A119" s="104">
        <v>79</v>
      </c>
      <c r="B119" s="104">
        <v>16447</v>
      </c>
      <c r="C119" s="104" t="s">
        <v>580</v>
      </c>
      <c r="D119" s="104"/>
      <c r="E119" s="104"/>
      <c r="F119" s="104">
        <v>2</v>
      </c>
      <c r="G119" s="104" t="s">
        <v>488</v>
      </c>
      <c r="H119" s="104">
        <v>900</v>
      </c>
      <c r="I119" s="104">
        <v>0</v>
      </c>
      <c r="J119" s="104">
        <v>9999</v>
      </c>
      <c r="K119" s="104">
        <v>1</v>
      </c>
      <c r="L119" s="104">
        <v>0</v>
      </c>
      <c r="M119" s="104"/>
      <c r="N119" s="104"/>
      <c r="O119" s="104">
        <v>3</v>
      </c>
      <c r="P119" s="185" t="s">
        <v>581</v>
      </c>
      <c r="Q119" s="185"/>
    </row>
    <row r="120" spans="1:17" x14ac:dyDescent="0.25">
      <c r="A120" s="122"/>
      <c r="B120" s="122"/>
      <c r="C120" s="123" t="s">
        <v>582</v>
      </c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307"/>
      <c r="Q120" s="307"/>
    </row>
    <row r="121" spans="1:17" x14ac:dyDescent="0.25">
      <c r="A121" s="104">
        <v>80</v>
      </c>
      <c r="B121" s="104">
        <v>16450</v>
      </c>
      <c r="C121" s="104" t="s">
        <v>583</v>
      </c>
      <c r="D121" s="104" t="s">
        <v>584</v>
      </c>
      <c r="E121" s="104"/>
      <c r="F121" s="104">
        <v>5</v>
      </c>
      <c r="G121" s="104" t="s">
        <v>263</v>
      </c>
      <c r="H121" s="104">
        <v>1</v>
      </c>
      <c r="I121" s="104"/>
      <c r="J121" s="104"/>
      <c r="K121" s="104">
        <v>1</v>
      </c>
      <c r="L121" s="104">
        <v>0</v>
      </c>
      <c r="M121" s="104"/>
      <c r="N121" s="104"/>
      <c r="O121" s="104">
        <v>3</v>
      </c>
      <c r="P121" s="185" t="s">
        <v>585</v>
      </c>
      <c r="Q121" s="185"/>
    </row>
    <row r="122" spans="1:17" x14ac:dyDescent="0.25">
      <c r="A122" s="104">
        <v>81</v>
      </c>
      <c r="B122" s="104">
        <v>16451</v>
      </c>
      <c r="C122" s="104" t="s">
        <v>586</v>
      </c>
      <c r="D122" s="104" t="s">
        <v>587</v>
      </c>
      <c r="E122" s="104"/>
      <c r="F122" s="104">
        <v>0</v>
      </c>
      <c r="G122" s="104" t="s">
        <v>327</v>
      </c>
      <c r="H122" s="104">
        <v>250</v>
      </c>
      <c r="I122" s="104">
        <v>10</v>
      </c>
      <c r="J122" s="104">
        <v>500</v>
      </c>
      <c r="K122" s="104">
        <v>1</v>
      </c>
      <c r="L122" s="104">
        <v>0</v>
      </c>
      <c r="M122" s="104"/>
      <c r="N122" s="104"/>
      <c r="O122" s="104">
        <v>3</v>
      </c>
      <c r="P122" s="185" t="s">
        <v>588</v>
      </c>
      <c r="Q122" s="185"/>
    </row>
    <row r="123" spans="1:17" x14ac:dyDescent="0.25">
      <c r="A123" s="104">
        <v>82</v>
      </c>
      <c r="B123" s="104">
        <v>16452</v>
      </c>
      <c r="C123" s="104" t="s">
        <v>589</v>
      </c>
      <c r="D123" s="104" t="s">
        <v>590</v>
      </c>
      <c r="E123" s="104"/>
      <c r="F123" s="104">
        <v>0</v>
      </c>
      <c r="G123" s="104" t="s">
        <v>327</v>
      </c>
      <c r="H123" s="104">
        <v>200</v>
      </c>
      <c r="I123" s="104">
        <v>1</v>
      </c>
      <c r="J123" s="104">
        <v>500</v>
      </c>
      <c r="K123" s="104">
        <v>1</v>
      </c>
      <c r="L123" s="104">
        <v>0</v>
      </c>
      <c r="M123" s="104"/>
      <c r="N123" s="104"/>
      <c r="O123" s="104">
        <v>3</v>
      </c>
      <c r="P123" s="185" t="s">
        <v>591</v>
      </c>
      <c r="Q123" s="185"/>
    </row>
    <row r="124" spans="1:17" x14ac:dyDescent="0.25">
      <c r="A124" s="104">
        <v>83</v>
      </c>
      <c r="B124" s="104">
        <v>16453</v>
      </c>
      <c r="C124" s="104" t="s">
        <v>592</v>
      </c>
      <c r="D124" s="104" t="s">
        <v>593</v>
      </c>
      <c r="E124" s="104"/>
      <c r="F124" s="104">
        <v>0</v>
      </c>
      <c r="G124" s="104" t="s">
        <v>327</v>
      </c>
      <c r="H124" s="104">
        <v>80</v>
      </c>
      <c r="I124" s="104">
        <v>0</v>
      </c>
      <c r="J124" s="104">
        <v>250</v>
      </c>
      <c r="K124" s="104">
        <v>1</v>
      </c>
      <c r="L124" s="104">
        <v>0</v>
      </c>
      <c r="M124" s="104" t="s">
        <v>328</v>
      </c>
      <c r="N124" s="104" t="s">
        <v>329</v>
      </c>
      <c r="O124" s="104">
        <v>3</v>
      </c>
      <c r="P124" s="185" t="s">
        <v>594</v>
      </c>
      <c r="Q124" s="185"/>
    </row>
    <row r="125" spans="1:17" x14ac:dyDescent="0.25">
      <c r="A125" s="116">
        <v>330</v>
      </c>
      <c r="B125" s="116">
        <v>16454</v>
      </c>
      <c r="C125" s="116" t="s">
        <v>1548</v>
      </c>
      <c r="D125" s="116">
        <v>5</v>
      </c>
      <c r="E125" s="116"/>
      <c r="F125" s="311"/>
      <c r="G125" s="116" t="s">
        <v>263</v>
      </c>
      <c r="H125" s="116">
        <v>1</v>
      </c>
      <c r="I125" s="116"/>
      <c r="J125" s="116"/>
      <c r="K125" s="116">
        <v>1</v>
      </c>
      <c r="L125" s="116">
        <v>0</v>
      </c>
      <c r="M125" s="116"/>
      <c r="N125" s="116"/>
      <c r="O125" s="116">
        <v>3</v>
      </c>
      <c r="P125" s="308" t="s">
        <v>1549</v>
      </c>
      <c r="Q125" s="308"/>
    </row>
    <row r="126" spans="1:17" x14ac:dyDescent="0.25">
      <c r="A126" s="116">
        <v>331</v>
      </c>
      <c r="B126" s="116">
        <v>16455</v>
      </c>
      <c r="C126" s="116" t="s">
        <v>1550</v>
      </c>
      <c r="D126" s="116">
        <v>2</v>
      </c>
      <c r="E126" s="116"/>
      <c r="F126" s="311"/>
      <c r="G126" s="116" t="s">
        <v>327</v>
      </c>
      <c r="H126" s="116">
        <v>250</v>
      </c>
      <c r="I126" s="116">
        <v>10</v>
      </c>
      <c r="J126" s="116">
        <v>500</v>
      </c>
      <c r="K126" s="116">
        <v>1</v>
      </c>
      <c r="L126" s="116">
        <v>0</v>
      </c>
      <c r="M126" s="116"/>
      <c r="N126" s="116"/>
      <c r="O126" s="116">
        <v>3</v>
      </c>
      <c r="P126" s="308" t="s">
        <v>1551</v>
      </c>
      <c r="Q126" s="308"/>
    </row>
    <row r="127" spans="1:17" x14ac:dyDescent="0.25">
      <c r="A127" s="116">
        <v>332</v>
      </c>
      <c r="B127" s="116">
        <v>16456</v>
      </c>
      <c r="C127" s="116" t="s">
        <v>1552</v>
      </c>
      <c r="D127" s="116">
        <v>2</v>
      </c>
      <c r="E127" s="116"/>
      <c r="F127" s="311"/>
      <c r="G127" s="116" t="s">
        <v>327</v>
      </c>
      <c r="H127" s="116">
        <v>200</v>
      </c>
      <c r="I127" s="116">
        <v>1</v>
      </c>
      <c r="J127" s="116">
        <v>500</v>
      </c>
      <c r="K127" s="116">
        <v>1</v>
      </c>
      <c r="L127" s="116">
        <v>0</v>
      </c>
      <c r="M127" s="116"/>
      <c r="N127" s="116"/>
      <c r="O127" s="116">
        <v>3</v>
      </c>
      <c r="P127" s="308" t="s">
        <v>1553</v>
      </c>
      <c r="Q127" s="308"/>
    </row>
    <row r="128" spans="1:17" x14ac:dyDescent="0.25">
      <c r="A128" s="116">
        <v>333</v>
      </c>
      <c r="B128" s="116">
        <v>16457</v>
      </c>
      <c r="C128" s="116" t="s">
        <v>1554</v>
      </c>
      <c r="D128" s="116">
        <v>2</v>
      </c>
      <c r="E128" s="104"/>
      <c r="F128" s="311"/>
      <c r="G128" s="116" t="s">
        <v>327</v>
      </c>
      <c r="H128" s="116">
        <v>200</v>
      </c>
      <c r="I128" s="116">
        <v>0</v>
      </c>
      <c r="J128" s="116">
        <v>800</v>
      </c>
      <c r="K128" s="116">
        <v>1</v>
      </c>
      <c r="L128" s="116">
        <v>0</v>
      </c>
      <c r="M128" s="116" t="s">
        <v>1555</v>
      </c>
      <c r="N128" s="116" t="s">
        <v>329</v>
      </c>
      <c r="O128" s="116">
        <v>3</v>
      </c>
      <c r="P128" s="308" t="s">
        <v>1556</v>
      </c>
      <c r="Q128" s="308"/>
    </row>
    <row r="129" spans="1:20" x14ac:dyDescent="0.25">
      <c r="A129" s="116">
        <v>568</v>
      </c>
      <c r="B129" s="116">
        <v>16458</v>
      </c>
      <c r="C129" s="116" t="s">
        <v>2205</v>
      </c>
      <c r="D129" s="116">
        <v>0</v>
      </c>
      <c r="E129" s="311"/>
      <c r="F129" s="311"/>
      <c r="G129" s="116" t="s">
        <v>327</v>
      </c>
      <c r="H129" s="116">
        <v>900</v>
      </c>
      <c r="I129" s="116">
        <v>100</v>
      </c>
      <c r="J129" s="116">
        <v>1000</v>
      </c>
      <c r="K129" s="116">
        <v>1</v>
      </c>
      <c r="L129" s="116">
        <v>0</v>
      </c>
      <c r="M129" s="116" t="s">
        <v>1555</v>
      </c>
      <c r="N129" s="116" t="s">
        <v>329</v>
      </c>
      <c r="O129" s="116">
        <v>3</v>
      </c>
      <c r="P129" s="187" t="s">
        <v>2206</v>
      </c>
      <c r="Q129" s="308"/>
      <c r="S129">
        <v>0</v>
      </c>
      <c r="T129">
        <v>0</v>
      </c>
    </row>
    <row r="130" spans="1:20" x14ac:dyDescent="0.25">
      <c r="A130" s="122"/>
      <c r="B130" s="122"/>
      <c r="C130" s="123" t="s">
        <v>595</v>
      </c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307"/>
      <c r="Q130" s="307"/>
    </row>
    <row r="131" spans="1:20" x14ac:dyDescent="0.25">
      <c r="A131" s="104">
        <v>118</v>
      </c>
      <c r="B131" s="104">
        <v>16504</v>
      </c>
      <c r="C131" s="104" t="s">
        <v>607</v>
      </c>
      <c r="D131" s="104"/>
      <c r="E131" s="104"/>
      <c r="F131" s="104">
        <v>2</v>
      </c>
      <c r="G131" s="104" t="s">
        <v>327</v>
      </c>
      <c r="H131" s="104">
        <v>400</v>
      </c>
      <c r="I131" s="104">
        <v>0</v>
      </c>
      <c r="J131" s="104">
        <v>1000</v>
      </c>
      <c r="K131" s="104">
        <v>10</v>
      </c>
      <c r="L131" s="104">
        <v>0</v>
      </c>
      <c r="M131" s="104"/>
      <c r="N131" s="104" t="s">
        <v>329</v>
      </c>
      <c r="O131" s="104">
        <v>3</v>
      </c>
      <c r="P131" s="185" t="s">
        <v>608</v>
      </c>
      <c r="Q131" s="185"/>
    </row>
    <row r="132" spans="1:20" x14ac:dyDescent="0.25">
      <c r="A132" s="104">
        <v>119</v>
      </c>
      <c r="B132" s="104">
        <v>16505</v>
      </c>
      <c r="C132" s="104" t="s">
        <v>609</v>
      </c>
      <c r="D132" s="104"/>
      <c r="E132" s="104"/>
      <c r="F132" s="104">
        <v>2</v>
      </c>
      <c r="G132" s="104" t="s">
        <v>327</v>
      </c>
      <c r="H132" s="104">
        <v>400</v>
      </c>
      <c r="I132" s="104">
        <v>0</v>
      </c>
      <c r="J132" s="104">
        <v>1000</v>
      </c>
      <c r="K132" s="104">
        <v>10</v>
      </c>
      <c r="L132" s="104">
        <v>0</v>
      </c>
      <c r="M132" s="104"/>
      <c r="N132" s="104" t="s">
        <v>329</v>
      </c>
      <c r="O132" s="104">
        <v>3</v>
      </c>
      <c r="P132" s="185" t="s">
        <v>610</v>
      </c>
      <c r="Q132" s="185"/>
    </row>
    <row r="133" spans="1:20" x14ac:dyDescent="0.25">
      <c r="A133" s="104">
        <v>122</v>
      </c>
      <c r="B133" s="104">
        <v>16508</v>
      </c>
      <c r="C133" s="104" t="s">
        <v>615</v>
      </c>
      <c r="D133" s="104"/>
      <c r="E133" s="104"/>
      <c r="F133" s="104">
        <v>2</v>
      </c>
      <c r="G133" s="104" t="s">
        <v>327</v>
      </c>
      <c r="H133" s="104">
        <v>250</v>
      </c>
      <c r="I133" s="104">
        <v>0</v>
      </c>
      <c r="J133" s="104">
        <v>1000</v>
      </c>
      <c r="K133" s="104">
        <v>10</v>
      </c>
      <c r="L133" s="104">
        <v>0</v>
      </c>
      <c r="M133" s="104"/>
      <c r="N133" s="104" t="s">
        <v>329</v>
      </c>
      <c r="O133" s="104">
        <v>3</v>
      </c>
      <c r="P133" s="185" t="s">
        <v>616</v>
      </c>
      <c r="Q133" s="185"/>
    </row>
    <row r="134" spans="1:20" x14ac:dyDescent="0.25">
      <c r="A134" s="104">
        <v>123</v>
      </c>
      <c r="B134" s="104">
        <v>16509</v>
      </c>
      <c r="C134" s="104" t="s">
        <v>617</v>
      </c>
      <c r="D134" s="104"/>
      <c r="E134" s="104"/>
      <c r="F134" s="104">
        <v>2</v>
      </c>
      <c r="G134" s="104" t="s">
        <v>327</v>
      </c>
      <c r="H134" s="104">
        <v>250</v>
      </c>
      <c r="I134" s="104">
        <v>0</v>
      </c>
      <c r="J134" s="104">
        <v>1000</v>
      </c>
      <c r="K134" s="104">
        <v>10</v>
      </c>
      <c r="L134" s="104">
        <v>0</v>
      </c>
      <c r="M134" s="104"/>
      <c r="N134" s="104" t="s">
        <v>329</v>
      </c>
      <c r="O134" s="104">
        <v>3</v>
      </c>
      <c r="P134" s="185" t="s">
        <v>618</v>
      </c>
      <c r="Q134" s="185"/>
    </row>
    <row r="135" spans="1:20" x14ac:dyDescent="0.25">
      <c r="A135" s="104">
        <v>126</v>
      </c>
      <c r="B135" s="104">
        <v>16512</v>
      </c>
      <c r="C135" s="104" t="s">
        <v>623</v>
      </c>
      <c r="D135" s="104"/>
      <c r="E135" s="104"/>
      <c r="F135" s="104">
        <v>7</v>
      </c>
      <c r="G135" s="104" t="s">
        <v>279</v>
      </c>
      <c r="H135" s="104">
        <v>1</v>
      </c>
      <c r="I135" s="104">
        <v>1</v>
      </c>
      <c r="J135" s="104">
        <v>255</v>
      </c>
      <c r="K135" s="104">
        <v>1</v>
      </c>
      <c r="L135" s="104">
        <v>0</v>
      </c>
      <c r="M135" s="104"/>
      <c r="N135" s="104"/>
      <c r="O135" s="104">
        <v>3</v>
      </c>
      <c r="P135" s="185" t="s">
        <v>624</v>
      </c>
      <c r="Q135" s="185"/>
    </row>
    <row r="136" spans="1:20" x14ac:dyDescent="0.25">
      <c r="A136" s="104">
        <v>127</v>
      </c>
      <c r="B136" s="104">
        <v>16513</v>
      </c>
      <c r="C136" s="104" t="s">
        <v>625</v>
      </c>
      <c r="D136" s="104"/>
      <c r="E136" s="104"/>
      <c r="F136" s="104">
        <v>7</v>
      </c>
      <c r="G136" s="104" t="s">
        <v>279</v>
      </c>
      <c r="H136" s="104">
        <v>2</v>
      </c>
      <c r="I136" s="104">
        <v>1</v>
      </c>
      <c r="J136" s="104">
        <v>255</v>
      </c>
      <c r="K136" s="104">
        <v>1</v>
      </c>
      <c r="L136" s="104">
        <v>0</v>
      </c>
      <c r="M136" s="104"/>
      <c r="N136" s="104"/>
      <c r="O136" s="104">
        <v>3</v>
      </c>
      <c r="P136" s="185" t="s">
        <v>626</v>
      </c>
      <c r="Q136" s="185"/>
    </row>
    <row r="137" spans="1:20" x14ac:dyDescent="0.25">
      <c r="A137" s="104">
        <v>130</v>
      </c>
      <c r="B137" s="104">
        <v>16516</v>
      </c>
      <c r="C137" s="104" t="s">
        <v>631</v>
      </c>
      <c r="D137" s="104"/>
      <c r="E137" s="104"/>
      <c r="F137" s="104">
        <v>2</v>
      </c>
      <c r="G137" s="104" t="s">
        <v>327</v>
      </c>
      <c r="H137" s="104">
        <v>2</v>
      </c>
      <c r="I137" s="104">
        <v>0</v>
      </c>
      <c r="J137" s="104">
        <v>30</v>
      </c>
      <c r="K137" s="104">
        <v>1</v>
      </c>
      <c r="L137" s="104">
        <v>0</v>
      </c>
      <c r="M137" s="104"/>
      <c r="N137" s="104"/>
      <c r="O137" s="104">
        <v>3</v>
      </c>
      <c r="P137" s="185" t="s">
        <v>632</v>
      </c>
      <c r="Q137" s="185"/>
    </row>
    <row r="138" spans="1:20" x14ac:dyDescent="0.25">
      <c r="A138" s="104">
        <v>131</v>
      </c>
      <c r="B138" s="104">
        <v>16517</v>
      </c>
      <c r="C138" s="104" t="s">
        <v>633</v>
      </c>
      <c r="D138" s="104"/>
      <c r="E138" s="104"/>
      <c r="F138" s="104">
        <v>2</v>
      </c>
      <c r="G138" s="104" t="s">
        <v>327</v>
      </c>
      <c r="H138" s="104">
        <v>3</v>
      </c>
      <c r="I138" s="104">
        <v>0</v>
      </c>
      <c r="J138" s="104">
        <v>30</v>
      </c>
      <c r="K138" s="104">
        <v>1</v>
      </c>
      <c r="L138" s="104">
        <v>0</v>
      </c>
      <c r="M138" s="104"/>
      <c r="N138" s="104"/>
      <c r="O138" s="104">
        <v>3</v>
      </c>
      <c r="P138" s="185" t="s">
        <v>634</v>
      </c>
      <c r="Q138" s="185"/>
    </row>
    <row r="139" spans="1:20" x14ac:dyDescent="0.25">
      <c r="A139" s="104">
        <v>134</v>
      </c>
      <c r="B139" s="104">
        <v>16520</v>
      </c>
      <c r="C139" s="104" t="s">
        <v>639</v>
      </c>
      <c r="D139" s="104"/>
      <c r="E139" s="104"/>
      <c r="F139" s="104">
        <v>7</v>
      </c>
      <c r="G139" s="104" t="s">
        <v>279</v>
      </c>
      <c r="H139" s="104">
        <v>20</v>
      </c>
      <c r="I139" s="104">
        <v>0</v>
      </c>
      <c r="J139" s="104">
        <v>255</v>
      </c>
      <c r="K139" s="104">
        <v>1</v>
      </c>
      <c r="L139" s="104">
        <v>0</v>
      </c>
      <c r="M139" s="104"/>
      <c r="N139" s="104"/>
      <c r="O139" s="104">
        <v>3</v>
      </c>
      <c r="P139" s="185" t="s">
        <v>640</v>
      </c>
      <c r="Q139" s="185"/>
    </row>
    <row r="140" spans="1:20" x14ac:dyDescent="0.25">
      <c r="A140" s="104">
        <v>135</v>
      </c>
      <c r="B140" s="104">
        <v>16521</v>
      </c>
      <c r="C140" s="104" t="s">
        <v>641</v>
      </c>
      <c r="D140" s="104"/>
      <c r="E140" s="104"/>
      <c r="F140" s="104">
        <v>7</v>
      </c>
      <c r="G140" s="104" t="s">
        <v>279</v>
      </c>
      <c r="H140" s="104">
        <v>20</v>
      </c>
      <c r="I140" s="104">
        <v>0</v>
      </c>
      <c r="J140" s="104">
        <v>255</v>
      </c>
      <c r="K140" s="104">
        <v>1</v>
      </c>
      <c r="L140" s="104">
        <v>0</v>
      </c>
      <c r="M140" s="104"/>
      <c r="N140" s="104"/>
      <c r="O140" s="104">
        <v>3</v>
      </c>
      <c r="P140" s="185" t="s">
        <v>642</v>
      </c>
      <c r="Q140" s="185"/>
    </row>
    <row r="141" spans="1:20" x14ac:dyDescent="0.25">
      <c r="A141" s="104">
        <v>138</v>
      </c>
      <c r="B141" s="104">
        <v>16524</v>
      </c>
      <c r="C141" s="104" t="s">
        <v>647</v>
      </c>
      <c r="D141" s="104"/>
      <c r="E141" s="104"/>
      <c r="F141" s="104">
        <v>7</v>
      </c>
      <c r="G141" s="104" t="s">
        <v>279</v>
      </c>
      <c r="H141" s="104">
        <v>5</v>
      </c>
      <c r="I141" s="104">
        <v>0</v>
      </c>
      <c r="J141" s="104">
        <v>255</v>
      </c>
      <c r="K141" s="104">
        <v>1</v>
      </c>
      <c r="L141" s="104">
        <v>0</v>
      </c>
      <c r="M141" s="104"/>
      <c r="N141" s="104"/>
      <c r="O141" s="104">
        <v>3</v>
      </c>
      <c r="P141" s="185" t="s">
        <v>648</v>
      </c>
      <c r="Q141" s="185"/>
    </row>
    <row r="142" spans="1:20" x14ac:dyDescent="0.25">
      <c r="A142" s="104">
        <v>139</v>
      </c>
      <c r="B142" s="104">
        <v>16525</v>
      </c>
      <c r="C142" s="104" t="s">
        <v>649</v>
      </c>
      <c r="D142" s="104"/>
      <c r="E142" s="104"/>
      <c r="F142" s="104">
        <v>7</v>
      </c>
      <c r="G142" s="104" t="s">
        <v>279</v>
      </c>
      <c r="H142" s="104">
        <v>5</v>
      </c>
      <c r="I142" s="104">
        <v>0</v>
      </c>
      <c r="J142" s="104">
        <v>255</v>
      </c>
      <c r="K142" s="104">
        <v>1</v>
      </c>
      <c r="L142" s="104">
        <v>0</v>
      </c>
      <c r="M142" s="104"/>
      <c r="N142" s="104"/>
      <c r="O142" s="104">
        <v>3</v>
      </c>
      <c r="P142" s="185" t="s">
        <v>650</v>
      </c>
      <c r="Q142" s="185"/>
    </row>
    <row r="143" spans="1:20" x14ac:dyDescent="0.25">
      <c r="A143" s="104">
        <v>142</v>
      </c>
      <c r="B143" s="104">
        <v>16528</v>
      </c>
      <c r="C143" s="104" t="s">
        <v>655</v>
      </c>
      <c r="D143" s="104"/>
      <c r="E143" s="104"/>
      <c r="F143" s="104">
        <v>7</v>
      </c>
      <c r="G143" s="104" t="s">
        <v>279</v>
      </c>
      <c r="H143" s="104">
        <v>5</v>
      </c>
      <c r="I143" s="104">
        <v>0</v>
      </c>
      <c r="J143" s="104">
        <v>255</v>
      </c>
      <c r="K143" s="104">
        <v>1</v>
      </c>
      <c r="L143" s="104">
        <v>0</v>
      </c>
      <c r="M143" s="104"/>
      <c r="N143" s="104"/>
      <c r="O143" s="104">
        <v>3</v>
      </c>
      <c r="P143" s="185" t="s">
        <v>656</v>
      </c>
      <c r="Q143" s="185"/>
    </row>
    <row r="144" spans="1:20" x14ac:dyDescent="0.25">
      <c r="A144" s="104">
        <v>143</v>
      </c>
      <c r="B144" s="104">
        <v>16529</v>
      </c>
      <c r="C144" s="104" t="s">
        <v>657</v>
      </c>
      <c r="D144" s="104"/>
      <c r="E144" s="104"/>
      <c r="F144" s="104">
        <v>7</v>
      </c>
      <c r="G144" s="104" t="s">
        <v>279</v>
      </c>
      <c r="H144" s="104">
        <v>5</v>
      </c>
      <c r="I144" s="104">
        <v>0</v>
      </c>
      <c r="J144" s="104">
        <v>255</v>
      </c>
      <c r="K144" s="104">
        <v>1</v>
      </c>
      <c r="L144" s="104">
        <v>0</v>
      </c>
      <c r="M144" s="104"/>
      <c r="N144" s="104"/>
      <c r="O144" s="104">
        <v>3</v>
      </c>
      <c r="P144" s="185" t="s">
        <v>658</v>
      </c>
      <c r="Q144" s="185"/>
    </row>
    <row r="145" spans="1:17" x14ac:dyDescent="0.25">
      <c r="A145" s="104">
        <v>146</v>
      </c>
      <c r="B145" s="104">
        <v>16532</v>
      </c>
      <c r="C145" s="104" t="s">
        <v>663</v>
      </c>
      <c r="D145" s="104"/>
      <c r="E145" s="104"/>
      <c r="F145" s="104">
        <v>2</v>
      </c>
      <c r="G145" s="104" t="s">
        <v>488</v>
      </c>
      <c r="H145" s="104">
        <v>120</v>
      </c>
      <c r="I145" s="104">
        <v>0</v>
      </c>
      <c r="J145" s="104">
        <v>9999</v>
      </c>
      <c r="K145" s="104">
        <v>1</v>
      </c>
      <c r="L145" s="104">
        <v>0</v>
      </c>
      <c r="M145" s="104"/>
      <c r="N145" s="104"/>
      <c r="O145" s="104">
        <v>3</v>
      </c>
      <c r="P145" s="185" t="s">
        <v>664</v>
      </c>
      <c r="Q145" s="185"/>
    </row>
    <row r="146" spans="1:17" x14ac:dyDescent="0.25">
      <c r="A146" s="104">
        <v>147</v>
      </c>
      <c r="B146" s="104">
        <v>16533</v>
      </c>
      <c r="C146" s="104" t="s">
        <v>665</v>
      </c>
      <c r="D146" s="104"/>
      <c r="E146" s="104"/>
      <c r="F146" s="104">
        <v>2</v>
      </c>
      <c r="G146" s="104" t="s">
        <v>488</v>
      </c>
      <c r="H146" s="104">
        <v>120</v>
      </c>
      <c r="I146" s="104">
        <v>0</v>
      </c>
      <c r="J146" s="104">
        <v>9999</v>
      </c>
      <c r="K146" s="104">
        <v>1</v>
      </c>
      <c r="L146" s="104">
        <v>0</v>
      </c>
      <c r="M146" s="104"/>
      <c r="N146" s="104"/>
      <c r="O146" s="104">
        <v>3</v>
      </c>
      <c r="P146" s="185" t="s">
        <v>666</v>
      </c>
      <c r="Q146" s="185"/>
    </row>
    <row r="147" spans="1:17" x14ac:dyDescent="0.25">
      <c r="A147" s="104">
        <v>150</v>
      </c>
      <c r="B147" s="104">
        <v>16536</v>
      </c>
      <c r="C147" s="104" t="s">
        <v>671</v>
      </c>
      <c r="D147" s="104"/>
      <c r="E147" s="104"/>
      <c r="F147" s="104">
        <v>2</v>
      </c>
      <c r="G147" s="104" t="s">
        <v>488</v>
      </c>
      <c r="H147" s="104">
        <v>10</v>
      </c>
      <c r="I147" s="104">
        <v>0</v>
      </c>
      <c r="J147" s="104">
        <v>1000</v>
      </c>
      <c r="K147" s="104">
        <v>1</v>
      </c>
      <c r="L147" s="104">
        <v>0</v>
      </c>
      <c r="M147" s="104"/>
      <c r="N147" s="104"/>
      <c r="O147" s="104">
        <v>3</v>
      </c>
      <c r="P147" s="185" t="s">
        <v>672</v>
      </c>
      <c r="Q147" s="185"/>
    </row>
    <row r="148" spans="1:17" x14ac:dyDescent="0.25">
      <c r="A148" s="104">
        <v>151</v>
      </c>
      <c r="B148" s="104">
        <v>16537</v>
      </c>
      <c r="C148" s="104" t="s">
        <v>673</v>
      </c>
      <c r="D148" s="104"/>
      <c r="E148" s="104"/>
      <c r="F148" s="104">
        <v>2</v>
      </c>
      <c r="G148" s="104" t="s">
        <v>488</v>
      </c>
      <c r="H148" s="104">
        <v>10</v>
      </c>
      <c r="I148" s="104">
        <v>0</v>
      </c>
      <c r="J148" s="104">
        <v>1000</v>
      </c>
      <c r="K148" s="104">
        <v>1</v>
      </c>
      <c r="L148" s="104">
        <v>0</v>
      </c>
      <c r="M148" s="104"/>
      <c r="N148" s="104"/>
      <c r="O148" s="104">
        <v>3</v>
      </c>
      <c r="P148" s="185" t="s">
        <v>674</v>
      </c>
      <c r="Q148" s="185"/>
    </row>
    <row r="149" spans="1:17" x14ac:dyDescent="0.25">
      <c r="A149" s="104">
        <v>154</v>
      </c>
      <c r="B149" s="104">
        <v>16540</v>
      </c>
      <c r="C149" s="104" t="s">
        <v>679</v>
      </c>
      <c r="D149" s="104"/>
      <c r="E149" s="104"/>
      <c r="F149" s="104">
        <v>5</v>
      </c>
      <c r="G149" s="104" t="s">
        <v>263</v>
      </c>
      <c r="H149" s="104">
        <v>1</v>
      </c>
      <c r="I149" s="104"/>
      <c r="J149" s="104"/>
      <c r="K149" s="104">
        <v>1</v>
      </c>
      <c r="L149" s="104">
        <v>0</v>
      </c>
      <c r="M149" s="104"/>
      <c r="N149" s="104"/>
      <c r="O149" s="104">
        <v>3</v>
      </c>
      <c r="P149" s="185" t="s">
        <v>680</v>
      </c>
      <c r="Q149" s="185"/>
    </row>
    <row r="150" spans="1:17" x14ac:dyDescent="0.25">
      <c r="A150" s="104">
        <v>155</v>
      </c>
      <c r="B150" s="104">
        <v>16541</v>
      </c>
      <c r="C150" s="104" t="s">
        <v>681</v>
      </c>
      <c r="D150" s="104"/>
      <c r="E150" s="104"/>
      <c r="F150" s="104">
        <v>5</v>
      </c>
      <c r="G150" s="104" t="s">
        <v>263</v>
      </c>
      <c r="H150" s="104">
        <v>1</v>
      </c>
      <c r="I150" s="104"/>
      <c r="J150" s="104"/>
      <c r="K150" s="104">
        <v>1</v>
      </c>
      <c r="L150" s="104">
        <v>0</v>
      </c>
      <c r="M150" s="104"/>
      <c r="N150" s="104"/>
      <c r="O150" s="104">
        <v>3</v>
      </c>
      <c r="P150" s="185" t="s">
        <v>682</v>
      </c>
      <c r="Q150" s="185"/>
    </row>
    <row r="151" spans="1:17" x14ac:dyDescent="0.25">
      <c r="A151" s="104">
        <v>158</v>
      </c>
      <c r="B151" s="104">
        <v>16544</v>
      </c>
      <c r="C151" s="104" t="s">
        <v>687</v>
      </c>
      <c r="D151" s="104"/>
      <c r="E151" s="104"/>
      <c r="F151" s="104">
        <v>5</v>
      </c>
      <c r="G151" s="104" t="s">
        <v>263</v>
      </c>
      <c r="H151" s="104">
        <v>1</v>
      </c>
      <c r="I151" s="104"/>
      <c r="J151" s="104"/>
      <c r="K151" s="104">
        <v>1</v>
      </c>
      <c r="L151" s="104">
        <v>0</v>
      </c>
      <c r="M151" s="104"/>
      <c r="N151" s="104"/>
      <c r="O151" s="104">
        <v>3</v>
      </c>
      <c r="P151" s="185" t="s">
        <v>688</v>
      </c>
      <c r="Q151" s="185"/>
    </row>
    <row r="152" spans="1:17" x14ac:dyDescent="0.25">
      <c r="A152" s="104">
        <v>159</v>
      </c>
      <c r="B152" s="104">
        <v>16545</v>
      </c>
      <c r="C152" s="104" t="s">
        <v>689</v>
      </c>
      <c r="D152" s="104"/>
      <c r="E152" s="104"/>
      <c r="F152" s="104">
        <v>5</v>
      </c>
      <c r="G152" s="104" t="s">
        <v>263</v>
      </c>
      <c r="H152" s="104">
        <v>1</v>
      </c>
      <c r="I152" s="104"/>
      <c r="J152" s="104"/>
      <c r="K152" s="104">
        <v>1</v>
      </c>
      <c r="L152" s="104">
        <v>0</v>
      </c>
      <c r="M152" s="104"/>
      <c r="N152" s="104"/>
      <c r="O152" s="104">
        <v>3</v>
      </c>
      <c r="P152" s="185" t="s">
        <v>690</v>
      </c>
      <c r="Q152" s="185"/>
    </row>
    <row r="153" spans="1:17" x14ac:dyDescent="0.25">
      <c r="A153" s="104">
        <v>162</v>
      </c>
      <c r="B153" s="104">
        <v>16548</v>
      </c>
      <c r="C153" s="104" t="s">
        <v>695</v>
      </c>
      <c r="D153" s="104"/>
      <c r="E153" s="104"/>
      <c r="F153" s="104">
        <v>5</v>
      </c>
      <c r="G153" s="104" t="s">
        <v>263</v>
      </c>
      <c r="H153" s="104">
        <v>1</v>
      </c>
      <c r="I153" s="104"/>
      <c r="J153" s="104"/>
      <c r="K153" s="104">
        <v>1</v>
      </c>
      <c r="L153" s="104">
        <v>0</v>
      </c>
      <c r="M153" s="104"/>
      <c r="N153" s="104"/>
      <c r="O153" s="104">
        <v>3</v>
      </c>
      <c r="P153" s="185" t="s">
        <v>696</v>
      </c>
      <c r="Q153" s="185"/>
    </row>
    <row r="154" spans="1:17" x14ac:dyDescent="0.25">
      <c r="A154" s="104">
        <v>163</v>
      </c>
      <c r="B154" s="104">
        <v>16549</v>
      </c>
      <c r="C154" s="104" t="s">
        <v>697</v>
      </c>
      <c r="D154" s="104"/>
      <c r="E154" s="104"/>
      <c r="F154" s="104">
        <v>5</v>
      </c>
      <c r="G154" s="104" t="s">
        <v>263</v>
      </c>
      <c r="H154" s="104">
        <v>1</v>
      </c>
      <c r="I154" s="104"/>
      <c r="J154" s="104"/>
      <c r="K154" s="104">
        <v>1</v>
      </c>
      <c r="L154" s="104">
        <v>0</v>
      </c>
      <c r="M154" s="104"/>
      <c r="N154" s="104"/>
      <c r="O154" s="104">
        <v>3</v>
      </c>
      <c r="P154" s="185" t="s">
        <v>698</v>
      </c>
      <c r="Q154" s="185"/>
    </row>
    <row r="155" spans="1:17" x14ac:dyDescent="0.25">
      <c r="A155" s="104">
        <v>166</v>
      </c>
      <c r="B155" s="104">
        <v>16552</v>
      </c>
      <c r="C155" s="104" t="s">
        <v>703</v>
      </c>
      <c r="D155" s="104"/>
      <c r="E155" s="104"/>
      <c r="F155" s="104">
        <v>7</v>
      </c>
      <c r="G155" s="104" t="s">
        <v>279</v>
      </c>
      <c r="H155" s="104">
        <v>60</v>
      </c>
      <c r="I155" s="104">
        <v>0</v>
      </c>
      <c r="J155" s="104">
        <v>255</v>
      </c>
      <c r="K155" s="104">
        <v>1</v>
      </c>
      <c r="L155" s="104">
        <v>0</v>
      </c>
      <c r="M155" s="104"/>
      <c r="N155" s="104"/>
      <c r="O155" s="104">
        <v>3</v>
      </c>
      <c r="P155" s="185" t="s">
        <v>704</v>
      </c>
      <c r="Q155" s="185"/>
    </row>
    <row r="156" spans="1:17" x14ac:dyDescent="0.25">
      <c r="A156" s="104">
        <v>167</v>
      </c>
      <c r="B156" s="104">
        <v>16553</v>
      </c>
      <c r="C156" s="104" t="s">
        <v>705</v>
      </c>
      <c r="D156" s="104"/>
      <c r="E156" s="104"/>
      <c r="F156" s="104">
        <v>7</v>
      </c>
      <c r="G156" s="104" t="s">
        <v>279</v>
      </c>
      <c r="H156" s="104">
        <v>60</v>
      </c>
      <c r="I156" s="104">
        <v>0</v>
      </c>
      <c r="J156" s="104">
        <v>255</v>
      </c>
      <c r="K156" s="104">
        <v>1</v>
      </c>
      <c r="L156" s="104">
        <v>0</v>
      </c>
      <c r="M156" s="104"/>
      <c r="N156" s="104"/>
      <c r="O156" s="104">
        <v>3</v>
      </c>
      <c r="P156" s="185" t="s">
        <v>706</v>
      </c>
      <c r="Q156" s="185"/>
    </row>
    <row r="157" spans="1:17" x14ac:dyDescent="0.25">
      <c r="A157" s="104">
        <v>170</v>
      </c>
      <c r="B157" s="104">
        <v>16556</v>
      </c>
      <c r="C157" s="104" t="s">
        <v>711</v>
      </c>
      <c r="D157" s="104"/>
      <c r="E157" s="104"/>
      <c r="F157" s="104">
        <v>7</v>
      </c>
      <c r="G157" s="104" t="s">
        <v>279</v>
      </c>
      <c r="H157" s="104">
        <v>10</v>
      </c>
      <c r="I157" s="104">
        <v>0</v>
      </c>
      <c r="J157" s="104">
        <v>255</v>
      </c>
      <c r="K157" s="104">
        <v>1</v>
      </c>
      <c r="L157" s="104">
        <v>0</v>
      </c>
      <c r="M157" s="104"/>
      <c r="N157" s="104"/>
      <c r="O157" s="104">
        <v>3</v>
      </c>
      <c r="P157" s="185" t="s">
        <v>712</v>
      </c>
      <c r="Q157" s="185"/>
    </row>
    <row r="158" spans="1:17" x14ac:dyDescent="0.25">
      <c r="A158" s="104">
        <v>171</v>
      </c>
      <c r="B158" s="104">
        <v>16557</v>
      </c>
      <c r="C158" s="104" t="s">
        <v>713</v>
      </c>
      <c r="D158" s="104"/>
      <c r="E158" s="104"/>
      <c r="F158" s="104">
        <v>7</v>
      </c>
      <c r="G158" s="104" t="s">
        <v>279</v>
      </c>
      <c r="H158" s="104">
        <v>10</v>
      </c>
      <c r="I158" s="104">
        <v>0</v>
      </c>
      <c r="J158" s="104">
        <v>255</v>
      </c>
      <c r="K158" s="104">
        <v>1</v>
      </c>
      <c r="L158" s="104">
        <v>0</v>
      </c>
      <c r="M158" s="104"/>
      <c r="N158" s="104"/>
      <c r="O158" s="104">
        <v>3</v>
      </c>
      <c r="P158" s="185" t="s">
        <v>714</v>
      </c>
      <c r="Q158" s="185"/>
    </row>
    <row r="159" spans="1:17" x14ac:dyDescent="0.25">
      <c r="A159" s="104">
        <v>174</v>
      </c>
      <c r="B159" s="104">
        <v>16560</v>
      </c>
      <c r="C159" s="104" t="s">
        <v>719</v>
      </c>
      <c r="D159" s="104"/>
      <c r="E159" s="104"/>
      <c r="F159" s="104">
        <v>7</v>
      </c>
      <c r="G159" s="104" t="s">
        <v>279</v>
      </c>
      <c r="H159" s="104">
        <v>5</v>
      </c>
      <c r="I159" s="104">
        <v>0</v>
      </c>
      <c r="J159" s="104">
        <v>255</v>
      </c>
      <c r="K159" s="104">
        <v>1</v>
      </c>
      <c r="L159" s="104">
        <v>0</v>
      </c>
      <c r="M159" s="104"/>
      <c r="N159" s="104"/>
      <c r="O159" s="104">
        <v>3</v>
      </c>
      <c r="P159" s="185" t="s">
        <v>720</v>
      </c>
      <c r="Q159" s="185"/>
    </row>
    <row r="160" spans="1:17" x14ac:dyDescent="0.25">
      <c r="A160" s="104">
        <v>175</v>
      </c>
      <c r="B160" s="104">
        <v>16561</v>
      </c>
      <c r="C160" s="104" t="s">
        <v>721</v>
      </c>
      <c r="D160" s="104"/>
      <c r="E160" s="104"/>
      <c r="F160" s="104">
        <v>7</v>
      </c>
      <c r="G160" s="104" t="s">
        <v>279</v>
      </c>
      <c r="H160" s="104">
        <v>5</v>
      </c>
      <c r="I160" s="104">
        <v>0</v>
      </c>
      <c r="J160" s="104">
        <v>255</v>
      </c>
      <c r="K160" s="104">
        <v>1</v>
      </c>
      <c r="L160" s="104">
        <v>0</v>
      </c>
      <c r="M160" s="104"/>
      <c r="N160" s="104"/>
      <c r="O160" s="104">
        <v>3</v>
      </c>
      <c r="P160" s="185" t="s">
        <v>722</v>
      </c>
      <c r="Q160" s="185"/>
    </row>
    <row r="161" spans="1:17" x14ac:dyDescent="0.25">
      <c r="A161" s="104">
        <v>178</v>
      </c>
      <c r="B161" s="104">
        <v>16564</v>
      </c>
      <c r="C161" s="104" t="s">
        <v>727</v>
      </c>
      <c r="D161" s="104"/>
      <c r="E161" s="104"/>
      <c r="F161" s="104">
        <v>7</v>
      </c>
      <c r="G161" s="104" t="s">
        <v>279</v>
      </c>
      <c r="H161" s="104">
        <v>5</v>
      </c>
      <c r="I161" s="104">
        <v>0</v>
      </c>
      <c r="J161" s="104">
        <v>255</v>
      </c>
      <c r="K161" s="104">
        <v>1</v>
      </c>
      <c r="L161" s="104">
        <v>0</v>
      </c>
      <c r="M161" s="104"/>
      <c r="N161" s="104"/>
      <c r="O161" s="104">
        <v>3</v>
      </c>
      <c r="P161" s="185" t="s">
        <v>728</v>
      </c>
      <c r="Q161" s="185"/>
    </row>
    <row r="162" spans="1:17" x14ac:dyDescent="0.25">
      <c r="A162" s="104">
        <v>179</v>
      </c>
      <c r="B162" s="104">
        <v>16565</v>
      </c>
      <c r="C162" s="104" t="s">
        <v>729</v>
      </c>
      <c r="D162" s="104"/>
      <c r="E162" s="104"/>
      <c r="F162" s="104">
        <v>7</v>
      </c>
      <c r="G162" s="104" t="s">
        <v>279</v>
      </c>
      <c r="H162" s="104">
        <v>5</v>
      </c>
      <c r="I162" s="104">
        <v>0</v>
      </c>
      <c r="J162" s="104">
        <v>255</v>
      </c>
      <c r="K162" s="104">
        <v>1</v>
      </c>
      <c r="L162" s="104">
        <v>0</v>
      </c>
      <c r="M162" s="104"/>
      <c r="N162" s="104"/>
      <c r="O162" s="104">
        <v>3</v>
      </c>
      <c r="P162" s="185" t="s">
        <v>730</v>
      </c>
      <c r="Q162" s="185"/>
    </row>
    <row r="163" spans="1:17" x14ac:dyDescent="0.25">
      <c r="A163" s="179"/>
      <c r="B163" s="179"/>
      <c r="C163" s="180" t="s">
        <v>2291</v>
      </c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309"/>
      <c r="Q163" s="309"/>
    </row>
    <row r="164" spans="1:17" x14ac:dyDescent="0.25">
      <c r="A164" s="104">
        <v>84</v>
      </c>
      <c r="B164" s="104">
        <v>16500</v>
      </c>
      <c r="C164" s="104" t="s">
        <v>596</v>
      </c>
      <c r="D164" s="104"/>
      <c r="E164" s="104"/>
      <c r="F164" s="104">
        <v>7</v>
      </c>
      <c r="G164" s="104" t="s">
        <v>279</v>
      </c>
      <c r="H164" s="104">
        <v>2</v>
      </c>
      <c r="I164" s="104">
        <v>0</v>
      </c>
      <c r="J164" s="104">
        <v>2</v>
      </c>
      <c r="K164" s="104">
        <v>1</v>
      </c>
      <c r="L164" s="104">
        <v>0</v>
      </c>
      <c r="M164" s="104"/>
      <c r="N164" s="104"/>
      <c r="O164" s="104">
        <v>3</v>
      </c>
      <c r="P164" s="185" t="s">
        <v>597</v>
      </c>
      <c r="Q164" s="185" t="s">
        <v>598</v>
      </c>
    </row>
    <row r="165" spans="1:17" x14ac:dyDescent="0.25">
      <c r="A165" s="104">
        <v>85</v>
      </c>
      <c r="B165" s="104">
        <v>16501</v>
      </c>
      <c r="C165" s="104" t="s">
        <v>599</v>
      </c>
      <c r="D165" s="104"/>
      <c r="E165" s="104"/>
      <c r="F165" s="104">
        <v>5</v>
      </c>
      <c r="G165" s="104" t="s">
        <v>263</v>
      </c>
      <c r="H165" s="104">
        <v>0</v>
      </c>
      <c r="I165" s="104"/>
      <c r="J165" s="104"/>
      <c r="K165" s="104">
        <v>1</v>
      </c>
      <c r="L165" s="104">
        <v>0</v>
      </c>
      <c r="M165" s="104"/>
      <c r="N165" s="104"/>
      <c r="O165" s="104">
        <v>3</v>
      </c>
      <c r="P165" s="185" t="s">
        <v>600</v>
      </c>
      <c r="Q165" s="185" t="s">
        <v>601</v>
      </c>
    </row>
    <row r="166" spans="1:17" x14ac:dyDescent="0.25">
      <c r="A166" s="104">
        <v>86</v>
      </c>
      <c r="B166" s="104">
        <v>16502</v>
      </c>
      <c r="C166" s="104" t="s">
        <v>602</v>
      </c>
      <c r="D166" s="104"/>
      <c r="E166" s="104"/>
      <c r="F166" s="104">
        <v>7</v>
      </c>
      <c r="G166" s="104" t="s">
        <v>279</v>
      </c>
      <c r="H166" s="104">
        <v>20</v>
      </c>
      <c r="I166" s="104">
        <v>0</v>
      </c>
      <c r="J166" s="104">
        <v>240</v>
      </c>
      <c r="K166" s="104">
        <v>1</v>
      </c>
      <c r="L166" s="104">
        <v>0</v>
      </c>
      <c r="M166" s="104"/>
      <c r="N166" s="104"/>
      <c r="O166" s="104">
        <v>3</v>
      </c>
      <c r="P166" s="185" t="s">
        <v>603</v>
      </c>
      <c r="Q166" s="185" t="s">
        <v>604</v>
      </c>
    </row>
    <row r="167" spans="1:17" x14ac:dyDescent="0.25">
      <c r="A167" s="104">
        <v>87</v>
      </c>
      <c r="B167" s="104">
        <v>16503</v>
      </c>
      <c r="C167" s="104" t="s">
        <v>605</v>
      </c>
      <c r="D167" s="104"/>
      <c r="E167" s="104"/>
      <c r="F167" s="104">
        <v>2</v>
      </c>
      <c r="G167" s="104" t="s">
        <v>327</v>
      </c>
      <c r="H167" s="104">
        <v>720</v>
      </c>
      <c r="I167" s="104">
        <v>1</v>
      </c>
      <c r="J167" s="104">
        <v>9999</v>
      </c>
      <c r="K167" s="104">
        <v>1</v>
      </c>
      <c r="L167" s="104">
        <v>0</v>
      </c>
      <c r="M167" s="104"/>
      <c r="N167" s="104"/>
      <c r="O167" s="104">
        <v>3</v>
      </c>
      <c r="P167" s="185" t="s">
        <v>606</v>
      </c>
      <c r="Q167" s="185"/>
    </row>
    <row r="168" spans="1:17" x14ac:dyDescent="0.25">
      <c r="A168" s="179"/>
      <c r="B168" s="179"/>
      <c r="C168" s="180" t="s">
        <v>2292</v>
      </c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309"/>
      <c r="Q168" s="309"/>
    </row>
    <row r="169" spans="1:17" x14ac:dyDescent="0.25">
      <c r="A169" s="104">
        <v>314</v>
      </c>
      <c r="B169" s="104">
        <v>16572</v>
      </c>
      <c r="C169" s="104" t="s">
        <v>1506</v>
      </c>
      <c r="D169" s="104">
        <v>2</v>
      </c>
      <c r="E169" s="104"/>
      <c r="F169" s="104" t="s">
        <v>327</v>
      </c>
      <c r="G169" s="104"/>
      <c r="H169" s="104">
        <v>250</v>
      </c>
      <c r="I169" s="104">
        <v>100</v>
      </c>
      <c r="J169" s="104" t="s">
        <v>1510</v>
      </c>
      <c r="K169" s="104">
        <v>1</v>
      </c>
      <c r="L169" s="104">
        <v>0</v>
      </c>
      <c r="M169" s="104"/>
      <c r="N169" s="104" t="s">
        <v>329</v>
      </c>
      <c r="O169" s="104">
        <v>3</v>
      </c>
      <c r="P169" s="185" t="s">
        <v>1511</v>
      </c>
      <c r="Q169" s="185"/>
    </row>
    <row r="170" spans="1:17" x14ac:dyDescent="0.25">
      <c r="A170" s="104">
        <v>315</v>
      </c>
      <c r="B170" s="104">
        <v>16573</v>
      </c>
      <c r="C170" s="104" t="s">
        <v>1507</v>
      </c>
      <c r="D170" s="104">
        <v>2</v>
      </c>
      <c r="E170" s="104"/>
      <c r="F170" s="104" t="s">
        <v>327</v>
      </c>
      <c r="G170" s="104"/>
      <c r="H170" s="104">
        <v>250</v>
      </c>
      <c r="I170" s="104">
        <v>100</v>
      </c>
      <c r="J170" s="104" t="s">
        <v>1512</v>
      </c>
      <c r="K170" s="104">
        <v>1</v>
      </c>
      <c r="L170" s="104">
        <v>0</v>
      </c>
      <c r="M170" s="104"/>
      <c r="N170" s="104" t="s">
        <v>329</v>
      </c>
      <c r="O170" s="104">
        <v>3</v>
      </c>
      <c r="P170" s="185" t="s">
        <v>1513</v>
      </c>
      <c r="Q170" s="185"/>
    </row>
    <row r="171" spans="1:17" x14ac:dyDescent="0.25">
      <c r="A171" s="104">
        <v>318</v>
      </c>
      <c r="B171" s="104">
        <v>16576</v>
      </c>
      <c r="C171" s="104" t="s">
        <v>1510</v>
      </c>
      <c r="D171" s="104">
        <v>2</v>
      </c>
      <c r="E171" s="104"/>
      <c r="F171" s="104" t="s">
        <v>327</v>
      </c>
      <c r="G171" s="104"/>
      <c r="H171" s="104">
        <v>500</v>
      </c>
      <c r="I171" s="104" t="s">
        <v>1506</v>
      </c>
      <c r="J171" s="104">
        <v>1000</v>
      </c>
      <c r="K171" s="104">
        <v>1</v>
      </c>
      <c r="L171" s="104">
        <v>0</v>
      </c>
      <c r="M171" s="104"/>
      <c r="N171" s="104" t="s">
        <v>329</v>
      </c>
      <c r="O171" s="104">
        <v>3</v>
      </c>
      <c r="P171" s="185" t="s">
        <v>1518</v>
      </c>
      <c r="Q171" s="185"/>
    </row>
    <row r="172" spans="1:17" x14ac:dyDescent="0.25">
      <c r="A172" s="104">
        <v>319</v>
      </c>
      <c r="B172" s="104">
        <v>16577</v>
      </c>
      <c r="C172" s="104" t="s">
        <v>1512</v>
      </c>
      <c r="D172" s="104">
        <v>2</v>
      </c>
      <c r="E172" s="104"/>
      <c r="F172" s="104" t="s">
        <v>327</v>
      </c>
      <c r="G172" s="104"/>
      <c r="H172" s="104">
        <v>500</v>
      </c>
      <c r="I172" s="104" t="s">
        <v>1507</v>
      </c>
      <c r="J172" s="104">
        <v>1000</v>
      </c>
      <c r="K172" s="104">
        <v>1</v>
      </c>
      <c r="L172" s="104">
        <v>0</v>
      </c>
      <c r="M172" s="104"/>
      <c r="N172" s="104" t="s">
        <v>329</v>
      </c>
      <c r="O172" s="104">
        <v>3</v>
      </c>
      <c r="P172" s="185" t="s">
        <v>1519</v>
      </c>
      <c r="Q172" s="185"/>
    </row>
    <row r="173" spans="1:17" x14ac:dyDescent="0.25">
      <c r="A173" s="104">
        <v>322</v>
      </c>
      <c r="B173" s="104">
        <v>16580</v>
      </c>
      <c r="C173" s="104" t="s">
        <v>1522</v>
      </c>
      <c r="D173" s="104">
        <v>0</v>
      </c>
      <c r="E173" s="104"/>
      <c r="F173" s="104" t="s">
        <v>327</v>
      </c>
      <c r="G173" s="104"/>
      <c r="H173" s="104">
        <v>500</v>
      </c>
      <c r="I173" s="104">
        <v>10</v>
      </c>
      <c r="J173" s="104">
        <v>10000</v>
      </c>
      <c r="K173" s="104">
        <v>1</v>
      </c>
      <c r="L173" s="104">
        <v>0</v>
      </c>
      <c r="M173" s="104"/>
      <c r="N173" s="104" t="s">
        <v>777</v>
      </c>
      <c r="O173" s="104">
        <v>3</v>
      </c>
      <c r="P173" s="185" t="s">
        <v>1523</v>
      </c>
      <c r="Q173" s="185"/>
    </row>
    <row r="174" spans="1:17" x14ac:dyDescent="0.25">
      <c r="A174" s="104">
        <v>324</v>
      </c>
      <c r="B174" s="104">
        <v>16582</v>
      </c>
      <c r="C174" s="104" t="s">
        <v>1526</v>
      </c>
      <c r="D174" s="104">
        <v>0</v>
      </c>
      <c r="E174" s="104"/>
      <c r="F174" s="104" t="s">
        <v>327</v>
      </c>
      <c r="G174" s="104"/>
      <c r="H174" s="104">
        <v>75</v>
      </c>
      <c r="I174" s="104">
        <v>1</v>
      </c>
      <c r="J174" s="104">
        <v>1000</v>
      </c>
      <c r="K174" s="104">
        <v>1</v>
      </c>
      <c r="L174" s="104">
        <v>0</v>
      </c>
      <c r="M174" s="104"/>
      <c r="N174" s="104"/>
      <c r="O174" s="104">
        <v>3</v>
      </c>
      <c r="P174" s="185" t="s">
        <v>1527</v>
      </c>
      <c r="Q174" s="185"/>
    </row>
    <row r="175" spans="1:17" x14ac:dyDescent="0.25">
      <c r="A175" s="104">
        <v>326</v>
      </c>
      <c r="B175" s="104">
        <v>16584</v>
      </c>
      <c r="C175" s="104" t="s">
        <v>1530</v>
      </c>
      <c r="D175" s="104">
        <v>0</v>
      </c>
      <c r="E175" s="104"/>
      <c r="F175" s="104" t="s">
        <v>327</v>
      </c>
      <c r="G175" s="104"/>
      <c r="H175" s="104">
        <v>500</v>
      </c>
      <c r="I175" s="104">
        <v>0</v>
      </c>
      <c r="J175" s="104">
        <v>1000</v>
      </c>
      <c r="K175" s="104">
        <v>1</v>
      </c>
      <c r="L175" s="104">
        <v>0</v>
      </c>
      <c r="M175" s="104"/>
      <c r="N175" s="104" t="s">
        <v>329</v>
      </c>
      <c r="O175" s="104">
        <v>3</v>
      </c>
      <c r="P175" s="185" t="s">
        <v>1531</v>
      </c>
      <c r="Q175" s="185"/>
    </row>
    <row r="176" spans="1:17" x14ac:dyDescent="0.25">
      <c r="A176" s="104">
        <v>328</v>
      </c>
      <c r="B176" s="104">
        <v>16586</v>
      </c>
      <c r="C176" s="104" t="s">
        <v>1534</v>
      </c>
      <c r="D176" s="104">
        <v>5</v>
      </c>
      <c r="E176" s="104"/>
      <c r="F176" s="104" t="s">
        <v>263</v>
      </c>
      <c r="G176" s="104"/>
      <c r="H176" s="104">
        <v>1</v>
      </c>
      <c r="I176" s="104"/>
      <c r="J176" s="104"/>
      <c r="K176" s="104">
        <v>1</v>
      </c>
      <c r="L176" s="104">
        <v>0</v>
      </c>
      <c r="M176" s="104"/>
      <c r="N176" s="104"/>
      <c r="O176" s="104">
        <v>3</v>
      </c>
      <c r="P176" s="185" t="s">
        <v>1535</v>
      </c>
      <c r="Q176" s="185"/>
    </row>
    <row r="177" spans="1:17" x14ac:dyDescent="0.25">
      <c r="A177" s="122"/>
      <c r="B177" s="122"/>
      <c r="C177" s="123" t="s">
        <v>2290</v>
      </c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307"/>
      <c r="Q177" s="307"/>
    </row>
    <row r="178" spans="1:17" x14ac:dyDescent="0.25">
      <c r="A178" s="104">
        <v>120</v>
      </c>
      <c r="B178" s="104">
        <v>16506</v>
      </c>
      <c r="C178" s="104" t="s">
        <v>611</v>
      </c>
      <c r="D178" s="104"/>
      <c r="E178" s="104"/>
      <c r="F178" s="104">
        <v>2</v>
      </c>
      <c r="G178" s="104" t="s">
        <v>327</v>
      </c>
      <c r="H178" s="104">
        <v>400</v>
      </c>
      <c r="I178" s="104">
        <v>0</v>
      </c>
      <c r="J178" s="104">
        <v>1000</v>
      </c>
      <c r="K178" s="104">
        <v>10</v>
      </c>
      <c r="L178" s="104">
        <v>0</v>
      </c>
      <c r="M178" s="104"/>
      <c r="N178" s="104" t="s">
        <v>329</v>
      </c>
      <c r="O178" s="104">
        <v>3</v>
      </c>
      <c r="P178" s="185" t="s">
        <v>612</v>
      </c>
      <c r="Q178" s="185"/>
    </row>
    <row r="179" spans="1:17" x14ac:dyDescent="0.25">
      <c r="A179" s="104">
        <v>121</v>
      </c>
      <c r="B179" s="104">
        <v>16507</v>
      </c>
      <c r="C179" s="104" t="s">
        <v>613</v>
      </c>
      <c r="D179" s="104"/>
      <c r="E179" s="104"/>
      <c r="F179" s="104">
        <v>2</v>
      </c>
      <c r="G179" s="104" t="s">
        <v>327</v>
      </c>
      <c r="H179" s="104">
        <v>400</v>
      </c>
      <c r="I179" s="104">
        <v>0</v>
      </c>
      <c r="J179" s="104">
        <v>1000</v>
      </c>
      <c r="K179" s="104">
        <v>10</v>
      </c>
      <c r="L179" s="104">
        <v>0</v>
      </c>
      <c r="M179" s="104"/>
      <c r="N179" s="104" t="s">
        <v>329</v>
      </c>
      <c r="O179" s="104">
        <v>3</v>
      </c>
      <c r="P179" s="185" t="s">
        <v>614</v>
      </c>
      <c r="Q179" s="185"/>
    </row>
    <row r="180" spans="1:17" x14ac:dyDescent="0.25">
      <c r="A180" s="104">
        <v>124</v>
      </c>
      <c r="B180" s="104">
        <v>16510</v>
      </c>
      <c r="C180" s="104" t="s">
        <v>619</v>
      </c>
      <c r="D180" s="104"/>
      <c r="E180" s="104"/>
      <c r="F180" s="104">
        <v>2</v>
      </c>
      <c r="G180" s="104" t="s">
        <v>327</v>
      </c>
      <c r="H180" s="104">
        <v>250</v>
      </c>
      <c r="I180" s="104">
        <v>0</v>
      </c>
      <c r="J180" s="104">
        <v>1000</v>
      </c>
      <c r="K180" s="104">
        <v>10</v>
      </c>
      <c r="L180" s="104">
        <v>0</v>
      </c>
      <c r="M180" s="104"/>
      <c r="N180" s="104" t="s">
        <v>329</v>
      </c>
      <c r="O180" s="104">
        <v>3</v>
      </c>
      <c r="P180" s="185" t="s">
        <v>620</v>
      </c>
      <c r="Q180" s="185"/>
    </row>
    <row r="181" spans="1:17" x14ac:dyDescent="0.25">
      <c r="A181" s="104">
        <v>125</v>
      </c>
      <c r="B181" s="104">
        <v>16511</v>
      </c>
      <c r="C181" s="104" t="s">
        <v>621</v>
      </c>
      <c r="D181" s="104"/>
      <c r="E181" s="104"/>
      <c r="F181" s="104">
        <v>2</v>
      </c>
      <c r="G181" s="104" t="s">
        <v>327</v>
      </c>
      <c r="H181" s="104">
        <v>250</v>
      </c>
      <c r="I181" s="104">
        <v>0</v>
      </c>
      <c r="J181" s="104">
        <v>1000</v>
      </c>
      <c r="K181" s="104">
        <v>10</v>
      </c>
      <c r="L181" s="104">
        <v>0</v>
      </c>
      <c r="M181" s="104"/>
      <c r="N181" s="104" t="s">
        <v>329</v>
      </c>
      <c r="O181" s="104">
        <v>3</v>
      </c>
      <c r="P181" s="185" t="s">
        <v>622</v>
      </c>
      <c r="Q181" s="185"/>
    </row>
    <row r="182" spans="1:17" x14ac:dyDescent="0.25">
      <c r="A182" s="104">
        <v>128</v>
      </c>
      <c r="B182" s="104">
        <v>16514</v>
      </c>
      <c r="C182" s="104" t="s">
        <v>627</v>
      </c>
      <c r="D182" s="104"/>
      <c r="E182" s="104"/>
      <c r="F182" s="104">
        <v>7</v>
      </c>
      <c r="G182" s="104" t="s">
        <v>279</v>
      </c>
      <c r="H182" s="104">
        <v>3</v>
      </c>
      <c r="I182" s="104">
        <v>1</v>
      </c>
      <c r="J182" s="104">
        <v>255</v>
      </c>
      <c r="K182" s="104">
        <v>1</v>
      </c>
      <c r="L182" s="104">
        <v>0</v>
      </c>
      <c r="M182" s="104"/>
      <c r="N182" s="104"/>
      <c r="O182" s="104">
        <v>3</v>
      </c>
      <c r="P182" s="185" t="s">
        <v>628</v>
      </c>
      <c r="Q182" s="185"/>
    </row>
    <row r="183" spans="1:17" x14ac:dyDescent="0.25">
      <c r="A183" s="104">
        <v>129</v>
      </c>
      <c r="B183" s="104">
        <v>16515</v>
      </c>
      <c r="C183" s="104" t="s">
        <v>629</v>
      </c>
      <c r="D183" s="104"/>
      <c r="E183" s="104"/>
      <c r="F183" s="104">
        <v>7</v>
      </c>
      <c r="G183" s="104" t="s">
        <v>279</v>
      </c>
      <c r="H183" s="104">
        <v>4</v>
      </c>
      <c r="I183" s="104">
        <v>1</v>
      </c>
      <c r="J183" s="104">
        <v>255</v>
      </c>
      <c r="K183" s="104">
        <v>1</v>
      </c>
      <c r="L183" s="104">
        <v>0</v>
      </c>
      <c r="M183" s="104"/>
      <c r="N183" s="104"/>
      <c r="O183" s="104">
        <v>3</v>
      </c>
      <c r="P183" s="185" t="s">
        <v>630</v>
      </c>
      <c r="Q183" s="185"/>
    </row>
    <row r="184" spans="1:17" x14ac:dyDescent="0.25">
      <c r="A184" s="104">
        <v>132</v>
      </c>
      <c r="B184" s="104">
        <v>16518</v>
      </c>
      <c r="C184" s="104" t="s">
        <v>635</v>
      </c>
      <c r="D184" s="104"/>
      <c r="E184" s="104"/>
      <c r="F184" s="104">
        <v>2</v>
      </c>
      <c r="G184" s="104" t="s">
        <v>327</v>
      </c>
      <c r="H184" s="104">
        <v>4</v>
      </c>
      <c r="I184" s="104">
        <v>0</v>
      </c>
      <c r="J184" s="104">
        <v>30</v>
      </c>
      <c r="K184" s="104">
        <v>1</v>
      </c>
      <c r="L184" s="104">
        <v>0</v>
      </c>
      <c r="M184" s="104"/>
      <c r="N184" s="104"/>
      <c r="O184" s="104">
        <v>3</v>
      </c>
      <c r="P184" s="185" t="s">
        <v>636</v>
      </c>
      <c r="Q184" s="185"/>
    </row>
    <row r="185" spans="1:17" x14ac:dyDescent="0.25">
      <c r="A185" s="104">
        <v>133</v>
      </c>
      <c r="B185" s="104">
        <v>16519</v>
      </c>
      <c r="C185" s="104" t="s">
        <v>637</v>
      </c>
      <c r="D185" s="104"/>
      <c r="E185" s="104"/>
      <c r="F185" s="104">
        <v>2</v>
      </c>
      <c r="G185" s="104" t="s">
        <v>327</v>
      </c>
      <c r="H185" s="104">
        <v>5</v>
      </c>
      <c r="I185" s="104">
        <v>0</v>
      </c>
      <c r="J185" s="104">
        <v>30</v>
      </c>
      <c r="K185" s="104">
        <v>1</v>
      </c>
      <c r="L185" s="104">
        <v>0</v>
      </c>
      <c r="M185" s="104"/>
      <c r="N185" s="104"/>
      <c r="O185" s="104">
        <v>3</v>
      </c>
      <c r="P185" s="185" t="s">
        <v>638</v>
      </c>
      <c r="Q185" s="185"/>
    </row>
    <row r="186" spans="1:17" x14ac:dyDescent="0.25">
      <c r="A186" s="104">
        <v>136</v>
      </c>
      <c r="B186" s="104">
        <v>16522</v>
      </c>
      <c r="C186" s="104" t="s">
        <v>643</v>
      </c>
      <c r="D186" s="104"/>
      <c r="E186" s="104"/>
      <c r="F186" s="104">
        <v>7</v>
      </c>
      <c r="G186" s="104" t="s">
        <v>279</v>
      </c>
      <c r="H186" s="104">
        <v>20</v>
      </c>
      <c r="I186" s="104">
        <v>0</v>
      </c>
      <c r="J186" s="104">
        <v>255</v>
      </c>
      <c r="K186" s="104">
        <v>1</v>
      </c>
      <c r="L186" s="104">
        <v>0</v>
      </c>
      <c r="M186" s="104"/>
      <c r="N186" s="104"/>
      <c r="O186" s="104">
        <v>3</v>
      </c>
      <c r="P186" s="185" t="s">
        <v>644</v>
      </c>
      <c r="Q186" s="185"/>
    </row>
    <row r="187" spans="1:17" x14ac:dyDescent="0.25">
      <c r="A187" s="104">
        <v>137</v>
      </c>
      <c r="B187" s="104">
        <v>16523</v>
      </c>
      <c r="C187" s="104" t="s">
        <v>645</v>
      </c>
      <c r="D187" s="104"/>
      <c r="E187" s="104"/>
      <c r="F187" s="104">
        <v>7</v>
      </c>
      <c r="G187" s="104" t="s">
        <v>279</v>
      </c>
      <c r="H187" s="104">
        <v>20</v>
      </c>
      <c r="I187" s="104">
        <v>0</v>
      </c>
      <c r="J187" s="104">
        <v>255</v>
      </c>
      <c r="K187" s="104">
        <v>1</v>
      </c>
      <c r="L187" s="104">
        <v>0</v>
      </c>
      <c r="M187" s="104"/>
      <c r="N187" s="104"/>
      <c r="O187" s="104">
        <v>3</v>
      </c>
      <c r="P187" s="185" t="s">
        <v>646</v>
      </c>
      <c r="Q187" s="185"/>
    </row>
    <row r="188" spans="1:17" x14ac:dyDescent="0.25">
      <c r="A188" s="104">
        <v>140</v>
      </c>
      <c r="B188" s="104">
        <v>16526</v>
      </c>
      <c r="C188" s="104" t="s">
        <v>651</v>
      </c>
      <c r="D188" s="104"/>
      <c r="E188" s="104"/>
      <c r="F188" s="104">
        <v>7</v>
      </c>
      <c r="G188" s="104" t="s">
        <v>279</v>
      </c>
      <c r="H188" s="104">
        <v>5</v>
      </c>
      <c r="I188" s="104">
        <v>0</v>
      </c>
      <c r="J188" s="104">
        <v>255</v>
      </c>
      <c r="K188" s="104">
        <v>1</v>
      </c>
      <c r="L188" s="104">
        <v>0</v>
      </c>
      <c r="M188" s="104"/>
      <c r="N188" s="104"/>
      <c r="O188" s="104">
        <v>3</v>
      </c>
      <c r="P188" s="185" t="s">
        <v>652</v>
      </c>
      <c r="Q188" s="185"/>
    </row>
    <row r="189" spans="1:17" x14ac:dyDescent="0.25">
      <c r="A189" s="104">
        <v>141</v>
      </c>
      <c r="B189" s="104">
        <v>16527</v>
      </c>
      <c r="C189" s="104" t="s">
        <v>653</v>
      </c>
      <c r="D189" s="104"/>
      <c r="E189" s="104"/>
      <c r="F189" s="104">
        <v>7</v>
      </c>
      <c r="G189" s="104" t="s">
        <v>279</v>
      </c>
      <c r="H189" s="104">
        <v>5</v>
      </c>
      <c r="I189" s="104">
        <v>0</v>
      </c>
      <c r="J189" s="104">
        <v>255</v>
      </c>
      <c r="K189" s="104">
        <v>1</v>
      </c>
      <c r="L189" s="104">
        <v>0</v>
      </c>
      <c r="M189" s="104"/>
      <c r="N189" s="104"/>
      <c r="O189" s="104">
        <v>3</v>
      </c>
      <c r="P189" s="185" t="s">
        <v>654</v>
      </c>
      <c r="Q189" s="185"/>
    </row>
    <row r="190" spans="1:17" x14ac:dyDescent="0.25">
      <c r="A190" s="104">
        <v>144</v>
      </c>
      <c r="B190" s="104">
        <v>16530</v>
      </c>
      <c r="C190" s="104" t="s">
        <v>659</v>
      </c>
      <c r="D190" s="104"/>
      <c r="E190" s="104"/>
      <c r="F190" s="104">
        <v>7</v>
      </c>
      <c r="G190" s="104" t="s">
        <v>279</v>
      </c>
      <c r="H190" s="104">
        <v>5</v>
      </c>
      <c r="I190" s="104">
        <v>0</v>
      </c>
      <c r="J190" s="104">
        <v>255</v>
      </c>
      <c r="K190" s="104">
        <v>1</v>
      </c>
      <c r="L190" s="104">
        <v>0</v>
      </c>
      <c r="M190" s="104"/>
      <c r="N190" s="104"/>
      <c r="O190" s="104">
        <v>3</v>
      </c>
      <c r="P190" s="185" t="s">
        <v>660</v>
      </c>
      <c r="Q190" s="185"/>
    </row>
    <row r="191" spans="1:17" x14ac:dyDescent="0.25">
      <c r="A191" s="104">
        <v>145</v>
      </c>
      <c r="B191" s="104">
        <v>16531</v>
      </c>
      <c r="C191" s="104" t="s">
        <v>661</v>
      </c>
      <c r="D191" s="104"/>
      <c r="E191" s="104"/>
      <c r="F191" s="104">
        <v>7</v>
      </c>
      <c r="G191" s="104" t="s">
        <v>279</v>
      </c>
      <c r="H191" s="104">
        <v>5</v>
      </c>
      <c r="I191" s="104">
        <v>0</v>
      </c>
      <c r="J191" s="104">
        <v>255</v>
      </c>
      <c r="K191" s="104">
        <v>1</v>
      </c>
      <c r="L191" s="104">
        <v>0</v>
      </c>
      <c r="M191" s="104"/>
      <c r="N191" s="104"/>
      <c r="O191" s="104">
        <v>3</v>
      </c>
      <c r="P191" s="185" t="s">
        <v>662</v>
      </c>
      <c r="Q191" s="185"/>
    </row>
    <row r="192" spans="1:17" x14ac:dyDescent="0.25">
      <c r="A192" s="104">
        <v>148</v>
      </c>
      <c r="B192" s="104">
        <v>16534</v>
      </c>
      <c r="C192" s="104" t="s">
        <v>667</v>
      </c>
      <c r="D192" s="104"/>
      <c r="E192" s="104"/>
      <c r="F192" s="104">
        <v>2</v>
      </c>
      <c r="G192" s="104" t="s">
        <v>488</v>
      </c>
      <c r="H192" s="104">
        <v>120</v>
      </c>
      <c r="I192" s="104">
        <v>0</v>
      </c>
      <c r="J192" s="104">
        <v>9999</v>
      </c>
      <c r="K192" s="104">
        <v>1</v>
      </c>
      <c r="L192" s="104">
        <v>0</v>
      </c>
      <c r="M192" s="104"/>
      <c r="N192" s="104"/>
      <c r="O192" s="104">
        <v>3</v>
      </c>
      <c r="P192" s="185" t="s">
        <v>668</v>
      </c>
      <c r="Q192" s="185"/>
    </row>
    <row r="193" spans="1:17" x14ac:dyDescent="0.25">
      <c r="A193" s="104">
        <v>149</v>
      </c>
      <c r="B193" s="104">
        <v>16535</v>
      </c>
      <c r="C193" s="104" t="s">
        <v>669</v>
      </c>
      <c r="D193" s="104"/>
      <c r="E193" s="104"/>
      <c r="F193" s="104">
        <v>2</v>
      </c>
      <c r="G193" s="104" t="s">
        <v>488</v>
      </c>
      <c r="H193" s="104">
        <v>120</v>
      </c>
      <c r="I193" s="104">
        <v>0</v>
      </c>
      <c r="J193" s="104">
        <v>9999</v>
      </c>
      <c r="K193" s="104">
        <v>1</v>
      </c>
      <c r="L193" s="104">
        <v>0</v>
      </c>
      <c r="M193" s="104"/>
      <c r="N193" s="104"/>
      <c r="O193" s="104">
        <v>3</v>
      </c>
      <c r="P193" s="185" t="s">
        <v>670</v>
      </c>
      <c r="Q193" s="185"/>
    </row>
    <row r="194" spans="1:17" x14ac:dyDescent="0.25">
      <c r="A194" s="104">
        <v>152</v>
      </c>
      <c r="B194" s="104">
        <v>16538</v>
      </c>
      <c r="C194" s="104" t="s">
        <v>675</v>
      </c>
      <c r="D194" s="104"/>
      <c r="E194" s="104"/>
      <c r="F194" s="104">
        <v>2</v>
      </c>
      <c r="G194" s="104" t="s">
        <v>488</v>
      </c>
      <c r="H194" s="104">
        <v>10</v>
      </c>
      <c r="I194" s="104">
        <v>0</v>
      </c>
      <c r="J194" s="104">
        <v>1000</v>
      </c>
      <c r="K194" s="104">
        <v>1</v>
      </c>
      <c r="L194" s="104">
        <v>0</v>
      </c>
      <c r="M194" s="104"/>
      <c r="N194" s="104"/>
      <c r="O194" s="104">
        <v>3</v>
      </c>
      <c r="P194" s="185" t="s">
        <v>676</v>
      </c>
      <c r="Q194" s="185"/>
    </row>
    <row r="195" spans="1:17" x14ac:dyDescent="0.25">
      <c r="A195" s="104">
        <v>153</v>
      </c>
      <c r="B195" s="104">
        <v>16539</v>
      </c>
      <c r="C195" s="104" t="s">
        <v>677</v>
      </c>
      <c r="D195" s="104"/>
      <c r="E195" s="104"/>
      <c r="F195" s="104">
        <v>2</v>
      </c>
      <c r="G195" s="104" t="s">
        <v>488</v>
      </c>
      <c r="H195" s="104">
        <v>10</v>
      </c>
      <c r="I195" s="104">
        <v>0</v>
      </c>
      <c r="J195" s="104">
        <v>1000</v>
      </c>
      <c r="K195" s="104">
        <v>1</v>
      </c>
      <c r="L195" s="104">
        <v>0</v>
      </c>
      <c r="M195" s="104"/>
      <c r="N195" s="104"/>
      <c r="O195" s="104">
        <v>3</v>
      </c>
      <c r="P195" s="185" t="s">
        <v>678</v>
      </c>
      <c r="Q195" s="185"/>
    </row>
    <row r="196" spans="1:17" x14ac:dyDescent="0.25">
      <c r="A196" s="104">
        <v>156</v>
      </c>
      <c r="B196" s="104">
        <v>16542</v>
      </c>
      <c r="C196" s="104" t="s">
        <v>683</v>
      </c>
      <c r="D196" s="104"/>
      <c r="E196" s="104"/>
      <c r="F196" s="104">
        <v>5</v>
      </c>
      <c r="G196" s="104" t="s">
        <v>263</v>
      </c>
      <c r="H196" s="104">
        <v>1</v>
      </c>
      <c r="I196" s="104"/>
      <c r="J196" s="104"/>
      <c r="K196" s="104">
        <v>1</v>
      </c>
      <c r="L196" s="104">
        <v>0</v>
      </c>
      <c r="M196" s="104"/>
      <c r="N196" s="104"/>
      <c r="O196" s="104">
        <v>3</v>
      </c>
      <c r="P196" s="185" t="s">
        <v>684</v>
      </c>
      <c r="Q196" s="185"/>
    </row>
    <row r="197" spans="1:17" x14ac:dyDescent="0.25">
      <c r="A197" s="104">
        <v>157</v>
      </c>
      <c r="B197" s="104">
        <v>16543</v>
      </c>
      <c r="C197" s="104" t="s">
        <v>685</v>
      </c>
      <c r="D197" s="104"/>
      <c r="E197" s="104"/>
      <c r="F197" s="104">
        <v>5</v>
      </c>
      <c r="G197" s="104" t="s">
        <v>263</v>
      </c>
      <c r="H197" s="104">
        <v>1</v>
      </c>
      <c r="I197" s="104"/>
      <c r="J197" s="104"/>
      <c r="K197" s="104">
        <v>1</v>
      </c>
      <c r="L197" s="104">
        <v>0</v>
      </c>
      <c r="M197" s="104"/>
      <c r="N197" s="104"/>
      <c r="O197" s="104">
        <v>3</v>
      </c>
      <c r="P197" s="185" t="s">
        <v>686</v>
      </c>
      <c r="Q197" s="185"/>
    </row>
    <row r="198" spans="1:17" x14ac:dyDescent="0.25">
      <c r="A198" s="104">
        <v>160</v>
      </c>
      <c r="B198" s="104">
        <v>16546</v>
      </c>
      <c r="C198" s="104" t="s">
        <v>691</v>
      </c>
      <c r="D198" s="104"/>
      <c r="E198" s="104"/>
      <c r="F198" s="104">
        <v>5</v>
      </c>
      <c r="G198" s="104" t="s">
        <v>263</v>
      </c>
      <c r="H198" s="104">
        <v>1</v>
      </c>
      <c r="I198" s="104"/>
      <c r="J198" s="104"/>
      <c r="K198" s="104">
        <v>1</v>
      </c>
      <c r="L198" s="104">
        <v>0</v>
      </c>
      <c r="M198" s="104"/>
      <c r="N198" s="104"/>
      <c r="O198" s="104">
        <v>3</v>
      </c>
      <c r="P198" s="185" t="s">
        <v>692</v>
      </c>
      <c r="Q198" s="185"/>
    </row>
    <row r="199" spans="1:17" x14ac:dyDescent="0.25">
      <c r="A199" s="104">
        <v>161</v>
      </c>
      <c r="B199" s="104">
        <v>16547</v>
      </c>
      <c r="C199" s="104" t="s">
        <v>693</v>
      </c>
      <c r="D199" s="104"/>
      <c r="E199" s="104"/>
      <c r="F199" s="104">
        <v>5</v>
      </c>
      <c r="G199" s="104" t="s">
        <v>263</v>
      </c>
      <c r="H199" s="104">
        <v>1</v>
      </c>
      <c r="I199" s="104"/>
      <c r="J199" s="104"/>
      <c r="K199" s="104">
        <v>1</v>
      </c>
      <c r="L199" s="104">
        <v>0</v>
      </c>
      <c r="M199" s="104"/>
      <c r="N199" s="104"/>
      <c r="O199" s="104">
        <v>3</v>
      </c>
      <c r="P199" s="185" t="s">
        <v>694</v>
      </c>
      <c r="Q199" s="185"/>
    </row>
    <row r="200" spans="1:17" x14ac:dyDescent="0.25">
      <c r="A200" s="104">
        <v>164</v>
      </c>
      <c r="B200" s="104">
        <v>16550</v>
      </c>
      <c r="C200" s="104" t="s">
        <v>699</v>
      </c>
      <c r="D200" s="104"/>
      <c r="E200" s="104"/>
      <c r="F200" s="104">
        <v>5</v>
      </c>
      <c r="G200" s="104" t="s">
        <v>263</v>
      </c>
      <c r="H200" s="104">
        <v>1</v>
      </c>
      <c r="I200" s="104"/>
      <c r="J200" s="104"/>
      <c r="K200" s="104">
        <v>1</v>
      </c>
      <c r="L200" s="104">
        <v>0</v>
      </c>
      <c r="M200" s="104"/>
      <c r="N200" s="104"/>
      <c r="O200" s="104">
        <v>3</v>
      </c>
      <c r="P200" s="185" t="s">
        <v>700</v>
      </c>
      <c r="Q200" s="185"/>
    </row>
    <row r="201" spans="1:17" x14ac:dyDescent="0.25">
      <c r="A201" s="104">
        <v>165</v>
      </c>
      <c r="B201" s="104">
        <v>16551</v>
      </c>
      <c r="C201" s="104" t="s">
        <v>701</v>
      </c>
      <c r="D201" s="104"/>
      <c r="E201" s="104"/>
      <c r="F201" s="104">
        <v>5</v>
      </c>
      <c r="G201" s="104" t="s">
        <v>263</v>
      </c>
      <c r="H201" s="104">
        <v>1</v>
      </c>
      <c r="I201" s="104"/>
      <c r="J201" s="104"/>
      <c r="K201" s="104">
        <v>1</v>
      </c>
      <c r="L201" s="104">
        <v>0</v>
      </c>
      <c r="M201" s="104"/>
      <c r="N201" s="104"/>
      <c r="O201" s="104">
        <v>3</v>
      </c>
      <c r="P201" s="185" t="s">
        <v>702</v>
      </c>
      <c r="Q201" s="185"/>
    </row>
    <row r="202" spans="1:17" x14ac:dyDescent="0.25">
      <c r="A202" s="104">
        <v>168</v>
      </c>
      <c r="B202" s="104">
        <v>16554</v>
      </c>
      <c r="C202" s="104" t="s">
        <v>707</v>
      </c>
      <c r="D202" s="104"/>
      <c r="E202" s="104"/>
      <c r="F202" s="104">
        <v>7</v>
      </c>
      <c r="G202" s="104" t="s">
        <v>279</v>
      </c>
      <c r="H202" s="104">
        <v>60</v>
      </c>
      <c r="I202" s="104">
        <v>0</v>
      </c>
      <c r="J202" s="104">
        <v>255</v>
      </c>
      <c r="K202" s="104">
        <v>1</v>
      </c>
      <c r="L202" s="104">
        <v>0</v>
      </c>
      <c r="M202" s="104"/>
      <c r="N202" s="104"/>
      <c r="O202" s="104">
        <v>3</v>
      </c>
      <c r="P202" s="185" t="s">
        <v>708</v>
      </c>
      <c r="Q202" s="185"/>
    </row>
    <row r="203" spans="1:17" x14ac:dyDescent="0.25">
      <c r="A203" s="104">
        <v>169</v>
      </c>
      <c r="B203" s="104">
        <v>16555</v>
      </c>
      <c r="C203" s="104" t="s">
        <v>709</v>
      </c>
      <c r="D203" s="104"/>
      <c r="E203" s="104"/>
      <c r="F203" s="104">
        <v>7</v>
      </c>
      <c r="G203" s="104" t="s">
        <v>279</v>
      </c>
      <c r="H203" s="104">
        <v>60</v>
      </c>
      <c r="I203" s="104">
        <v>0</v>
      </c>
      <c r="J203" s="104">
        <v>255</v>
      </c>
      <c r="K203" s="104">
        <v>1</v>
      </c>
      <c r="L203" s="104">
        <v>0</v>
      </c>
      <c r="M203" s="104"/>
      <c r="N203" s="104"/>
      <c r="O203" s="104">
        <v>3</v>
      </c>
      <c r="P203" s="185" t="s">
        <v>710</v>
      </c>
      <c r="Q203" s="185"/>
    </row>
    <row r="204" spans="1:17" x14ac:dyDescent="0.25">
      <c r="A204" s="104">
        <v>172</v>
      </c>
      <c r="B204" s="104">
        <v>16558</v>
      </c>
      <c r="C204" s="104" t="s">
        <v>715</v>
      </c>
      <c r="D204" s="104"/>
      <c r="E204" s="104"/>
      <c r="F204" s="104">
        <v>7</v>
      </c>
      <c r="G204" s="104" t="s">
        <v>279</v>
      </c>
      <c r="H204" s="104">
        <v>10</v>
      </c>
      <c r="I204" s="104">
        <v>0</v>
      </c>
      <c r="J204" s="104">
        <v>255</v>
      </c>
      <c r="K204" s="104">
        <v>1</v>
      </c>
      <c r="L204" s="104">
        <v>0</v>
      </c>
      <c r="M204" s="104"/>
      <c r="N204" s="104"/>
      <c r="O204" s="104">
        <v>3</v>
      </c>
      <c r="P204" s="185" t="s">
        <v>716</v>
      </c>
      <c r="Q204" s="185"/>
    </row>
    <row r="205" spans="1:17" x14ac:dyDescent="0.25">
      <c r="A205" s="104">
        <v>173</v>
      </c>
      <c r="B205" s="104">
        <v>16559</v>
      </c>
      <c r="C205" s="104" t="s">
        <v>717</v>
      </c>
      <c r="D205" s="104"/>
      <c r="E205" s="104"/>
      <c r="F205" s="104">
        <v>7</v>
      </c>
      <c r="G205" s="104" t="s">
        <v>279</v>
      </c>
      <c r="H205" s="104">
        <v>10</v>
      </c>
      <c r="I205" s="104">
        <v>0</v>
      </c>
      <c r="J205" s="104">
        <v>255</v>
      </c>
      <c r="K205" s="104">
        <v>1</v>
      </c>
      <c r="L205" s="104">
        <v>0</v>
      </c>
      <c r="M205" s="104"/>
      <c r="N205" s="104"/>
      <c r="O205" s="104">
        <v>3</v>
      </c>
      <c r="P205" s="185" t="s">
        <v>718</v>
      </c>
      <c r="Q205" s="185"/>
    </row>
    <row r="206" spans="1:17" x14ac:dyDescent="0.25">
      <c r="A206" s="104">
        <v>176</v>
      </c>
      <c r="B206" s="104">
        <v>16562</v>
      </c>
      <c r="C206" s="104" t="s">
        <v>723</v>
      </c>
      <c r="D206" s="104"/>
      <c r="E206" s="104"/>
      <c r="F206" s="104">
        <v>7</v>
      </c>
      <c r="G206" s="104" t="s">
        <v>279</v>
      </c>
      <c r="H206" s="104">
        <v>5</v>
      </c>
      <c r="I206" s="104">
        <v>0</v>
      </c>
      <c r="J206" s="104">
        <v>255</v>
      </c>
      <c r="K206" s="104">
        <v>1</v>
      </c>
      <c r="L206" s="104">
        <v>0</v>
      </c>
      <c r="M206" s="104"/>
      <c r="N206" s="104"/>
      <c r="O206" s="104">
        <v>3</v>
      </c>
      <c r="P206" s="185" t="s">
        <v>724</v>
      </c>
      <c r="Q206" s="185"/>
    </row>
    <row r="207" spans="1:17" x14ac:dyDescent="0.25">
      <c r="A207" s="104">
        <v>177</v>
      </c>
      <c r="B207" s="104">
        <v>16563</v>
      </c>
      <c r="C207" s="104" t="s">
        <v>725</v>
      </c>
      <c r="D207" s="104"/>
      <c r="E207" s="104"/>
      <c r="F207" s="104">
        <v>7</v>
      </c>
      <c r="G207" s="104" t="s">
        <v>279</v>
      </c>
      <c r="H207" s="104">
        <v>5</v>
      </c>
      <c r="I207" s="104">
        <v>0</v>
      </c>
      <c r="J207" s="104">
        <v>255</v>
      </c>
      <c r="K207" s="104">
        <v>1</v>
      </c>
      <c r="L207" s="104">
        <v>0</v>
      </c>
      <c r="M207" s="104"/>
      <c r="N207" s="104"/>
      <c r="O207" s="104">
        <v>3</v>
      </c>
      <c r="P207" s="185" t="s">
        <v>726</v>
      </c>
      <c r="Q207" s="185"/>
    </row>
    <row r="208" spans="1:17" x14ac:dyDescent="0.25">
      <c r="A208" s="104">
        <v>180</v>
      </c>
      <c r="B208" s="104">
        <v>16566</v>
      </c>
      <c r="C208" s="104" t="s">
        <v>731</v>
      </c>
      <c r="D208" s="104"/>
      <c r="E208" s="104"/>
      <c r="F208" s="104">
        <v>7</v>
      </c>
      <c r="G208" s="104" t="s">
        <v>279</v>
      </c>
      <c r="H208" s="104">
        <v>5</v>
      </c>
      <c r="I208" s="104">
        <v>0</v>
      </c>
      <c r="J208" s="104">
        <v>255</v>
      </c>
      <c r="K208" s="104">
        <v>1</v>
      </c>
      <c r="L208" s="104">
        <v>0</v>
      </c>
      <c r="M208" s="104"/>
      <c r="N208" s="104"/>
      <c r="O208" s="104">
        <v>3</v>
      </c>
      <c r="P208" s="185" t="s">
        <v>732</v>
      </c>
      <c r="Q208" s="185"/>
    </row>
    <row r="209" spans="1:17" x14ac:dyDescent="0.25">
      <c r="A209" s="104">
        <v>181</v>
      </c>
      <c r="B209" s="104">
        <v>16567</v>
      </c>
      <c r="C209" s="104" t="s">
        <v>733</v>
      </c>
      <c r="D209" s="104"/>
      <c r="E209" s="104"/>
      <c r="F209" s="104">
        <v>7</v>
      </c>
      <c r="G209" s="104" t="s">
        <v>279</v>
      </c>
      <c r="H209" s="104">
        <v>5</v>
      </c>
      <c r="I209" s="104">
        <v>0</v>
      </c>
      <c r="J209" s="104">
        <v>255</v>
      </c>
      <c r="K209" s="104">
        <v>1</v>
      </c>
      <c r="L209" s="104">
        <v>0</v>
      </c>
      <c r="M209" s="104"/>
      <c r="N209" s="104"/>
      <c r="O209" s="104">
        <v>3</v>
      </c>
      <c r="P209" s="185" t="s">
        <v>734</v>
      </c>
      <c r="Q209" s="185"/>
    </row>
    <row r="210" spans="1:17" x14ac:dyDescent="0.25">
      <c r="A210" s="179"/>
      <c r="B210" s="179"/>
      <c r="C210" s="180" t="s">
        <v>2293</v>
      </c>
      <c r="D210" s="179"/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309"/>
      <c r="Q210" s="309"/>
    </row>
    <row r="211" spans="1:17" x14ac:dyDescent="0.25">
      <c r="A211" s="104">
        <v>183</v>
      </c>
      <c r="B211" s="104">
        <v>16568</v>
      </c>
      <c r="C211" s="104" t="s">
        <v>1008</v>
      </c>
      <c r="D211" s="104"/>
      <c r="E211" s="104"/>
      <c r="F211" s="104">
        <v>7</v>
      </c>
      <c r="G211" s="104" t="s">
        <v>279</v>
      </c>
      <c r="H211" s="104">
        <v>2</v>
      </c>
      <c r="I211" s="104">
        <v>0</v>
      </c>
      <c r="J211" s="104">
        <v>2</v>
      </c>
      <c r="K211" s="104">
        <v>1</v>
      </c>
      <c r="L211" s="104">
        <v>0</v>
      </c>
      <c r="M211" s="104"/>
      <c r="N211" s="104"/>
      <c r="O211" s="104">
        <v>3</v>
      </c>
      <c r="P211" s="185" t="s">
        <v>1009</v>
      </c>
      <c r="Q211" s="185" t="s">
        <v>598</v>
      </c>
    </row>
    <row r="212" spans="1:17" x14ac:dyDescent="0.25">
      <c r="A212" s="104">
        <v>184</v>
      </c>
      <c r="B212" s="104">
        <v>16569</v>
      </c>
      <c r="C212" s="104" t="s">
        <v>1010</v>
      </c>
      <c r="D212" s="104"/>
      <c r="E212" s="104"/>
      <c r="F212" s="104">
        <v>5</v>
      </c>
      <c r="G212" s="104" t="s">
        <v>263</v>
      </c>
      <c r="H212" s="104">
        <v>0</v>
      </c>
      <c r="I212" s="104"/>
      <c r="J212" s="104"/>
      <c r="K212" s="104">
        <v>1</v>
      </c>
      <c r="L212" s="104">
        <v>0</v>
      </c>
      <c r="M212" s="104"/>
      <c r="N212" s="104"/>
      <c r="O212" s="104">
        <v>3</v>
      </c>
      <c r="P212" s="185" t="s">
        <v>600</v>
      </c>
      <c r="Q212" s="185" t="s">
        <v>1011</v>
      </c>
    </row>
    <row r="213" spans="1:17" x14ac:dyDescent="0.25">
      <c r="A213" s="104">
        <v>185</v>
      </c>
      <c r="B213" s="104">
        <v>16570</v>
      </c>
      <c r="C213" s="104" t="s">
        <v>1012</v>
      </c>
      <c r="D213" s="104"/>
      <c r="E213" s="104"/>
      <c r="F213" s="104">
        <v>7</v>
      </c>
      <c r="G213" s="104" t="s">
        <v>279</v>
      </c>
      <c r="H213" s="104">
        <v>20</v>
      </c>
      <c r="I213" s="104">
        <v>0</v>
      </c>
      <c r="J213" s="104">
        <v>240</v>
      </c>
      <c r="K213" s="104">
        <v>1</v>
      </c>
      <c r="L213" s="104">
        <v>0</v>
      </c>
      <c r="M213" s="104"/>
      <c r="N213" s="104"/>
      <c r="O213" s="104">
        <v>3</v>
      </c>
      <c r="P213" s="185" t="s">
        <v>1013</v>
      </c>
      <c r="Q213" s="185" t="s">
        <v>604</v>
      </c>
    </row>
    <row r="214" spans="1:17" x14ac:dyDescent="0.25">
      <c r="A214" s="104">
        <v>186</v>
      </c>
      <c r="B214" s="104">
        <v>16571</v>
      </c>
      <c r="C214" s="104" t="s">
        <v>1014</v>
      </c>
      <c r="D214" s="104"/>
      <c r="E214" s="104"/>
      <c r="F214" s="104">
        <v>2</v>
      </c>
      <c r="G214" s="104" t="s">
        <v>327</v>
      </c>
      <c r="H214" s="104">
        <v>720</v>
      </c>
      <c r="I214" s="104">
        <v>1</v>
      </c>
      <c r="J214" s="104">
        <v>9999</v>
      </c>
      <c r="K214" s="104">
        <v>1</v>
      </c>
      <c r="L214" s="104">
        <v>0</v>
      </c>
      <c r="M214" s="104"/>
      <c r="N214" s="104"/>
      <c r="O214" s="104">
        <v>3</v>
      </c>
      <c r="P214" s="185" t="s">
        <v>1015</v>
      </c>
      <c r="Q214" s="185"/>
    </row>
    <row r="215" spans="1:17" x14ac:dyDescent="0.25">
      <c r="A215" s="179"/>
      <c r="B215" s="179"/>
      <c r="C215" s="180" t="s">
        <v>2294</v>
      </c>
      <c r="D215" s="179"/>
      <c r="E215" s="179"/>
      <c r="F215" s="179"/>
      <c r="G215" s="179"/>
      <c r="H215" s="179"/>
      <c r="I215" s="179"/>
      <c r="J215" s="179"/>
      <c r="K215" s="179"/>
      <c r="L215" s="179"/>
      <c r="M215" s="179"/>
      <c r="N215" s="179"/>
      <c r="O215" s="179"/>
      <c r="P215" s="309"/>
      <c r="Q215" s="309"/>
    </row>
    <row r="216" spans="1:17" x14ac:dyDescent="0.25">
      <c r="A216" s="104">
        <v>316</v>
      </c>
      <c r="B216" s="104">
        <v>16574</v>
      </c>
      <c r="C216" s="104" t="s">
        <v>1508</v>
      </c>
      <c r="D216" s="104">
        <v>2</v>
      </c>
      <c r="E216" s="104"/>
      <c r="F216" s="104" t="s">
        <v>327</v>
      </c>
      <c r="G216" s="104"/>
      <c r="H216" s="104">
        <v>250</v>
      </c>
      <c r="I216" s="104">
        <v>100</v>
      </c>
      <c r="J216" s="104" t="s">
        <v>1514</v>
      </c>
      <c r="K216" s="104">
        <v>1</v>
      </c>
      <c r="L216" s="104">
        <v>0</v>
      </c>
      <c r="M216" s="104"/>
      <c r="N216" s="104" t="s">
        <v>329</v>
      </c>
      <c r="O216" s="104">
        <v>3</v>
      </c>
      <c r="P216" s="185" t="s">
        <v>1515</v>
      </c>
      <c r="Q216" s="185"/>
    </row>
    <row r="217" spans="1:17" x14ac:dyDescent="0.25">
      <c r="A217" s="104">
        <v>317</v>
      </c>
      <c r="B217" s="104">
        <v>16575</v>
      </c>
      <c r="C217" s="104" t="s">
        <v>1509</v>
      </c>
      <c r="D217" s="104">
        <v>2</v>
      </c>
      <c r="E217" s="104"/>
      <c r="F217" s="104" t="s">
        <v>327</v>
      </c>
      <c r="G217" s="104"/>
      <c r="H217" s="104">
        <v>250</v>
      </c>
      <c r="I217" s="104">
        <v>100</v>
      </c>
      <c r="J217" s="104" t="s">
        <v>1516</v>
      </c>
      <c r="K217" s="104">
        <v>1</v>
      </c>
      <c r="L217" s="104">
        <v>0</v>
      </c>
      <c r="M217" s="104"/>
      <c r="N217" s="104" t="s">
        <v>329</v>
      </c>
      <c r="O217" s="104">
        <v>3</v>
      </c>
      <c r="P217" s="185" t="s">
        <v>1517</v>
      </c>
      <c r="Q217" s="185"/>
    </row>
    <row r="218" spans="1:17" x14ac:dyDescent="0.25">
      <c r="A218" s="104">
        <v>320</v>
      </c>
      <c r="B218" s="104">
        <v>16578</v>
      </c>
      <c r="C218" s="104" t="s">
        <v>1514</v>
      </c>
      <c r="D218" s="104">
        <v>2</v>
      </c>
      <c r="E218" s="104"/>
      <c r="F218" s="104" t="s">
        <v>327</v>
      </c>
      <c r="G218" s="104"/>
      <c r="H218" s="104">
        <v>500</v>
      </c>
      <c r="I218" s="104" t="s">
        <v>1508</v>
      </c>
      <c r="J218" s="104">
        <v>1000</v>
      </c>
      <c r="K218" s="104">
        <v>1</v>
      </c>
      <c r="L218" s="104">
        <v>0</v>
      </c>
      <c r="M218" s="104"/>
      <c r="N218" s="104" t="s">
        <v>329</v>
      </c>
      <c r="O218" s="104">
        <v>3</v>
      </c>
      <c r="P218" s="185" t="s">
        <v>1520</v>
      </c>
      <c r="Q218" s="185"/>
    </row>
    <row r="219" spans="1:17" x14ac:dyDescent="0.25">
      <c r="A219" s="104">
        <v>321</v>
      </c>
      <c r="B219" s="104">
        <v>16579</v>
      </c>
      <c r="C219" s="104" t="s">
        <v>1516</v>
      </c>
      <c r="D219" s="104">
        <v>2</v>
      </c>
      <c r="E219" s="104"/>
      <c r="F219" s="104" t="s">
        <v>327</v>
      </c>
      <c r="G219" s="104"/>
      <c r="H219" s="104">
        <v>500</v>
      </c>
      <c r="I219" s="104" t="s">
        <v>1507</v>
      </c>
      <c r="J219" s="104">
        <v>1000</v>
      </c>
      <c r="K219" s="104">
        <v>1</v>
      </c>
      <c r="L219" s="104">
        <v>0</v>
      </c>
      <c r="M219" s="104"/>
      <c r="N219" s="104" t="s">
        <v>329</v>
      </c>
      <c r="O219" s="104">
        <v>3</v>
      </c>
      <c r="P219" s="185" t="s">
        <v>1521</v>
      </c>
      <c r="Q219" s="185"/>
    </row>
    <row r="220" spans="1:17" x14ac:dyDescent="0.25">
      <c r="A220" s="104">
        <v>323</v>
      </c>
      <c r="B220" s="104">
        <v>16581</v>
      </c>
      <c r="C220" s="104" t="s">
        <v>1524</v>
      </c>
      <c r="D220" s="104">
        <v>0</v>
      </c>
      <c r="E220" s="104"/>
      <c r="F220" s="104" t="s">
        <v>327</v>
      </c>
      <c r="G220" s="104"/>
      <c r="H220" s="104">
        <v>500</v>
      </c>
      <c r="I220" s="104">
        <v>10</v>
      </c>
      <c r="J220" s="104">
        <v>10000</v>
      </c>
      <c r="K220" s="104">
        <v>1</v>
      </c>
      <c r="L220" s="104">
        <v>0</v>
      </c>
      <c r="M220" s="104"/>
      <c r="N220" s="104" t="s">
        <v>777</v>
      </c>
      <c r="O220" s="104">
        <v>3</v>
      </c>
      <c r="P220" s="185" t="s">
        <v>1525</v>
      </c>
      <c r="Q220" s="185"/>
    </row>
    <row r="221" spans="1:17" x14ac:dyDescent="0.25">
      <c r="A221" s="104">
        <v>325</v>
      </c>
      <c r="B221" s="104">
        <v>16583</v>
      </c>
      <c r="C221" s="104" t="s">
        <v>1528</v>
      </c>
      <c r="D221" s="104">
        <v>0</v>
      </c>
      <c r="E221" s="104"/>
      <c r="F221" s="104" t="s">
        <v>327</v>
      </c>
      <c r="G221" s="104"/>
      <c r="H221" s="104">
        <v>75</v>
      </c>
      <c r="I221" s="104">
        <v>1</v>
      </c>
      <c r="J221" s="104">
        <v>1000</v>
      </c>
      <c r="K221" s="104">
        <v>1</v>
      </c>
      <c r="L221" s="104">
        <v>0</v>
      </c>
      <c r="M221" s="104"/>
      <c r="N221" s="104"/>
      <c r="O221" s="104">
        <v>3</v>
      </c>
      <c r="P221" s="185" t="s">
        <v>1529</v>
      </c>
      <c r="Q221" s="185"/>
    </row>
    <row r="222" spans="1:17" x14ac:dyDescent="0.25">
      <c r="A222" s="104">
        <v>327</v>
      </c>
      <c r="B222" s="104">
        <v>16585</v>
      </c>
      <c r="C222" s="104" t="s">
        <v>1532</v>
      </c>
      <c r="D222" s="104">
        <v>0</v>
      </c>
      <c r="E222" s="104"/>
      <c r="F222" s="104" t="s">
        <v>327</v>
      </c>
      <c r="G222" s="104"/>
      <c r="H222" s="104">
        <v>500</v>
      </c>
      <c r="I222" s="104">
        <v>0</v>
      </c>
      <c r="J222" s="104">
        <v>1000</v>
      </c>
      <c r="K222" s="104">
        <v>1</v>
      </c>
      <c r="L222" s="104">
        <v>0</v>
      </c>
      <c r="M222" s="104"/>
      <c r="N222" s="104" t="s">
        <v>329</v>
      </c>
      <c r="O222" s="104">
        <v>3</v>
      </c>
      <c r="P222" s="185" t="s">
        <v>1533</v>
      </c>
      <c r="Q222" s="185"/>
    </row>
    <row r="223" spans="1:17" x14ac:dyDescent="0.25">
      <c r="A223" s="104">
        <v>329</v>
      </c>
      <c r="B223" s="104">
        <v>16587</v>
      </c>
      <c r="C223" s="104" t="s">
        <v>1536</v>
      </c>
      <c r="D223" s="104">
        <v>5</v>
      </c>
      <c r="E223" s="104"/>
      <c r="F223" s="104" t="s">
        <v>263</v>
      </c>
      <c r="G223" s="104"/>
      <c r="H223" s="104">
        <v>1</v>
      </c>
      <c r="I223" s="104"/>
      <c r="J223" s="104"/>
      <c r="K223" s="104">
        <v>1</v>
      </c>
      <c r="L223" s="104">
        <v>0</v>
      </c>
      <c r="M223" s="104"/>
      <c r="N223" s="104"/>
      <c r="O223" s="104">
        <v>3</v>
      </c>
      <c r="P223" s="185" t="s">
        <v>1537</v>
      </c>
      <c r="Q223" s="185"/>
    </row>
    <row r="224" spans="1:17" s="128" customFormat="1" x14ac:dyDescent="0.25">
      <c r="A224" s="122"/>
      <c r="B224" s="122"/>
      <c r="C224" s="123" t="s">
        <v>943</v>
      </c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307"/>
      <c r="Q224" s="307"/>
    </row>
    <row r="225" spans="1:17" x14ac:dyDescent="0.25">
      <c r="A225" s="104">
        <v>88</v>
      </c>
      <c r="B225" s="104">
        <v>16750</v>
      </c>
      <c r="C225" s="104" t="s">
        <v>944</v>
      </c>
      <c r="D225" s="104"/>
      <c r="E225" s="104"/>
      <c r="F225" s="104">
        <v>2</v>
      </c>
      <c r="G225" s="104" t="s">
        <v>488</v>
      </c>
      <c r="H225" s="104">
        <v>0</v>
      </c>
      <c r="I225" s="104"/>
      <c r="J225" s="104"/>
      <c r="K225" s="104">
        <v>1</v>
      </c>
      <c r="L225" s="104">
        <v>0</v>
      </c>
      <c r="M225" s="104"/>
      <c r="N225" s="104"/>
      <c r="O225" s="104">
        <v>3</v>
      </c>
      <c r="P225" s="185" t="s">
        <v>945</v>
      </c>
      <c r="Q225" s="185"/>
    </row>
    <row r="226" spans="1:17" x14ac:dyDescent="0.25">
      <c r="A226" s="104">
        <v>89</v>
      </c>
      <c r="B226" s="104">
        <v>16751</v>
      </c>
      <c r="C226" s="104" t="s">
        <v>946</v>
      </c>
      <c r="D226" s="104"/>
      <c r="E226" s="104"/>
      <c r="F226" s="104">
        <v>2</v>
      </c>
      <c r="G226" s="104" t="s">
        <v>488</v>
      </c>
      <c r="H226" s="104">
        <v>0</v>
      </c>
      <c r="I226" s="104"/>
      <c r="J226" s="104"/>
      <c r="K226" s="104">
        <v>1</v>
      </c>
      <c r="L226" s="104">
        <v>0</v>
      </c>
      <c r="M226" s="104"/>
      <c r="N226" s="104"/>
      <c r="O226" s="104">
        <v>3</v>
      </c>
      <c r="P226" s="185" t="s">
        <v>947</v>
      </c>
      <c r="Q226" s="185"/>
    </row>
    <row r="227" spans="1:17" x14ac:dyDescent="0.25">
      <c r="A227" s="104">
        <v>90</v>
      </c>
      <c r="B227" s="104">
        <v>16752</v>
      </c>
      <c r="C227" s="104" t="s">
        <v>948</v>
      </c>
      <c r="D227" s="104"/>
      <c r="E227" s="104"/>
      <c r="F227" s="104">
        <v>2</v>
      </c>
      <c r="G227" s="104" t="s">
        <v>488</v>
      </c>
      <c r="H227" s="104">
        <v>0</v>
      </c>
      <c r="I227" s="104"/>
      <c r="J227" s="104"/>
      <c r="K227" s="104">
        <v>1</v>
      </c>
      <c r="L227" s="104">
        <v>0</v>
      </c>
      <c r="M227" s="104"/>
      <c r="N227" s="104"/>
      <c r="O227" s="104">
        <v>3</v>
      </c>
      <c r="P227" s="185" t="s">
        <v>949</v>
      </c>
      <c r="Q227" s="185"/>
    </row>
    <row r="228" spans="1:17" x14ac:dyDescent="0.25">
      <c r="A228" s="104">
        <v>91</v>
      </c>
      <c r="B228" s="104">
        <v>16753</v>
      </c>
      <c r="C228" s="104" t="s">
        <v>950</v>
      </c>
      <c r="D228" s="104"/>
      <c r="E228" s="104"/>
      <c r="F228" s="104">
        <v>2</v>
      </c>
      <c r="G228" s="104" t="s">
        <v>488</v>
      </c>
      <c r="H228" s="104">
        <v>0</v>
      </c>
      <c r="I228" s="104"/>
      <c r="J228" s="104"/>
      <c r="K228" s="104">
        <v>1</v>
      </c>
      <c r="L228" s="104">
        <v>0</v>
      </c>
      <c r="M228" s="104"/>
      <c r="N228" s="104"/>
      <c r="O228" s="104">
        <v>3</v>
      </c>
      <c r="P228" s="185" t="s">
        <v>951</v>
      </c>
      <c r="Q228" s="185"/>
    </row>
    <row r="229" spans="1:17" x14ac:dyDescent="0.25">
      <c r="A229" s="104">
        <v>92</v>
      </c>
      <c r="B229" s="104">
        <v>16754</v>
      </c>
      <c r="C229" s="104" t="s">
        <v>952</v>
      </c>
      <c r="D229" s="104"/>
      <c r="E229" s="104"/>
      <c r="F229" s="104">
        <v>2</v>
      </c>
      <c r="G229" s="104" t="s">
        <v>488</v>
      </c>
      <c r="H229" s="104">
        <v>0</v>
      </c>
      <c r="I229" s="104"/>
      <c r="J229" s="104"/>
      <c r="K229" s="104">
        <v>1</v>
      </c>
      <c r="L229" s="104">
        <v>0</v>
      </c>
      <c r="M229" s="104"/>
      <c r="N229" s="104"/>
      <c r="O229" s="104">
        <v>3</v>
      </c>
      <c r="P229" s="185" t="s">
        <v>953</v>
      </c>
      <c r="Q229" s="185"/>
    </row>
    <row r="230" spans="1:17" x14ac:dyDescent="0.25">
      <c r="A230" s="104">
        <v>93</v>
      </c>
      <c r="B230" s="104">
        <v>16755</v>
      </c>
      <c r="C230" s="104" t="s">
        <v>954</v>
      </c>
      <c r="D230" s="104"/>
      <c r="E230" s="104"/>
      <c r="F230" s="104">
        <v>2</v>
      </c>
      <c r="G230" s="104" t="s">
        <v>488</v>
      </c>
      <c r="H230" s="104">
        <v>0</v>
      </c>
      <c r="I230" s="104"/>
      <c r="J230" s="104"/>
      <c r="K230" s="104">
        <v>1</v>
      </c>
      <c r="L230" s="104">
        <v>0</v>
      </c>
      <c r="M230" s="104"/>
      <c r="N230" s="104"/>
      <c r="O230" s="104">
        <v>3</v>
      </c>
      <c r="P230" s="185" t="s">
        <v>955</v>
      </c>
      <c r="Q230" s="185"/>
    </row>
    <row r="231" spans="1:17" x14ac:dyDescent="0.25">
      <c r="A231" s="104">
        <v>94</v>
      </c>
      <c r="B231" s="104">
        <v>16756</v>
      </c>
      <c r="C231" s="104" t="s">
        <v>956</v>
      </c>
      <c r="D231" s="104"/>
      <c r="E231" s="104"/>
      <c r="F231" s="104">
        <v>2</v>
      </c>
      <c r="G231" s="104" t="s">
        <v>488</v>
      </c>
      <c r="H231" s="104">
        <v>0</v>
      </c>
      <c r="I231" s="104"/>
      <c r="J231" s="104"/>
      <c r="K231" s="104">
        <v>1</v>
      </c>
      <c r="L231" s="104">
        <v>0</v>
      </c>
      <c r="M231" s="104"/>
      <c r="N231" s="104"/>
      <c r="O231" s="104">
        <v>3</v>
      </c>
      <c r="P231" s="185" t="s">
        <v>957</v>
      </c>
      <c r="Q231" s="185"/>
    </row>
    <row r="232" spans="1:17" x14ac:dyDescent="0.25">
      <c r="A232" s="104">
        <v>95</v>
      </c>
      <c r="B232" s="104">
        <v>16757</v>
      </c>
      <c r="C232" s="104" t="s">
        <v>958</v>
      </c>
      <c r="D232" s="104"/>
      <c r="E232" s="104"/>
      <c r="F232" s="104">
        <v>2</v>
      </c>
      <c r="G232" s="104" t="s">
        <v>488</v>
      </c>
      <c r="H232" s="104">
        <v>0</v>
      </c>
      <c r="I232" s="104"/>
      <c r="J232" s="104"/>
      <c r="K232" s="104">
        <v>1</v>
      </c>
      <c r="L232" s="104">
        <v>0</v>
      </c>
      <c r="M232" s="104"/>
      <c r="N232" s="104"/>
      <c r="O232" s="104">
        <v>3</v>
      </c>
      <c r="P232" s="185" t="s">
        <v>959</v>
      </c>
      <c r="Q232" s="185"/>
    </row>
    <row r="233" spans="1:17" x14ac:dyDescent="0.25">
      <c r="A233" s="104">
        <v>96</v>
      </c>
      <c r="B233" s="104">
        <v>16758</v>
      </c>
      <c r="C233" s="104" t="s">
        <v>960</v>
      </c>
      <c r="D233" s="104"/>
      <c r="E233" s="104"/>
      <c r="F233" s="104">
        <v>2</v>
      </c>
      <c r="G233" s="104" t="s">
        <v>488</v>
      </c>
      <c r="H233" s="104">
        <v>0</v>
      </c>
      <c r="I233" s="104"/>
      <c r="J233" s="104"/>
      <c r="K233" s="104">
        <v>1</v>
      </c>
      <c r="L233" s="104">
        <v>0</v>
      </c>
      <c r="M233" s="104"/>
      <c r="N233" s="104"/>
      <c r="O233" s="104">
        <v>3</v>
      </c>
      <c r="P233" s="185" t="s">
        <v>961</v>
      </c>
      <c r="Q233" s="185"/>
    </row>
    <row r="234" spans="1:17" x14ac:dyDescent="0.25">
      <c r="A234" s="104">
        <v>97</v>
      </c>
      <c r="B234" s="104">
        <v>16759</v>
      </c>
      <c r="C234" s="104" t="s">
        <v>962</v>
      </c>
      <c r="D234" s="104"/>
      <c r="E234" s="104"/>
      <c r="F234" s="104">
        <v>2</v>
      </c>
      <c r="G234" s="104" t="s">
        <v>488</v>
      </c>
      <c r="H234" s="104">
        <v>0</v>
      </c>
      <c r="I234" s="104"/>
      <c r="J234" s="104"/>
      <c r="K234" s="104">
        <v>1</v>
      </c>
      <c r="L234" s="104">
        <v>0</v>
      </c>
      <c r="M234" s="104"/>
      <c r="N234" s="104"/>
      <c r="O234" s="104">
        <v>3</v>
      </c>
      <c r="P234" s="185" t="s">
        <v>963</v>
      </c>
      <c r="Q234" s="185"/>
    </row>
    <row r="235" spans="1:17" x14ac:dyDescent="0.25">
      <c r="A235" s="104">
        <v>98</v>
      </c>
      <c r="B235" s="104">
        <v>16760</v>
      </c>
      <c r="C235" s="104" t="s">
        <v>964</v>
      </c>
      <c r="D235" s="104"/>
      <c r="E235" s="104"/>
      <c r="F235" s="104">
        <v>2</v>
      </c>
      <c r="G235" s="104" t="s">
        <v>488</v>
      </c>
      <c r="H235" s="104">
        <v>0</v>
      </c>
      <c r="I235" s="104"/>
      <c r="J235" s="104"/>
      <c r="K235" s="104">
        <v>1</v>
      </c>
      <c r="L235" s="104">
        <v>0</v>
      </c>
      <c r="M235" s="104"/>
      <c r="N235" s="104"/>
      <c r="O235" s="104">
        <v>3</v>
      </c>
      <c r="P235" s="185" t="s">
        <v>965</v>
      </c>
      <c r="Q235" s="185"/>
    </row>
    <row r="236" spans="1:17" x14ac:dyDescent="0.25">
      <c r="A236" s="104">
        <v>99</v>
      </c>
      <c r="B236" s="104">
        <v>16761</v>
      </c>
      <c r="C236" s="104" t="s">
        <v>966</v>
      </c>
      <c r="D236" s="104"/>
      <c r="E236" s="104"/>
      <c r="F236" s="104">
        <v>2</v>
      </c>
      <c r="G236" s="104" t="s">
        <v>488</v>
      </c>
      <c r="H236" s="104">
        <v>0</v>
      </c>
      <c r="I236" s="104"/>
      <c r="J236" s="104"/>
      <c r="K236" s="104">
        <v>1</v>
      </c>
      <c r="L236" s="104">
        <v>0</v>
      </c>
      <c r="M236" s="104"/>
      <c r="N236" s="104"/>
      <c r="O236" s="104">
        <v>3</v>
      </c>
      <c r="P236" s="185" t="s">
        <v>967</v>
      </c>
      <c r="Q236" s="185"/>
    </row>
    <row r="237" spans="1:17" x14ac:dyDescent="0.25">
      <c r="A237" s="104">
        <v>100</v>
      </c>
      <c r="B237" s="104">
        <v>16762</v>
      </c>
      <c r="C237" s="104" t="s">
        <v>968</v>
      </c>
      <c r="D237" s="104"/>
      <c r="E237" s="104"/>
      <c r="F237" s="104">
        <v>2</v>
      </c>
      <c r="G237" s="104" t="s">
        <v>488</v>
      </c>
      <c r="H237" s="104">
        <v>0</v>
      </c>
      <c r="I237" s="104"/>
      <c r="J237" s="104"/>
      <c r="K237" s="104">
        <v>1</v>
      </c>
      <c r="L237" s="104">
        <v>0</v>
      </c>
      <c r="M237" s="104"/>
      <c r="N237" s="104"/>
      <c r="O237" s="104">
        <v>3</v>
      </c>
      <c r="P237" s="185" t="s">
        <v>969</v>
      </c>
      <c r="Q237" s="185"/>
    </row>
    <row r="238" spans="1:17" x14ac:dyDescent="0.25">
      <c r="A238" s="104">
        <v>101</v>
      </c>
      <c r="B238" s="104">
        <v>16763</v>
      </c>
      <c r="C238" s="104" t="s">
        <v>970</v>
      </c>
      <c r="D238" s="104"/>
      <c r="E238" s="104"/>
      <c r="F238" s="104">
        <v>2</v>
      </c>
      <c r="G238" s="104" t="s">
        <v>488</v>
      </c>
      <c r="H238" s="104">
        <v>0</v>
      </c>
      <c r="I238" s="104"/>
      <c r="J238" s="104"/>
      <c r="K238" s="104">
        <v>1</v>
      </c>
      <c r="L238" s="104">
        <v>0</v>
      </c>
      <c r="M238" s="104"/>
      <c r="N238" s="104"/>
      <c r="O238" s="104">
        <v>3</v>
      </c>
      <c r="P238" s="185" t="s">
        <v>971</v>
      </c>
      <c r="Q238" s="185"/>
    </row>
    <row r="239" spans="1:17" x14ac:dyDescent="0.25">
      <c r="A239" s="104">
        <v>102</v>
      </c>
      <c r="B239" s="104">
        <v>16764</v>
      </c>
      <c r="C239" s="104" t="s">
        <v>972</v>
      </c>
      <c r="D239" s="104"/>
      <c r="E239" s="104"/>
      <c r="F239" s="104">
        <v>2</v>
      </c>
      <c r="G239" s="104" t="s">
        <v>488</v>
      </c>
      <c r="H239" s="104">
        <v>0</v>
      </c>
      <c r="I239" s="104"/>
      <c r="J239" s="104"/>
      <c r="K239" s="104">
        <v>1</v>
      </c>
      <c r="L239" s="104">
        <v>0</v>
      </c>
      <c r="M239" s="104"/>
      <c r="N239" s="104"/>
      <c r="O239" s="104">
        <v>3</v>
      </c>
      <c r="P239" s="185" t="s">
        <v>973</v>
      </c>
      <c r="Q239" s="185"/>
    </row>
    <row r="240" spans="1:17" x14ac:dyDescent="0.25">
      <c r="A240" s="104">
        <v>103</v>
      </c>
      <c r="B240" s="104">
        <v>16765</v>
      </c>
      <c r="C240" s="104" t="s">
        <v>974</v>
      </c>
      <c r="D240" s="104"/>
      <c r="E240" s="104"/>
      <c r="F240" s="104">
        <v>2</v>
      </c>
      <c r="G240" s="104" t="s">
        <v>488</v>
      </c>
      <c r="H240" s="104">
        <v>0</v>
      </c>
      <c r="I240" s="104"/>
      <c r="J240" s="104"/>
      <c r="K240" s="104">
        <v>1</v>
      </c>
      <c r="L240" s="104">
        <v>0</v>
      </c>
      <c r="M240" s="104"/>
      <c r="N240" s="104"/>
      <c r="O240" s="104">
        <v>3</v>
      </c>
      <c r="P240" s="185" t="s">
        <v>975</v>
      </c>
      <c r="Q240" s="185"/>
    </row>
    <row r="241" spans="1:17" x14ac:dyDescent="0.25">
      <c r="A241" s="104">
        <v>104</v>
      </c>
      <c r="B241" s="104">
        <v>16766</v>
      </c>
      <c r="C241" s="104" t="s">
        <v>976</v>
      </c>
      <c r="D241" s="104"/>
      <c r="E241" s="104"/>
      <c r="F241" s="104">
        <v>2</v>
      </c>
      <c r="G241" s="104" t="s">
        <v>488</v>
      </c>
      <c r="H241" s="104">
        <v>0</v>
      </c>
      <c r="I241" s="104"/>
      <c r="J241" s="104"/>
      <c r="K241" s="104">
        <v>1</v>
      </c>
      <c r="L241" s="104">
        <v>0</v>
      </c>
      <c r="M241" s="104"/>
      <c r="N241" s="104"/>
      <c r="O241" s="104">
        <v>3</v>
      </c>
      <c r="P241" s="185" t="s">
        <v>977</v>
      </c>
      <c r="Q241" s="185"/>
    </row>
    <row r="242" spans="1:17" x14ac:dyDescent="0.25">
      <c r="A242" s="104">
        <v>105</v>
      </c>
      <c r="B242" s="104">
        <v>16767</v>
      </c>
      <c r="C242" s="104" t="s">
        <v>978</v>
      </c>
      <c r="D242" s="104"/>
      <c r="E242" s="104"/>
      <c r="F242" s="104">
        <v>2</v>
      </c>
      <c r="G242" s="104" t="s">
        <v>488</v>
      </c>
      <c r="H242" s="104">
        <v>0</v>
      </c>
      <c r="I242" s="104"/>
      <c r="J242" s="104"/>
      <c r="K242" s="104">
        <v>1</v>
      </c>
      <c r="L242" s="104">
        <v>0</v>
      </c>
      <c r="M242" s="104"/>
      <c r="N242" s="104"/>
      <c r="O242" s="104">
        <v>3</v>
      </c>
      <c r="P242" s="185" t="s">
        <v>979</v>
      </c>
      <c r="Q242" s="185"/>
    </row>
    <row r="243" spans="1:17" x14ac:dyDescent="0.25">
      <c r="A243" s="104">
        <v>106</v>
      </c>
      <c r="B243" s="104">
        <v>16768</v>
      </c>
      <c r="C243" s="104" t="s">
        <v>980</v>
      </c>
      <c r="D243" s="104"/>
      <c r="E243" s="104"/>
      <c r="F243" s="104">
        <v>2</v>
      </c>
      <c r="G243" s="104" t="s">
        <v>488</v>
      </c>
      <c r="H243" s="104">
        <v>0</v>
      </c>
      <c r="I243" s="104"/>
      <c r="J243" s="104"/>
      <c r="K243" s="104">
        <v>1</v>
      </c>
      <c r="L243" s="104">
        <v>0</v>
      </c>
      <c r="M243" s="104"/>
      <c r="N243" s="104"/>
      <c r="O243" s="104">
        <v>3</v>
      </c>
      <c r="P243" s="185" t="s">
        <v>981</v>
      </c>
      <c r="Q243" s="185" t="s">
        <v>982</v>
      </c>
    </row>
    <row r="244" spans="1:17" x14ac:dyDescent="0.25">
      <c r="A244" s="104">
        <v>107</v>
      </c>
      <c r="B244" s="104">
        <v>16769</v>
      </c>
      <c r="C244" s="104" t="s">
        <v>983</v>
      </c>
      <c r="D244" s="104"/>
      <c r="E244" s="104"/>
      <c r="F244" s="104">
        <v>2</v>
      </c>
      <c r="G244" s="104" t="s">
        <v>488</v>
      </c>
      <c r="H244" s="104">
        <v>0</v>
      </c>
      <c r="I244" s="104"/>
      <c r="J244" s="104"/>
      <c r="K244" s="104">
        <v>1</v>
      </c>
      <c r="L244" s="104">
        <v>0</v>
      </c>
      <c r="M244" s="104"/>
      <c r="N244" s="104"/>
      <c r="O244" s="104">
        <v>3</v>
      </c>
      <c r="P244" s="185" t="s">
        <v>984</v>
      </c>
      <c r="Q244" s="185" t="s">
        <v>985</v>
      </c>
    </row>
    <row r="245" spans="1:17" x14ac:dyDescent="0.25">
      <c r="A245" s="104">
        <v>108</v>
      </c>
      <c r="B245" s="104">
        <v>16770</v>
      </c>
      <c r="C245" s="104" t="s">
        <v>986</v>
      </c>
      <c r="D245" s="104"/>
      <c r="E245" s="104"/>
      <c r="F245" s="104">
        <v>2</v>
      </c>
      <c r="G245" s="104" t="s">
        <v>488</v>
      </c>
      <c r="H245" s="104">
        <v>0</v>
      </c>
      <c r="I245" s="104"/>
      <c r="J245" s="104"/>
      <c r="K245" s="104">
        <v>1</v>
      </c>
      <c r="L245" s="104">
        <v>0</v>
      </c>
      <c r="M245" s="104"/>
      <c r="N245" s="104"/>
      <c r="O245" s="104">
        <v>3</v>
      </c>
      <c r="P245" s="185" t="s">
        <v>987</v>
      </c>
      <c r="Q245" s="185" t="s">
        <v>988</v>
      </c>
    </row>
    <row r="246" spans="1:17" x14ac:dyDescent="0.25">
      <c r="A246" s="104">
        <v>109</v>
      </c>
      <c r="B246" s="104">
        <v>16771</v>
      </c>
      <c r="C246" s="104" t="s">
        <v>989</v>
      </c>
      <c r="D246" s="104"/>
      <c r="E246" s="104"/>
      <c r="F246" s="104">
        <v>2</v>
      </c>
      <c r="G246" s="104" t="s">
        <v>488</v>
      </c>
      <c r="H246" s="104">
        <v>0</v>
      </c>
      <c r="I246" s="104"/>
      <c r="J246" s="104"/>
      <c r="K246" s="104">
        <v>1</v>
      </c>
      <c r="L246" s="104">
        <v>0</v>
      </c>
      <c r="M246" s="104"/>
      <c r="N246" s="104"/>
      <c r="O246" s="104">
        <v>3</v>
      </c>
      <c r="P246" s="185" t="s">
        <v>990</v>
      </c>
      <c r="Q246" s="185" t="s">
        <v>991</v>
      </c>
    </row>
    <row r="247" spans="1:17" x14ac:dyDescent="0.25">
      <c r="A247" s="104">
        <v>110</v>
      </c>
      <c r="B247" s="104">
        <v>16772</v>
      </c>
      <c r="C247" s="104" t="s">
        <v>992</v>
      </c>
      <c r="D247" s="104"/>
      <c r="E247" s="104"/>
      <c r="F247" s="104">
        <v>2</v>
      </c>
      <c r="G247" s="104" t="s">
        <v>488</v>
      </c>
      <c r="H247" s="104">
        <v>0</v>
      </c>
      <c r="I247" s="104"/>
      <c r="J247" s="104"/>
      <c r="K247" s="104">
        <v>1</v>
      </c>
      <c r="L247" s="104">
        <v>0</v>
      </c>
      <c r="M247" s="104"/>
      <c r="N247" s="104"/>
      <c r="O247" s="104">
        <v>3</v>
      </c>
      <c r="P247" s="185" t="s">
        <v>993</v>
      </c>
      <c r="Q247" s="185"/>
    </row>
    <row r="248" spans="1:17" x14ac:dyDescent="0.25">
      <c r="A248" s="104">
        <v>111</v>
      </c>
      <c r="B248" s="104">
        <v>16773</v>
      </c>
      <c r="C248" s="104" t="s">
        <v>994</v>
      </c>
      <c r="D248" s="104"/>
      <c r="E248" s="104"/>
      <c r="F248" s="104">
        <v>2</v>
      </c>
      <c r="G248" s="104" t="s">
        <v>488</v>
      </c>
      <c r="H248" s="104">
        <v>0</v>
      </c>
      <c r="I248" s="104"/>
      <c r="J248" s="104"/>
      <c r="K248" s="104">
        <v>1</v>
      </c>
      <c r="L248" s="104">
        <v>0</v>
      </c>
      <c r="M248" s="104"/>
      <c r="N248" s="104"/>
      <c r="O248" s="104">
        <v>3</v>
      </c>
      <c r="P248" s="185" t="s">
        <v>995</v>
      </c>
      <c r="Q248" s="185"/>
    </row>
    <row r="249" spans="1:17" x14ac:dyDescent="0.25">
      <c r="A249" s="104">
        <v>112</v>
      </c>
      <c r="B249" s="104">
        <v>16774</v>
      </c>
      <c r="C249" s="104" t="s">
        <v>996</v>
      </c>
      <c r="D249" s="104"/>
      <c r="E249" s="104"/>
      <c r="F249" s="104">
        <v>2</v>
      </c>
      <c r="G249" s="104" t="s">
        <v>488</v>
      </c>
      <c r="H249" s="104">
        <v>0</v>
      </c>
      <c r="I249" s="104"/>
      <c r="J249" s="104"/>
      <c r="K249" s="104">
        <v>1</v>
      </c>
      <c r="L249" s="104">
        <v>0</v>
      </c>
      <c r="M249" s="104"/>
      <c r="N249" s="104"/>
      <c r="O249" s="104">
        <v>3</v>
      </c>
      <c r="P249" s="185" t="s">
        <v>997</v>
      </c>
      <c r="Q249" s="185"/>
    </row>
    <row r="250" spans="1:17" x14ac:dyDescent="0.25">
      <c r="A250" s="104">
        <v>113</v>
      </c>
      <c r="B250" s="104">
        <v>16775</v>
      </c>
      <c r="C250" s="104" t="s">
        <v>998</v>
      </c>
      <c r="D250" s="104"/>
      <c r="E250" s="104"/>
      <c r="F250" s="104">
        <v>2</v>
      </c>
      <c r="G250" s="104" t="s">
        <v>488</v>
      </c>
      <c r="H250" s="104">
        <v>0</v>
      </c>
      <c r="I250" s="104"/>
      <c r="J250" s="104"/>
      <c r="K250" s="104">
        <v>1</v>
      </c>
      <c r="L250" s="104">
        <v>0</v>
      </c>
      <c r="M250" s="104"/>
      <c r="N250" s="104"/>
      <c r="O250" s="104">
        <v>3</v>
      </c>
      <c r="P250" s="185" t="s">
        <v>999</v>
      </c>
      <c r="Q250" s="185"/>
    </row>
    <row r="251" spans="1:17" x14ac:dyDescent="0.25">
      <c r="A251" s="104">
        <v>114</v>
      </c>
      <c r="B251" s="104">
        <v>16776</v>
      </c>
      <c r="C251" s="104" t="s">
        <v>1000</v>
      </c>
      <c r="D251" s="104"/>
      <c r="E251" s="104"/>
      <c r="F251" s="104">
        <v>2</v>
      </c>
      <c r="G251" s="104" t="s">
        <v>488</v>
      </c>
      <c r="H251" s="104">
        <v>0</v>
      </c>
      <c r="I251" s="104"/>
      <c r="J251" s="104"/>
      <c r="K251" s="104">
        <v>1</v>
      </c>
      <c r="L251" s="104">
        <v>0</v>
      </c>
      <c r="M251" s="104"/>
      <c r="N251" s="104"/>
      <c r="O251" s="104">
        <v>3</v>
      </c>
      <c r="P251" s="185" t="s">
        <v>1001</v>
      </c>
      <c r="Q251" s="185"/>
    </row>
    <row r="252" spans="1:17" x14ac:dyDescent="0.25">
      <c r="A252" s="104">
        <v>115</v>
      </c>
      <c r="B252" s="104">
        <v>16777</v>
      </c>
      <c r="C252" s="104" t="s">
        <v>1002</v>
      </c>
      <c r="D252" s="104"/>
      <c r="E252" s="104"/>
      <c r="F252" s="104">
        <v>2</v>
      </c>
      <c r="G252" s="104" t="s">
        <v>488</v>
      </c>
      <c r="H252" s="104">
        <v>0</v>
      </c>
      <c r="I252" s="104"/>
      <c r="J252" s="104"/>
      <c r="K252" s="104">
        <v>1</v>
      </c>
      <c r="L252" s="104">
        <v>0</v>
      </c>
      <c r="M252" s="104"/>
      <c r="N252" s="104"/>
      <c r="O252" s="104">
        <v>3</v>
      </c>
      <c r="P252" s="185" t="s">
        <v>1003</v>
      </c>
      <c r="Q252" s="185"/>
    </row>
    <row r="253" spans="1:17" x14ac:dyDescent="0.25">
      <c r="A253" s="104">
        <v>116</v>
      </c>
      <c r="B253" s="104">
        <v>16778</v>
      </c>
      <c r="C253" s="104" t="s">
        <v>1004</v>
      </c>
      <c r="D253" s="104"/>
      <c r="E253" s="104"/>
      <c r="F253" s="104">
        <v>2</v>
      </c>
      <c r="G253" s="104" t="s">
        <v>488</v>
      </c>
      <c r="H253" s="104">
        <v>0</v>
      </c>
      <c r="I253" s="104"/>
      <c r="J253" s="104"/>
      <c r="K253" s="104">
        <v>1</v>
      </c>
      <c r="L253" s="104">
        <v>0</v>
      </c>
      <c r="M253" s="104"/>
      <c r="N253" s="104"/>
      <c r="O253" s="104">
        <v>3</v>
      </c>
      <c r="P253" s="185" t="s">
        <v>1005</v>
      </c>
      <c r="Q253" s="185"/>
    </row>
    <row r="254" spans="1:17" x14ac:dyDescent="0.25">
      <c r="A254" s="104">
        <v>117</v>
      </c>
      <c r="B254" s="104">
        <v>16779</v>
      </c>
      <c r="C254" s="104" t="s">
        <v>1006</v>
      </c>
      <c r="D254" s="104"/>
      <c r="E254" s="104"/>
      <c r="F254" s="104">
        <v>2</v>
      </c>
      <c r="G254" s="104" t="s">
        <v>488</v>
      </c>
      <c r="H254" s="104">
        <v>0</v>
      </c>
      <c r="I254" s="104"/>
      <c r="J254" s="104"/>
      <c r="K254" s="104">
        <v>1</v>
      </c>
      <c r="L254" s="104">
        <v>0</v>
      </c>
      <c r="M254" s="104"/>
      <c r="N254" s="104"/>
      <c r="O254" s="104">
        <v>3</v>
      </c>
      <c r="P254" s="185" t="s">
        <v>1007</v>
      </c>
      <c r="Q254" s="185"/>
    </row>
    <row r="255" spans="1:17" s="128" customFormat="1" x14ac:dyDescent="0.25">
      <c r="A255" s="122"/>
      <c r="B255" s="122"/>
      <c r="C255" s="123" t="s">
        <v>1785</v>
      </c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307"/>
      <c r="Q255" s="307"/>
    </row>
    <row r="256" spans="1:17" x14ac:dyDescent="0.25">
      <c r="A256" s="104">
        <v>187</v>
      </c>
      <c r="B256" s="104">
        <v>16600</v>
      </c>
      <c r="C256" s="104" t="s">
        <v>1018</v>
      </c>
      <c r="D256" s="104"/>
      <c r="E256" s="104"/>
      <c r="F256" s="104">
        <v>2</v>
      </c>
      <c r="G256" s="104" t="s">
        <v>327</v>
      </c>
      <c r="H256" s="104">
        <v>6</v>
      </c>
      <c r="I256" s="104">
        <v>0</v>
      </c>
      <c r="J256" s="104">
        <v>30</v>
      </c>
      <c r="K256" s="104">
        <v>1</v>
      </c>
      <c r="L256" s="104">
        <v>0</v>
      </c>
      <c r="M256" s="104"/>
      <c r="N256" s="104"/>
      <c r="O256" s="104">
        <v>3</v>
      </c>
      <c r="P256" s="185" t="s">
        <v>1019</v>
      </c>
      <c r="Q256" s="185"/>
    </row>
    <row r="257" spans="1:20" x14ac:dyDescent="0.25">
      <c r="A257" s="104">
        <v>188</v>
      </c>
      <c r="B257" s="104">
        <v>16601</v>
      </c>
      <c r="C257" s="104" t="s">
        <v>1020</v>
      </c>
      <c r="D257" s="104"/>
      <c r="E257" s="104"/>
      <c r="F257" s="104">
        <v>7</v>
      </c>
      <c r="G257" s="104" t="s">
        <v>279</v>
      </c>
      <c r="H257" s="104">
        <v>5</v>
      </c>
      <c r="I257" s="104">
        <v>1</v>
      </c>
      <c r="J257" s="104">
        <v>255</v>
      </c>
      <c r="K257" s="104">
        <v>1</v>
      </c>
      <c r="L257" s="104">
        <v>0</v>
      </c>
      <c r="M257" s="104"/>
      <c r="N257" s="104"/>
      <c r="O257" s="104">
        <v>3</v>
      </c>
      <c r="P257" s="185" t="s">
        <v>1021</v>
      </c>
      <c r="Q257" s="185"/>
    </row>
    <row r="258" spans="1:20" x14ac:dyDescent="0.25">
      <c r="A258" s="104">
        <v>242</v>
      </c>
      <c r="B258" s="104">
        <v>16700</v>
      </c>
      <c r="C258" s="104" t="s">
        <v>1128</v>
      </c>
      <c r="D258" s="104">
        <v>5</v>
      </c>
      <c r="E258" s="104"/>
      <c r="F258" s="104" t="s">
        <v>263</v>
      </c>
      <c r="G258" s="104"/>
      <c r="H258" s="104">
        <v>0</v>
      </c>
      <c r="I258" s="104"/>
      <c r="J258" s="104"/>
      <c r="K258" s="104">
        <v>1</v>
      </c>
      <c r="L258" s="104">
        <v>0</v>
      </c>
      <c r="M258" s="104"/>
      <c r="N258" s="104"/>
      <c r="O258" s="104">
        <v>3</v>
      </c>
      <c r="P258" s="185" t="s">
        <v>1129</v>
      </c>
      <c r="Q258" s="185"/>
    </row>
    <row r="259" spans="1:20" x14ac:dyDescent="0.25">
      <c r="A259" s="104">
        <v>243</v>
      </c>
      <c r="B259" s="104">
        <v>16701</v>
      </c>
      <c r="C259" s="104" t="s">
        <v>1130</v>
      </c>
      <c r="D259" s="104">
        <v>0</v>
      </c>
      <c r="E259" s="104"/>
      <c r="F259" s="104" t="s">
        <v>327</v>
      </c>
      <c r="G259" s="104"/>
      <c r="H259" s="104">
        <v>0</v>
      </c>
      <c r="I259" s="104">
        <v>-50</v>
      </c>
      <c r="J259" s="104">
        <v>200</v>
      </c>
      <c r="K259" s="104">
        <v>1</v>
      </c>
      <c r="L259" s="104">
        <v>0</v>
      </c>
      <c r="M259" s="104" t="s">
        <v>328</v>
      </c>
      <c r="N259" s="104" t="s">
        <v>329</v>
      </c>
      <c r="O259" s="104">
        <v>3</v>
      </c>
      <c r="P259" s="185" t="s">
        <v>1131</v>
      </c>
      <c r="Q259" s="185"/>
    </row>
    <row r="260" spans="1:20" ht="15.75" customHeight="1" x14ac:dyDescent="0.25">
      <c r="A260" s="104">
        <v>244</v>
      </c>
      <c r="B260" s="104">
        <v>16702</v>
      </c>
      <c r="C260" s="104" t="s">
        <v>1132</v>
      </c>
      <c r="D260" s="104">
        <v>7</v>
      </c>
      <c r="E260" s="104"/>
      <c r="F260" s="104" t="s">
        <v>327</v>
      </c>
      <c r="G260" s="104"/>
      <c r="H260" s="104">
        <v>350</v>
      </c>
      <c r="I260" s="104">
        <v>10</v>
      </c>
      <c r="J260" s="104">
        <v>1000</v>
      </c>
      <c r="K260" s="104">
        <v>1</v>
      </c>
      <c r="L260" s="104">
        <v>0</v>
      </c>
      <c r="M260" s="104"/>
      <c r="N260" s="104"/>
      <c r="O260" s="104">
        <v>3</v>
      </c>
      <c r="P260" s="185" t="s">
        <v>1133</v>
      </c>
      <c r="Q260" s="185" t="s">
        <v>1134</v>
      </c>
    </row>
    <row r="261" spans="1:20" ht="15.75" customHeight="1" x14ac:dyDescent="0.25">
      <c r="A261" s="104">
        <v>452</v>
      </c>
      <c r="B261" s="104">
        <v>16737</v>
      </c>
      <c r="C261" s="104" t="s">
        <v>1629</v>
      </c>
      <c r="D261" s="104">
        <v>2</v>
      </c>
      <c r="E261" s="104"/>
      <c r="F261" s="104" t="s">
        <v>327</v>
      </c>
      <c r="G261" s="104"/>
      <c r="H261" s="104">
        <v>120</v>
      </c>
      <c r="I261" s="104">
        <v>1</v>
      </c>
      <c r="J261" s="104">
        <v>500</v>
      </c>
      <c r="K261" s="104">
        <v>1</v>
      </c>
      <c r="L261" s="104">
        <v>0</v>
      </c>
      <c r="M261" s="104"/>
      <c r="N261" s="104"/>
      <c r="O261" s="104">
        <v>3</v>
      </c>
      <c r="P261" s="185" t="s">
        <v>1630</v>
      </c>
      <c r="Q261" s="185" t="s">
        <v>1631</v>
      </c>
    </row>
    <row r="262" spans="1:20" x14ac:dyDescent="0.25">
      <c r="A262" s="104">
        <v>453</v>
      </c>
      <c r="B262" s="104">
        <v>16738</v>
      </c>
      <c r="C262" s="104" t="s">
        <v>1632</v>
      </c>
      <c r="D262" s="104">
        <v>0</v>
      </c>
      <c r="E262" s="104"/>
      <c r="F262" s="104" t="s">
        <v>327</v>
      </c>
      <c r="G262" s="104"/>
      <c r="H262" s="104">
        <v>50</v>
      </c>
      <c r="I262" s="104">
        <v>-250</v>
      </c>
      <c r="J262" s="104">
        <v>250</v>
      </c>
      <c r="K262" s="104">
        <v>1</v>
      </c>
      <c r="L262" s="104">
        <v>0</v>
      </c>
      <c r="M262" s="104" t="s">
        <v>328</v>
      </c>
      <c r="N262" s="104" t="s">
        <v>329</v>
      </c>
      <c r="O262" s="104">
        <v>3</v>
      </c>
      <c r="P262" s="185" t="s">
        <v>1633</v>
      </c>
      <c r="Q262" s="185"/>
    </row>
    <row r="263" spans="1:20" x14ac:dyDescent="0.25">
      <c r="A263" s="104">
        <v>245</v>
      </c>
      <c r="B263" s="104">
        <v>16703</v>
      </c>
      <c r="C263" s="104" t="s">
        <v>2308</v>
      </c>
      <c r="D263" s="104">
        <v>7</v>
      </c>
      <c r="E263" s="104"/>
      <c r="F263" s="104" t="s">
        <v>279</v>
      </c>
      <c r="G263" s="104"/>
      <c r="H263" s="104">
        <v>120</v>
      </c>
      <c r="I263" s="104">
        <v>1</v>
      </c>
      <c r="J263" s="104">
        <v>240</v>
      </c>
      <c r="K263" s="104">
        <v>1</v>
      </c>
      <c r="L263" s="104">
        <v>0</v>
      </c>
      <c r="M263" s="104"/>
      <c r="N263" s="104"/>
      <c r="O263" s="104">
        <v>3</v>
      </c>
      <c r="P263" s="184" t="s">
        <v>2309</v>
      </c>
      <c r="Q263" s="185" t="s">
        <v>604</v>
      </c>
      <c r="S263">
        <v>0</v>
      </c>
      <c r="T263">
        <v>0</v>
      </c>
    </row>
    <row r="264" spans="1:20" x14ac:dyDescent="0.25">
      <c r="A264" s="104">
        <v>246</v>
      </c>
      <c r="B264" s="104">
        <v>16704</v>
      </c>
      <c r="C264" s="104" t="s">
        <v>1135</v>
      </c>
      <c r="D264" s="104">
        <v>7</v>
      </c>
      <c r="E264" s="104"/>
      <c r="F264" s="104" t="s">
        <v>279</v>
      </c>
      <c r="G264" s="104"/>
      <c r="H264" s="104">
        <v>10</v>
      </c>
      <c r="I264" s="104">
        <v>1</v>
      </c>
      <c r="J264" s="104">
        <v>240</v>
      </c>
      <c r="K264" s="104">
        <v>1</v>
      </c>
      <c r="L264" s="104">
        <v>0</v>
      </c>
      <c r="M264" s="104"/>
      <c r="N264" s="104"/>
      <c r="O264" s="104">
        <v>3</v>
      </c>
      <c r="P264" s="185" t="s">
        <v>1136</v>
      </c>
      <c r="Q264" s="185" t="s">
        <v>604</v>
      </c>
    </row>
    <row r="265" spans="1:20" x14ac:dyDescent="0.25">
      <c r="A265" s="104">
        <v>247</v>
      </c>
      <c r="B265" s="104">
        <v>16705</v>
      </c>
      <c r="C265" s="104" t="s">
        <v>1137</v>
      </c>
      <c r="D265" s="104">
        <v>7</v>
      </c>
      <c r="E265" s="104"/>
      <c r="F265" s="104" t="s">
        <v>279</v>
      </c>
      <c r="G265" s="104"/>
      <c r="H265" s="104">
        <v>60</v>
      </c>
      <c r="I265" s="104">
        <v>0</v>
      </c>
      <c r="J265" s="104">
        <v>240</v>
      </c>
      <c r="K265" s="104">
        <v>1</v>
      </c>
      <c r="L265" s="104">
        <v>0</v>
      </c>
      <c r="M265" s="104"/>
      <c r="N265" s="104"/>
      <c r="O265" s="104">
        <v>3</v>
      </c>
      <c r="P265" s="185" t="s">
        <v>1138</v>
      </c>
      <c r="Q265" s="185" t="s">
        <v>604</v>
      </c>
    </row>
    <row r="266" spans="1:20" x14ac:dyDescent="0.25">
      <c r="A266" s="104">
        <v>248</v>
      </c>
      <c r="B266" s="104">
        <v>16706</v>
      </c>
      <c r="C266" s="104" t="s">
        <v>1139</v>
      </c>
      <c r="D266" s="104">
        <v>2</v>
      </c>
      <c r="E266" s="104"/>
      <c r="F266" s="104" t="s">
        <v>301</v>
      </c>
      <c r="G266" s="104"/>
      <c r="H266" s="104">
        <v>600</v>
      </c>
      <c r="I266" s="104">
        <v>0</v>
      </c>
      <c r="J266" s="104">
        <v>3600</v>
      </c>
      <c r="K266" s="104">
        <v>1</v>
      </c>
      <c r="L266" s="104">
        <v>0</v>
      </c>
      <c r="M266" s="104"/>
      <c r="N266" s="104"/>
      <c r="O266" s="104">
        <v>3</v>
      </c>
      <c r="P266" s="185" t="s">
        <v>1140</v>
      </c>
      <c r="Q266" s="185" t="s">
        <v>604</v>
      </c>
    </row>
    <row r="267" spans="1:20" x14ac:dyDescent="0.25">
      <c r="A267" s="104">
        <v>249</v>
      </c>
      <c r="B267" s="104">
        <v>16707</v>
      </c>
      <c r="C267" s="104" t="s">
        <v>1141</v>
      </c>
      <c r="D267" s="104">
        <v>7</v>
      </c>
      <c r="E267" s="104"/>
      <c r="F267" s="104" t="s">
        <v>279</v>
      </c>
      <c r="G267" s="104"/>
      <c r="H267" s="104">
        <v>30</v>
      </c>
      <c r="I267" s="104">
        <v>1</v>
      </c>
      <c r="J267" s="104">
        <v>95</v>
      </c>
      <c r="K267" s="104">
        <v>1</v>
      </c>
      <c r="L267" s="104">
        <v>0</v>
      </c>
      <c r="M267" s="104"/>
      <c r="N267" s="104"/>
      <c r="O267" s="104">
        <v>3</v>
      </c>
      <c r="P267" s="185" t="s">
        <v>1142</v>
      </c>
      <c r="Q267" s="185" t="s">
        <v>1143</v>
      </c>
    </row>
    <row r="268" spans="1:20" x14ac:dyDescent="0.25">
      <c r="A268" s="104">
        <v>250</v>
      </c>
      <c r="B268" s="104">
        <v>16708</v>
      </c>
      <c r="C268" s="104" t="s">
        <v>1144</v>
      </c>
      <c r="D268" s="104">
        <v>7</v>
      </c>
      <c r="E268" s="104"/>
      <c r="F268" s="104" t="s">
        <v>279</v>
      </c>
      <c r="G268" s="104"/>
      <c r="H268" s="104">
        <v>30</v>
      </c>
      <c r="I268" s="104">
        <v>1</v>
      </c>
      <c r="J268" s="104">
        <v>95</v>
      </c>
      <c r="K268" s="104">
        <v>1</v>
      </c>
      <c r="L268" s="104">
        <v>0</v>
      </c>
      <c r="M268" s="104"/>
      <c r="N268" s="104"/>
      <c r="O268" s="104">
        <v>3</v>
      </c>
      <c r="P268" s="185" t="s">
        <v>1145</v>
      </c>
      <c r="Q268" s="185" t="s">
        <v>1143</v>
      </c>
    </row>
    <row r="269" spans="1:20" x14ac:dyDescent="0.25">
      <c r="A269" s="104">
        <v>251</v>
      </c>
      <c r="B269" s="104">
        <v>16709</v>
      </c>
      <c r="C269" s="104" t="s">
        <v>1146</v>
      </c>
      <c r="D269" s="104">
        <v>7</v>
      </c>
      <c r="E269" s="104"/>
      <c r="F269" s="104" t="s">
        <v>301</v>
      </c>
      <c r="G269" s="104"/>
      <c r="H269" s="104">
        <v>0</v>
      </c>
      <c r="I269" s="104">
        <v>0</v>
      </c>
      <c r="J269" s="104">
        <v>1000</v>
      </c>
      <c r="K269" s="104">
        <v>1</v>
      </c>
      <c r="L269" s="104">
        <v>0</v>
      </c>
      <c r="M269" s="104"/>
      <c r="N269" s="104"/>
      <c r="O269" s="104">
        <v>3</v>
      </c>
      <c r="P269" s="185" t="s">
        <v>1147</v>
      </c>
      <c r="Q269" s="185"/>
    </row>
    <row r="270" spans="1:20" ht="15" customHeight="1" x14ac:dyDescent="0.25">
      <c r="A270" s="104">
        <v>252</v>
      </c>
      <c r="B270" s="104">
        <v>16710</v>
      </c>
      <c r="C270" s="104" t="s">
        <v>1148</v>
      </c>
      <c r="D270" s="104">
        <v>7</v>
      </c>
      <c r="E270" s="104"/>
      <c r="F270" s="104" t="s">
        <v>279</v>
      </c>
      <c r="G270" s="104"/>
      <c r="H270" s="104">
        <v>4</v>
      </c>
      <c r="I270" s="104">
        <v>0</v>
      </c>
      <c r="J270" s="104">
        <v>4</v>
      </c>
      <c r="K270" s="104">
        <v>1</v>
      </c>
      <c r="L270" s="104">
        <v>0</v>
      </c>
      <c r="M270" s="104"/>
      <c r="N270" s="104"/>
      <c r="O270" s="104">
        <v>3</v>
      </c>
      <c r="P270" s="185" t="s">
        <v>1149</v>
      </c>
      <c r="Q270" s="185" t="s">
        <v>1150</v>
      </c>
    </row>
    <row r="271" spans="1:20" x14ac:dyDescent="0.25">
      <c r="A271" s="104">
        <v>253</v>
      </c>
      <c r="B271" s="104">
        <v>16711</v>
      </c>
      <c r="C271" s="104" t="s">
        <v>1151</v>
      </c>
      <c r="D271" s="104">
        <v>2</v>
      </c>
      <c r="E271" s="104"/>
      <c r="F271" s="104" t="s">
        <v>327</v>
      </c>
      <c r="G271" s="104"/>
      <c r="H271" s="104">
        <v>600</v>
      </c>
      <c r="I271" s="104">
        <v>10</v>
      </c>
      <c r="J271" s="104">
        <v>1000</v>
      </c>
      <c r="K271" s="104">
        <v>1</v>
      </c>
      <c r="L271" s="104">
        <v>0</v>
      </c>
      <c r="M271" s="104"/>
      <c r="N271" s="104" t="s">
        <v>777</v>
      </c>
      <c r="O271" s="104">
        <v>3</v>
      </c>
      <c r="P271" s="185" t="s">
        <v>1152</v>
      </c>
      <c r="Q271" s="185"/>
    </row>
    <row r="272" spans="1:20" x14ac:dyDescent="0.25">
      <c r="A272" s="104">
        <v>254</v>
      </c>
      <c r="B272" s="104">
        <v>16712</v>
      </c>
      <c r="C272" s="104" t="s">
        <v>1153</v>
      </c>
      <c r="D272" s="104">
        <v>2</v>
      </c>
      <c r="E272" s="104"/>
      <c r="F272" s="104" t="s">
        <v>327</v>
      </c>
      <c r="G272" s="104"/>
      <c r="H272" s="104">
        <v>60</v>
      </c>
      <c r="I272" s="104">
        <v>1</v>
      </c>
      <c r="J272" s="104">
        <v>1000</v>
      </c>
      <c r="K272" s="104">
        <v>1</v>
      </c>
      <c r="L272" s="104">
        <v>0</v>
      </c>
      <c r="M272" s="104"/>
      <c r="N272" s="104"/>
      <c r="O272" s="104">
        <v>3</v>
      </c>
      <c r="P272" s="185" t="s">
        <v>1154</v>
      </c>
      <c r="Q272" s="185" t="s">
        <v>604</v>
      </c>
    </row>
    <row r="273" spans="1:17" x14ac:dyDescent="0.25">
      <c r="A273" s="104">
        <v>255</v>
      </c>
      <c r="B273" s="104">
        <v>16713</v>
      </c>
      <c r="C273" s="104" t="s">
        <v>1155</v>
      </c>
      <c r="D273" s="104">
        <v>101</v>
      </c>
      <c r="E273" s="104"/>
      <c r="F273" s="104" t="s">
        <v>263</v>
      </c>
      <c r="G273" s="104"/>
      <c r="H273" s="104">
        <v>0</v>
      </c>
      <c r="I273" s="104"/>
      <c r="J273" s="104"/>
      <c r="K273" s="104">
        <v>1</v>
      </c>
      <c r="L273" s="104">
        <v>0</v>
      </c>
      <c r="M273" s="104"/>
      <c r="N273" s="104"/>
      <c r="O273" s="104">
        <v>3</v>
      </c>
      <c r="P273" s="185" t="s">
        <v>1156</v>
      </c>
      <c r="Q273" s="185"/>
    </row>
    <row r="274" spans="1:17" x14ac:dyDescent="0.25">
      <c r="A274" s="104">
        <v>256</v>
      </c>
      <c r="B274" s="104">
        <v>16714</v>
      </c>
      <c r="C274" s="104" t="s">
        <v>1157</v>
      </c>
      <c r="D274" s="104">
        <v>101</v>
      </c>
      <c r="E274" s="104"/>
      <c r="F274" s="104" t="s">
        <v>263</v>
      </c>
      <c r="G274" s="104"/>
      <c r="H274" s="104">
        <v>0</v>
      </c>
      <c r="I274" s="104"/>
      <c r="J274" s="104"/>
      <c r="K274" s="104">
        <v>1</v>
      </c>
      <c r="L274" s="104">
        <v>0</v>
      </c>
      <c r="M274" s="104"/>
      <c r="N274" s="104"/>
      <c r="O274" s="104">
        <v>3</v>
      </c>
      <c r="P274" s="185" t="s">
        <v>1158</v>
      </c>
      <c r="Q274" s="185"/>
    </row>
    <row r="275" spans="1:17" x14ac:dyDescent="0.25">
      <c r="A275" s="104">
        <v>257</v>
      </c>
      <c r="B275" s="104">
        <v>16715</v>
      </c>
      <c r="C275" s="104" t="s">
        <v>1159</v>
      </c>
      <c r="D275" s="104">
        <v>101</v>
      </c>
      <c r="E275" s="104"/>
      <c r="F275" s="104" t="s">
        <v>263</v>
      </c>
      <c r="G275" s="104"/>
      <c r="H275" s="104">
        <v>0</v>
      </c>
      <c r="I275" s="104"/>
      <c r="J275" s="104"/>
      <c r="K275" s="104">
        <v>1</v>
      </c>
      <c r="L275" s="104">
        <v>0</v>
      </c>
      <c r="M275" s="104"/>
      <c r="N275" s="104"/>
      <c r="O275" s="104">
        <v>3</v>
      </c>
      <c r="P275" s="185" t="s">
        <v>1160</v>
      </c>
      <c r="Q275" s="185"/>
    </row>
    <row r="276" spans="1:17" x14ac:dyDescent="0.25">
      <c r="A276" s="104">
        <v>258</v>
      </c>
      <c r="B276" s="104">
        <v>16716</v>
      </c>
      <c r="C276" s="104" t="s">
        <v>1161</v>
      </c>
      <c r="D276" s="104">
        <v>7</v>
      </c>
      <c r="E276" s="104"/>
      <c r="F276" s="104" t="s">
        <v>279</v>
      </c>
      <c r="G276" s="104"/>
      <c r="H276" s="104">
        <v>5</v>
      </c>
      <c r="I276" s="104">
        <v>1</v>
      </c>
      <c r="J276" s="104">
        <v>240</v>
      </c>
      <c r="K276" s="104">
        <v>1</v>
      </c>
      <c r="L276" s="104">
        <v>0</v>
      </c>
      <c r="M276" s="104"/>
      <c r="N276" s="104"/>
      <c r="O276" s="104">
        <v>3</v>
      </c>
      <c r="P276" s="185" t="s">
        <v>1162</v>
      </c>
      <c r="Q276" s="185"/>
    </row>
    <row r="277" spans="1:17" x14ac:dyDescent="0.25">
      <c r="A277" s="104">
        <v>259</v>
      </c>
      <c r="B277" s="104">
        <v>16717</v>
      </c>
      <c r="C277" s="104" t="s">
        <v>1163</v>
      </c>
      <c r="D277" s="104">
        <v>7</v>
      </c>
      <c r="E277" s="104"/>
      <c r="F277" s="104" t="s">
        <v>279</v>
      </c>
      <c r="G277" s="104"/>
      <c r="H277" s="104">
        <v>5</v>
      </c>
      <c r="I277" s="104">
        <v>1</v>
      </c>
      <c r="J277" s="104">
        <v>240</v>
      </c>
      <c r="K277" s="104">
        <v>1</v>
      </c>
      <c r="L277" s="104">
        <v>0</v>
      </c>
      <c r="M277" s="104"/>
      <c r="N277" s="104"/>
      <c r="O277" s="104">
        <v>3</v>
      </c>
      <c r="P277" s="185" t="s">
        <v>1164</v>
      </c>
      <c r="Q277" s="185"/>
    </row>
    <row r="278" spans="1:17" x14ac:dyDescent="0.25">
      <c r="A278" s="104">
        <v>260</v>
      </c>
      <c r="B278" s="104">
        <v>16718</v>
      </c>
      <c r="C278" s="104" t="s">
        <v>1165</v>
      </c>
      <c r="D278" s="104">
        <v>7</v>
      </c>
      <c r="E278" s="104"/>
      <c r="F278" s="104" t="s">
        <v>279</v>
      </c>
      <c r="G278" s="104"/>
      <c r="H278" s="104">
        <v>5</v>
      </c>
      <c r="I278" s="104">
        <v>1</v>
      </c>
      <c r="J278" s="104">
        <v>240</v>
      </c>
      <c r="K278" s="104">
        <v>1</v>
      </c>
      <c r="L278" s="104">
        <v>0</v>
      </c>
      <c r="M278" s="104"/>
      <c r="N278" s="104"/>
      <c r="O278" s="104">
        <v>3</v>
      </c>
      <c r="P278" s="185" t="s">
        <v>1166</v>
      </c>
      <c r="Q278" s="185"/>
    </row>
    <row r="279" spans="1:17" x14ac:dyDescent="0.25">
      <c r="A279" s="104">
        <v>261</v>
      </c>
      <c r="B279" s="104">
        <v>16719</v>
      </c>
      <c r="C279" s="104" t="s">
        <v>1167</v>
      </c>
      <c r="D279" s="104">
        <v>7</v>
      </c>
      <c r="E279" s="104"/>
      <c r="F279" s="104" t="s">
        <v>279</v>
      </c>
      <c r="G279" s="104"/>
      <c r="H279" s="104">
        <v>5</v>
      </c>
      <c r="I279" s="104">
        <v>1</v>
      </c>
      <c r="J279" s="104">
        <v>240</v>
      </c>
      <c r="K279" s="104">
        <v>1</v>
      </c>
      <c r="L279" s="104">
        <v>0</v>
      </c>
      <c r="M279" s="104"/>
      <c r="N279" s="104"/>
      <c r="O279" s="104">
        <v>3</v>
      </c>
      <c r="P279" s="185" t="s">
        <v>1168</v>
      </c>
      <c r="Q279" s="185"/>
    </row>
    <row r="280" spans="1:17" x14ac:dyDescent="0.25">
      <c r="A280" s="104">
        <v>262</v>
      </c>
      <c r="B280" s="104">
        <v>16720</v>
      </c>
      <c r="C280" s="104" t="s">
        <v>1169</v>
      </c>
      <c r="D280" s="104">
        <v>2</v>
      </c>
      <c r="E280" s="104"/>
      <c r="F280" s="104" t="s">
        <v>301</v>
      </c>
      <c r="G280" s="104"/>
      <c r="H280" s="104">
        <v>250</v>
      </c>
      <c r="I280" s="104">
        <v>10</v>
      </c>
      <c r="J280" s="104" t="s">
        <v>1170</v>
      </c>
      <c r="K280" s="104">
        <v>1</v>
      </c>
      <c r="L280" s="104">
        <v>0</v>
      </c>
      <c r="M280" s="104"/>
      <c r="N280" s="104" t="s">
        <v>329</v>
      </c>
      <c r="O280" s="104">
        <v>3</v>
      </c>
      <c r="P280" s="185" t="s">
        <v>1171</v>
      </c>
      <c r="Q280" s="185"/>
    </row>
    <row r="281" spans="1:17" x14ac:dyDescent="0.25">
      <c r="A281" s="104">
        <v>263</v>
      </c>
      <c r="B281" s="104">
        <v>16721</v>
      </c>
      <c r="C281" s="104" t="s">
        <v>1170</v>
      </c>
      <c r="D281" s="104">
        <v>2</v>
      </c>
      <c r="E281" s="104"/>
      <c r="F281" s="104" t="s">
        <v>301</v>
      </c>
      <c r="G281" s="104"/>
      <c r="H281" s="104">
        <v>500</v>
      </c>
      <c r="I281" s="104" t="s">
        <v>1169</v>
      </c>
      <c r="J281" s="104">
        <v>1000</v>
      </c>
      <c r="K281" s="104">
        <v>1</v>
      </c>
      <c r="L281" s="104">
        <v>0</v>
      </c>
      <c r="M281" s="104"/>
      <c r="N281" s="104" t="s">
        <v>329</v>
      </c>
      <c r="O281" s="104">
        <v>3</v>
      </c>
      <c r="P281" s="185" t="s">
        <v>1172</v>
      </c>
      <c r="Q281" s="185"/>
    </row>
    <row r="282" spans="1:17" x14ac:dyDescent="0.25">
      <c r="A282" s="104">
        <v>264</v>
      </c>
      <c r="B282" s="104">
        <v>16722</v>
      </c>
      <c r="C282" s="104" t="s">
        <v>1173</v>
      </c>
      <c r="D282" s="104">
        <v>5</v>
      </c>
      <c r="E282" s="104"/>
      <c r="F282" s="104" t="s">
        <v>263</v>
      </c>
      <c r="G282" s="104"/>
      <c r="H282" s="104">
        <v>1</v>
      </c>
      <c r="I282" s="104"/>
      <c r="J282" s="104"/>
      <c r="K282" s="104">
        <v>1</v>
      </c>
      <c r="L282" s="104">
        <v>0</v>
      </c>
      <c r="M282" s="104"/>
      <c r="N282" s="104"/>
      <c r="O282" s="104">
        <v>3</v>
      </c>
      <c r="P282" s="185" t="s">
        <v>1174</v>
      </c>
      <c r="Q282" s="185"/>
    </row>
    <row r="283" spans="1:17" x14ac:dyDescent="0.25">
      <c r="A283" s="104">
        <v>265</v>
      </c>
      <c r="B283" s="104">
        <v>16723</v>
      </c>
      <c r="C283" s="104" t="s">
        <v>1175</v>
      </c>
      <c r="D283" s="104">
        <v>7</v>
      </c>
      <c r="E283" s="104"/>
      <c r="F283" s="104" t="s">
        <v>279</v>
      </c>
      <c r="G283" s="104"/>
      <c r="H283" s="104">
        <v>24</v>
      </c>
      <c r="I283" s="104">
        <v>1</v>
      </c>
      <c r="J283" s="104">
        <v>240</v>
      </c>
      <c r="K283" s="104">
        <v>1</v>
      </c>
      <c r="L283" s="104">
        <v>0</v>
      </c>
      <c r="M283" s="104"/>
      <c r="N283" s="104"/>
      <c r="O283" s="104">
        <v>3</v>
      </c>
      <c r="P283" s="185" t="s">
        <v>1176</v>
      </c>
      <c r="Q283" s="185"/>
    </row>
    <row r="284" spans="1:17" x14ac:dyDescent="0.25">
      <c r="A284" s="104">
        <v>266</v>
      </c>
      <c r="B284" s="104">
        <v>16724</v>
      </c>
      <c r="C284" s="104" t="s">
        <v>1177</v>
      </c>
      <c r="D284" s="104">
        <v>7</v>
      </c>
      <c r="E284" s="104"/>
      <c r="F284" s="104" t="s">
        <v>279</v>
      </c>
      <c r="G284" s="104"/>
      <c r="H284" s="104">
        <v>60</v>
      </c>
      <c r="I284" s="104">
        <v>1</v>
      </c>
      <c r="J284" s="104">
        <v>240</v>
      </c>
      <c r="K284" s="104">
        <v>1</v>
      </c>
      <c r="L284" s="104">
        <v>0</v>
      </c>
      <c r="M284" s="104"/>
      <c r="N284" s="104"/>
      <c r="O284" s="104">
        <v>3</v>
      </c>
      <c r="P284" s="185" t="s">
        <v>1178</v>
      </c>
      <c r="Q284" s="185"/>
    </row>
    <row r="285" spans="1:17" x14ac:dyDescent="0.25">
      <c r="A285" s="104">
        <v>267</v>
      </c>
      <c r="B285" s="104">
        <v>16725</v>
      </c>
      <c r="C285" s="104" t="s">
        <v>1179</v>
      </c>
      <c r="D285" s="104">
        <v>7</v>
      </c>
      <c r="E285" s="104"/>
      <c r="F285" s="104" t="s">
        <v>279</v>
      </c>
      <c r="G285" s="104"/>
      <c r="H285" s="104">
        <v>2</v>
      </c>
      <c r="I285" s="104">
        <v>0</v>
      </c>
      <c r="J285" s="104">
        <v>2</v>
      </c>
      <c r="K285" s="104">
        <v>1</v>
      </c>
      <c r="L285" s="104">
        <v>0</v>
      </c>
      <c r="M285" s="104"/>
      <c r="N285" s="104"/>
      <c r="O285" s="104">
        <v>3</v>
      </c>
      <c r="P285" s="185" t="s">
        <v>1180</v>
      </c>
      <c r="Q285" s="185"/>
    </row>
    <row r="286" spans="1:17" x14ac:dyDescent="0.25">
      <c r="A286" s="104">
        <v>268</v>
      </c>
      <c r="B286" s="104">
        <v>16726</v>
      </c>
      <c r="C286" s="104" t="s">
        <v>1181</v>
      </c>
      <c r="D286" s="104">
        <v>101</v>
      </c>
      <c r="E286" s="104"/>
      <c r="F286" s="104" t="s">
        <v>263</v>
      </c>
      <c r="G286" s="104"/>
      <c r="H286" s="104">
        <v>1</v>
      </c>
      <c r="I286" s="104"/>
      <c r="J286" s="104"/>
      <c r="K286" s="104">
        <v>1</v>
      </c>
      <c r="L286" s="104">
        <v>0</v>
      </c>
      <c r="M286" s="104"/>
      <c r="N286" s="104"/>
      <c r="O286" s="104">
        <v>3</v>
      </c>
      <c r="P286" s="185" t="s">
        <v>1182</v>
      </c>
      <c r="Q286" s="185"/>
    </row>
    <row r="287" spans="1:17" x14ac:dyDescent="0.25">
      <c r="A287" s="104">
        <v>269</v>
      </c>
      <c r="B287" s="104">
        <v>16727</v>
      </c>
      <c r="C287" s="104" t="s">
        <v>1183</v>
      </c>
      <c r="D287" s="104">
        <v>5</v>
      </c>
      <c r="E287" s="104"/>
      <c r="F287" s="104" t="s">
        <v>263</v>
      </c>
      <c r="G287" s="104"/>
      <c r="H287" s="104">
        <v>1</v>
      </c>
      <c r="I287" s="104"/>
      <c r="J287" s="104"/>
      <c r="K287" s="104">
        <v>1</v>
      </c>
      <c r="L287" s="104">
        <v>0</v>
      </c>
      <c r="M287" s="104"/>
      <c r="N287" s="104"/>
      <c r="O287" s="104">
        <v>3</v>
      </c>
      <c r="P287" s="185" t="s">
        <v>1184</v>
      </c>
      <c r="Q287" s="185"/>
    </row>
    <row r="288" spans="1:17" x14ac:dyDescent="0.25">
      <c r="A288" s="104">
        <v>270</v>
      </c>
      <c r="B288" s="104">
        <v>16728</v>
      </c>
      <c r="C288" s="104" t="s">
        <v>1185</v>
      </c>
      <c r="D288" s="104">
        <v>7</v>
      </c>
      <c r="E288" s="104"/>
      <c r="F288" s="104" t="s">
        <v>279</v>
      </c>
      <c r="G288" s="104"/>
      <c r="H288" s="104">
        <v>24</v>
      </c>
      <c r="I288" s="104">
        <v>1</v>
      </c>
      <c r="J288" s="104">
        <v>240</v>
      </c>
      <c r="K288" s="104">
        <v>1</v>
      </c>
      <c r="L288" s="104">
        <v>0</v>
      </c>
      <c r="M288" s="104"/>
      <c r="N288" s="104"/>
      <c r="O288" s="104">
        <v>3</v>
      </c>
      <c r="P288" s="185" t="s">
        <v>1186</v>
      </c>
      <c r="Q288" s="185"/>
    </row>
    <row r="289" spans="1:17" x14ac:dyDescent="0.25">
      <c r="A289" s="104">
        <v>271</v>
      </c>
      <c r="B289" s="104">
        <v>16729</v>
      </c>
      <c r="C289" s="104" t="s">
        <v>1187</v>
      </c>
      <c r="D289" s="104">
        <v>7</v>
      </c>
      <c r="E289" s="104"/>
      <c r="F289" s="104" t="s">
        <v>279</v>
      </c>
      <c r="G289" s="104"/>
      <c r="H289" s="104">
        <v>5</v>
      </c>
      <c r="I289" s="104">
        <v>1</v>
      </c>
      <c r="J289" s="104">
        <v>240</v>
      </c>
      <c r="K289" s="104">
        <v>1</v>
      </c>
      <c r="L289" s="104">
        <v>0</v>
      </c>
      <c r="M289" s="104"/>
      <c r="N289" s="104"/>
      <c r="O289" s="104">
        <v>3</v>
      </c>
      <c r="P289" s="185" t="s">
        <v>1188</v>
      </c>
      <c r="Q289" s="185"/>
    </row>
    <row r="290" spans="1:17" x14ac:dyDescent="0.25">
      <c r="A290" s="104">
        <v>270</v>
      </c>
      <c r="B290" s="104">
        <v>16730</v>
      </c>
      <c r="C290" s="104" t="s">
        <v>1373</v>
      </c>
      <c r="D290" s="104" t="s">
        <v>1374</v>
      </c>
      <c r="E290" s="104"/>
      <c r="F290" s="104">
        <v>7</v>
      </c>
      <c r="G290" s="104" t="s">
        <v>279</v>
      </c>
      <c r="H290" s="104">
        <v>8</v>
      </c>
      <c r="I290" s="104">
        <v>1</v>
      </c>
      <c r="J290" s="104">
        <v>240</v>
      </c>
      <c r="K290" s="104">
        <v>1</v>
      </c>
      <c r="L290" s="104">
        <v>0</v>
      </c>
      <c r="M290" s="104"/>
      <c r="N290" s="104"/>
      <c r="O290" s="104">
        <v>3</v>
      </c>
      <c r="P290" s="185" t="s">
        <v>1375</v>
      </c>
      <c r="Q290" s="185"/>
    </row>
    <row r="291" spans="1:17" x14ac:dyDescent="0.25">
      <c r="A291" s="104">
        <v>544</v>
      </c>
      <c r="B291" s="104">
        <v>16739</v>
      </c>
      <c r="C291" s="104" t="s">
        <v>1993</v>
      </c>
      <c r="D291" s="104">
        <v>5</v>
      </c>
      <c r="E291" s="311"/>
      <c r="F291" s="104" t="s">
        <v>263</v>
      </c>
      <c r="G291" s="104"/>
      <c r="H291" s="104">
        <v>1</v>
      </c>
      <c r="I291" s="104"/>
      <c r="J291" s="104"/>
      <c r="K291" s="104">
        <v>1</v>
      </c>
      <c r="L291" s="104">
        <v>0</v>
      </c>
      <c r="M291" s="104"/>
      <c r="N291" s="104"/>
      <c r="O291" s="104">
        <v>3</v>
      </c>
      <c r="P291" s="184" t="s">
        <v>1994</v>
      </c>
      <c r="Q291" s="185"/>
    </row>
    <row r="292" spans="1:17" x14ac:dyDescent="0.25">
      <c r="A292" s="104">
        <v>545</v>
      </c>
      <c r="B292" s="104">
        <v>16740</v>
      </c>
      <c r="C292" s="104" t="s">
        <v>1995</v>
      </c>
      <c r="D292" s="104">
        <v>2</v>
      </c>
      <c r="E292" s="311"/>
      <c r="F292" s="104" t="s">
        <v>301</v>
      </c>
      <c r="G292" s="104"/>
      <c r="H292" s="104">
        <v>720</v>
      </c>
      <c r="I292" s="104">
        <v>1</v>
      </c>
      <c r="J292" s="104">
        <v>10000</v>
      </c>
      <c r="K292" s="104">
        <v>1</v>
      </c>
      <c r="L292" s="104">
        <v>0</v>
      </c>
      <c r="M292" s="104"/>
      <c r="N292" s="104"/>
      <c r="O292" s="104">
        <v>3</v>
      </c>
      <c r="P292" s="184" t="s">
        <v>1996</v>
      </c>
      <c r="Q292" s="185"/>
    </row>
    <row r="293" spans="1:17" x14ac:dyDescent="0.25">
      <c r="A293" s="104">
        <v>546</v>
      </c>
      <c r="B293" s="104">
        <v>16741</v>
      </c>
      <c r="C293" s="104" t="s">
        <v>1997</v>
      </c>
      <c r="D293" s="104">
        <v>5</v>
      </c>
      <c r="E293" s="311"/>
      <c r="F293" s="104" t="s">
        <v>263</v>
      </c>
      <c r="G293" s="104"/>
      <c r="H293" s="104">
        <v>0</v>
      </c>
      <c r="I293" s="104"/>
      <c r="J293" s="104"/>
      <c r="K293" s="104">
        <v>1</v>
      </c>
      <c r="L293" s="104">
        <v>0</v>
      </c>
      <c r="M293" s="104"/>
      <c r="N293" s="104"/>
      <c r="O293" s="104">
        <v>3</v>
      </c>
      <c r="P293" s="184" t="s">
        <v>1998</v>
      </c>
      <c r="Q293" s="185"/>
    </row>
    <row r="294" spans="1:17" x14ac:dyDescent="0.25">
      <c r="A294" s="122"/>
      <c r="B294" s="122"/>
      <c r="C294" s="123" t="s">
        <v>1394</v>
      </c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22"/>
      <c r="O294" s="122"/>
      <c r="P294" s="307"/>
      <c r="Q294" s="307"/>
    </row>
    <row r="295" spans="1:17" x14ac:dyDescent="0.25">
      <c r="A295" s="104">
        <v>291</v>
      </c>
      <c r="B295" s="104">
        <v>16731</v>
      </c>
      <c r="C295" s="104" t="s">
        <v>1376</v>
      </c>
      <c r="D295" s="104" t="s">
        <v>1377</v>
      </c>
      <c r="E295" s="104"/>
      <c r="F295" s="104">
        <v>5</v>
      </c>
      <c r="G295" s="104" t="s">
        <v>263</v>
      </c>
      <c r="H295" s="104">
        <v>0</v>
      </c>
      <c r="I295" s="104"/>
      <c r="J295" s="104"/>
      <c r="K295" s="104">
        <v>1</v>
      </c>
      <c r="L295" s="104">
        <v>0</v>
      </c>
      <c r="M295" s="104"/>
      <c r="N295" s="104"/>
      <c r="O295" s="104">
        <v>3</v>
      </c>
      <c r="P295" s="185" t="s">
        <v>1378</v>
      </c>
      <c r="Q295" s="185"/>
    </row>
    <row r="296" spans="1:17" x14ac:dyDescent="0.25">
      <c r="A296" s="104">
        <v>292</v>
      </c>
      <c r="B296" s="104">
        <v>16732</v>
      </c>
      <c r="C296" s="104" t="s">
        <v>1379</v>
      </c>
      <c r="D296" s="104" t="s">
        <v>1380</v>
      </c>
      <c r="E296" s="104"/>
      <c r="F296" s="104">
        <v>7</v>
      </c>
      <c r="G296" s="104" t="s">
        <v>1335</v>
      </c>
      <c r="H296" s="104">
        <v>50</v>
      </c>
      <c r="I296" s="104" t="s">
        <v>1381</v>
      </c>
      <c r="J296" s="104" t="s">
        <v>1382</v>
      </c>
      <c r="K296" s="104">
        <v>1</v>
      </c>
      <c r="L296" s="104">
        <v>0</v>
      </c>
      <c r="M296" s="104"/>
      <c r="N296" s="104"/>
      <c r="O296" s="104">
        <v>3</v>
      </c>
      <c r="P296" s="185" t="s">
        <v>1383</v>
      </c>
      <c r="Q296" s="185"/>
    </row>
    <row r="297" spans="1:17" x14ac:dyDescent="0.25">
      <c r="A297" s="104">
        <v>293</v>
      </c>
      <c r="B297" s="104">
        <v>16733</v>
      </c>
      <c r="C297" s="104" t="s">
        <v>1381</v>
      </c>
      <c r="D297" s="104" t="s">
        <v>1384</v>
      </c>
      <c r="E297" s="104"/>
      <c r="F297" s="104">
        <v>7</v>
      </c>
      <c r="G297" s="104" t="s">
        <v>1335</v>
      </c>
      <c r="H297" s="104">
        <v>0</v>
      </c>
      <c r="I297" s="104">
        <v>0</v>
      </c>
      <c r="J297" s="104" t="s">
        <v>1382</v>
      </c>
      <c r="K297" s="104">
        <v>1</v>
      </c>
      <c r="L297" s="104">
        <v>0</v>
      </c>
      <c r="M297" s="104"/>
      <c r="N297" s="104"/>
      <c r="O297" s="104">
        <v>3</v>
      </c>
      <c r="P297" s="185" t="s">
        <v>1385</v>
      </c>
      <c r="Q297" s="185"/>
    </row>
    <row r="298" spans="1:17" x14ac:dyDescent="0.25">
      <c r="A298" s="104">
        <v>294</v>
      </c>
      <c r="B298" s="104">
        <v>16734</v>
      </c>
      <c r="C298" s="104" t="s">
        <v>1382</v>
      </c>
      <c r="D298" s="104" t="s">
        <v>1386</v>
      </c>
      <c r="E298" s="104"/>
      <c r="F298" s="104">
        <v>7</v>
      </c>
      <c r="G298" s="104" t="s">
        <v>1335</v>
      </c>
      <c r="H298" s="104">
        <v>70</v>
      </c>
      <c r="I298" s="104" t="s">
        <v>1381</v>
      </c>
      <c r="J298" s="104">
        <v>100</v>
      </c>
      <c r="K298" s="104">
        <v>1</v>
      </c>
      <c r="L298" s="104">
        <v>0</v>
      </c>
      <c r="M298" s="104"/>
      <c r="N298" s="104"/>
      <c r="O298" s="104">
        <v>3</v>
      </c>
      <c r="P298" s="185" t="s">
        <v>1387</v>
      </c>
      <c r="Q298" s="185"/>
    </row>
    <row r="299" spans="1:17" x14ac:dyDescent="0.25">
      <c r="A299" s="104">
        <v>295</v>
      </c>
      <c r="B299" s="104">
        <v>16735</v>
      </c>
      <c r="C299" s="104" t="s">
        <v>1388</v>
      </c>
      <c r="D299" s="104" t="s">
        <v>1389</v>
      </c>
      <c r="E299" s="104"/>
      <c r="F299" s="104">
        <v>0</v>
      </c>
      <c r="G299" s="104" t="s">
        <v>327</v>
      </c>
      <c r="H299" s="104">
        <v>400</v>
      </c>
      <c r="I299" s="104">
        <v>10</v>
      </c>
      <c r="J299" s="104">
        <v>9990</v>
      </c>
      <c r="K299" s="104">
        <v>10</v>
      </c>
      <c r="L299" s="104">
        <v>0</v>
      </c>
      <c r="M299" s="104"/>
      <c r="N299" s="104"/>
      <c r="O299" s="104">
        <v>3</v>
      </c>
      <c r="P299" s="185" t="s">
        <v>1390</v>
      </c>
      <c r="Q299" s="185"/>
    </row>
    <row r="300" spans="1:17" x14ac:dyDescent="0.25">
      <c r="A300" s="104">
        <v>296</v>
      </c>
      <c r="B300" s="104">
        <v>16736</v>
      </c>
      <c r="C300" s="104" t="s">
        <v>1391</v>
      </c>
      <c r="D300" s="104" t="s">
        <v>1392</v>
      </c>
      <c r="E300" s="104"/>
      <c r="F300" s="104">
        <v>0</v>
      </c>
      <c r="G300" s="104" t="s">
        <v>327</v>
      </c>
      <c r="H300" s="104">
        <v>100</v>
      </c>
      <c r="I300" s="104">
        <v>1</v>
      </c>
      <c r="J300" s="104">
        <v>1000</v>
      </c>
      <c r="K300" s="104">
        <v>1</v>
      </c>
      <c r="L300" s="104">
        <v>0</v>
      </c>
      <c r="M300" s="104"/>
      <c r="N300" s="104"/>
      <c r="O300" s="104">
        <v>3</v>
      </c>
      <c r="P300" s="185" t="s">
        <v>1393</v>
      </c>
      <c r="Q300" s="185"/>
    </row>
    <row r="301" spans="1:17" s="128" customFormat="1" x14ac:dyDescent="0.25">
      <c r="A301" s="122"/>
      <c r="B301" s="122"/>
      <c r="C301" s="123" t="s">
        <v>1022</v>
      </c>
      <c r="D301" s="122"/>
      <c r="E301" s="122"/>
      <c r="F301" s="122"/>
      <c r="G301" s="122"/>
      <c r="H301" s="122"/>
      <c r="I301" s="122"/>
      <c r="J301" s="122"/>
      <c r="K301" s="122"/>
      <c r="L301" s="122"/>
      <c r="M301" s="122"/>
      <c r="N301" s="122"/>
      <c r="O301" s="122"/>
      <c r="P301" s="307"/>
      <c r="Q301" s="307"/>
    </row>
    <row r="302" spans="1:17" x14ac:dyDescent="0.25">
      <c r="A302" s="104">
        <v>213</v>
      </c>
      <c r="B302" s="104">
        <v>16650</v>
      </c>
      <c r="C302" s="104" t="s">
        <v>1023</v>
      </c>
      <c r="D302" s="104">
        <v>7</v>
      </c>
      <c r="E302" s="104"/>
      <c r="F302" s="104" t="s">
        <v>279</v>
      </c>
      <c r="G302" s="104"/>
      <c r="H302" s="104">
        <v>2</v>
      </c>
      <c r="I302" s="104">
        <v>0</v>
      </c>
      <c r="J302" s="104">
        <v>2</v>
      </c>
      <c r="K302" s="104">
        <v>1</v>
      </c>
      <c r="L302" s="104">
        <v>0</v>
      </c>
      <c r="M302" s="104"/>
      <c r="N302" s="104"/>
      <c r="O302" s="104">
        <v>3</v>
      </c>
      <c r="P302" s="185" t="s">
        <v>1024</v>
      </c>
      <c r="Q302" s="185" t="s">
        <v>1025</v>
      </c>
    </row>
    <row r="303" spans="1:17" x14ac:dyDescent="0.25">
      <c r="A303" s="104">
        <v>214</v>
      </c>
      <c r="B303" s="104">
        <v>16651</v>
      </c>
      <c r="C303" s="104" t="s">
        <v>1026</v>
      </c>
      <c r="D303" s="104">
        <v>0</v>
      </c>
      <c r="E303" s="104"/>
      <c r="F303" s="104" t="s">
        <v>327</v>
      </c>
      <c r="G303" s="104"/>
      <c r="H303" s="104">
        <v>50</v>
      </c>
      <c r="I303" s="104">
        <v>-100</v>
      </c>
      <c r="J303" s="104">
        <v>250</v>
      </c>
      <c r="K303" s="104">
        <v>1</v>
      </c>
      <c r="L303" s="104">
        <v>0</v>
      </c>
      <c r="M303" s="104"/>
      <c r="N303" s="104"/>
      <c r="O303" s="104">
        <v>3</v>
      </c>
      <c r="P303" s="185" t="s">
        <v>1027</v>
      </c>
      <c r="Q303" s="185"/>
    </row>
    <row r="304" spans="1:17" x14ac:dyDescent="0.25">
      <c r="A304" s="104">
        <v>215</v>
      </c>
      <c r="B304" s="104">
        <v>16652</v>
      </c>
      <c r="C304" s="104" t="s">
        <v>1028</v>
      </c>
      <c r="D304" s="104">
        <v>2</v>
      </c>
      <c r="E304" s="104"/>
      <c r="F304" s="104" t="s">
        <v>327</v>
      </c>
      <c r="G304" s="104"/>
      <c r="H304" s="104">
        <v>20</v>
      </c>
      <c r="I304" s="104">
        <v>0</v>
      </c>
      <c r="J304" s="104">
        <v>250</v>
      </c>
      <c r="K304" s="104">
        <v>1</v>
      </c>
      <c r="L304" s="104">
        <v>0</v>
      </c>
      <c r="M304" s="104"/>
      <c r="N304" s="104"/>
      <c r="O304" s="104">
        <v>3</v>
      </c>
      <c r="P304" s="185" t="s">
        <v>1029</v>
      </c>
      <c r="Q304" s="185"/>
    </row>
    <row r="305" spans="1:17" x14ac:dyDescent="0.25">
      <c r="A305" s="104">
        <v>216</v>
      </c>
      <c r="B305" s="104">
        <v>16653</v>
      </c>
      <c r="C305" s="104" t="s">
        <v>1030</v>
      </c>
      <c r="D305" s="104">
        <v>7</v>
      </c>
      <c r="E305" s="104"/>
      <c r="F305" s="104" t="s">
        <v>279</v>
      </c>
      <c r="G305" s="104"/>
      <c r="H305" s="104">
        <v>6</v>
      </c>
      <c r="I305" s="104">
        <v>1</v>
      </c>
      <c r="J305" s="104">
        <v>30</v>
      </c>
      <c r="K305" s="104">
        <v>1</v>
      </c>
      <c r="L305" s="104">
        <v>0</v>
      </c>
      <c r="M305" s="104"/>
      <c r="N305" s="104"/>
      <c r="O305" s="104">
        <v>3</v>
      </c>
      <c r="P305" s="185" t="s">
        <v>1031</v>
      </c>
      <c r="Q305" s="185"/>
    </row>
    <row r="306" spans="1:17" x14ac:dyDescent="0.25">
      <c r="A306" s="104">
        <v>217</v>
      </c>
      <c r="B306" s="104">
        <v>16654</v>
      </c>
      <c r="C306" s="104" t="s">
        <v>1032</v>
      </c>
      <c r="D306" s="104">
        <v>7</v>
      </c>
      <c r="E306" s="104"/>
      <c r="F306" s="104" t="s">
        <v>279</v>
      </c>
      <c r="G306" s="104"/>
      <c r="H306" s="104">
        <v>10</v>
      </c>
      <c r="I306" s="104">
        <v>3</v>
      </c>
      <c r="J306" s="104">
        <v>45</v>
      </c>
      <c r="K306" s="104">
        <v>1</v>
      </c>
      <c r="L306" s="104">
        <v>0</v>
      </c>
      <c r="M306" s="104"/>
      <c r="N306" s="104"/>
      <c r="O306" s="104">
        <v>3</v>
      </c>
      <c r="P306" s="185" t="s">
        <v>1033</v>
      </c>
      <c r="Q306" s="185"/>
    </row>
    <row r="307" spans="1:17" x14ac:dyDescent="0.25">
      <c r="A307" s="104">
        <v>218</v>
      </c>
      <c r="B307" s="104">
        <v>16655</v>
      </c>
      <c r="C307" s="104" t="s">
        <v>1034</v>
      </c>
      <c r="D307" s="104">
        <v>7</v>
      </c>
      <c r="E307" s="104"/>
      <c r="F307" s="104" t="s">
        <v>279</v>
      </c>
      <c r="G307" s="104"/>
      <c r="H307" s="104">
        <v>80</v>
      </c>
      <c r="I307" s="104">
        <v>10</v>
      </c>
      <c r="J307" s="104">
        <v>100</v>
      </c>
      <c r="K307" s="104">
        <v>1</v>
      </c>
      <c r="L307" s="104">
        <v>0</v>
      </c>
      <c r="M307" s="104"/>
      <c r="N307" s="104"/>
      <c r="O307" s="104">
        <v>3</v>
      </c>
      <c r="P307" s="185" t="s">
        <v>1035</v>
      </c>
      <c r="Q307" s="185"/>
    </row>
    <row r="308" spans="1:17" x14ac:dyDescent="0.25">
      <c r="A308" s="104">
        <v>219</v>
      </c>
      <c r="B308" s="104">
        <v>16656</v>
      </c>
      <c r="C308" s="104" t="s">
        <v>1036</v>
      </c>
      <c r="D308" s="104">
        <v>0</v>
      </c>
      <c r="E308" s="104"/>
      <c r="F308" s="104" t="s">
        <v>327</v>
      </c>
      <c r="G308" s="104"/>
      <c r="H308" s="104">
        <v>350</v>
      </c>
      <c r="I308" s="104">
        <v>100</v>
      </c>
      <c r="J308" s="104" t="s">
        <v>1037</v>
      </c>
      <c r="K308" s="104">
        <v>1</v>
      </c>
      <c r="L308" s="104">
        <v>0</v>
      </c>
      <c r="M308" s="104"/>
      <c r="N308" s="104"/>
      <c r="O308" s="104">
        <v>3</v>
      </c>
      <c r="P308" s="185" t="s">
        <v>1038</v>
      </c>
      <c r="Q308" s="185"/>
    </row>
    <row r="309" spans="1:17" x14ac:dyDescent="0.25">
      <c r="A309" s="104">
        <v>220</v>
      </c>
      <c r="B309" s="104">
        <v>16657</v>
      </c>
      <c r="C309" s="104" t="s">
        <v>1037</v>
      </c>
      <c r="D309" s="104">
        <v>0</v>
      </c>
      <c r="E309" s="104"/>
      <c r="F309" s="104" t="s">
        <v>327</v>
      </c>
      <c r="G309" s="104"/>
      <c r="H309" s="104">
        <v>550</v>
      </c>
      <c r="I309" s="104" t="s">
        <v>1036</v>
      </c>
      <c r="J309" s="104">
        <v>1000</v>
      </c>
      <c r="K309" s="104">
        <v>1</v>
      </c>
      <c r="L309" s="104">
        <v>0</v>
      </c>
      <c r="M309" s="104"/>
      <c r="N309" s="104"/>
      <c r="O309" s="104">
        <v>3</v>
      </c>
      <c r="P309" s="185" t="s">
        <v>1039</v>
      </c>
      <c r="Q309" s="185"/>
    </row>
    <row r="310" spans="1:17" x14ac:dyDescent="0.25">
      <c r="A310" s="104">
        <v>221</v>
      </c>
      <c r="B310" s="104">
        <v>16658</v>
      </c>
      <c r="C310" s="104" t="s">
        <v>1040</v>
      </c>
      <c r="D310" s="104">
        <v>0</v>
      </c>
      <c r="E310" s="104"/>
      <c r="F310" s="104" t="s">
        <v>327</v>
      </c>
      <c r="G310" s="104"/>
      <c r="H310" s="104">
        <v>400</v>
      </c>
      <c r="I310" s="104">
        <v>100</v>
      </c>
      <c r="J310" s="104">
        <v>1000</v>
      </c>
      <c r="K310" s="104">
        <v>1</v>
      </c>
      <c r="L310" s="104">
        <v>0</v>
      </c>
      <c r="M310" s="104"/>
      <c r="N310" s="104"/>
      <c r="O310" s="104">
        <v>3</v>
      </c>
      <c r="P310" s="185" t="s">
        <v>1041</v>
      </c>
      <c r="Q310" s="185"/>
    </row>
    <row r="311" spans="1:17" x14ac:dyDescent="0.25">
      <c r="A311" s="104">
        <v>222</v>
      </c>
      <c r="B311" s="104">
        <v>16659</v>
      </c>
      <c r="C311" s="104" t="s">
        <v>1042</v>
      </c>
      <c r="D311" s="104">
        <v>0</v>
      </c>
      <c r="E311" s="104"/>
      <c r="F311" s="104" t="s">
        <v>327</v>
      </c>
      <c r="G311" s="104"/>
      <c r="H311" s="104">
        <v>30</v>
      </c>
      <c r="I311" s="104" t="s">
        <v>1043</v>
      </c>
      <c r="J311" s="104">
        <v>300</v>
      </c>
      <c r="K311" s="104">
        <v>1</v>
      </c>
      <c r="L311" s="104">
        <v>0</v>
      </c>
      <c r="M311" s="104"/>
      <c r="N311" s="104"/>
      <c r="O311" s="104">
        <v>3</v>
      </c>
      <c r="P311" s="185" t="s">
        <v>1044</v>
      </c>
      <c r="Q311" s="185"/>
    </row>
    <row r="312" spans="1:17" x14ac:dyDescent="0.25">
      <c r="A312" s="104">
        <v>223</v>
      </c>
      <c r="B312" s="104">
        <v>16660</v>
      </c>
      <c r="C312" s="104" t="s">
        <v>1043</v>
      </c>
      <c r="D312" s="104">
        <v>0</v>
      </c>
      <c r="E312" s="104"/>
      <c r="F312" s="104" t="s">
        <v>327</v>
      </c>
      <c r="G312" s="104"/>
      <c r="H312" s="104">
        <v>-150</v>
      </c>
      <c r="I312" s="104">
        <v>-300</v>
      </c>
      <c r="J312" s="104" t="s">
        <v>1042</v>
      </c>
      <c r="K312" s="104">
        <v>1</v>
      </c>
      <c r="L312" s="104">
        <v>0</v>
      </c>
      <c r="M312" s="104"/>
      <c r="N312" s="104"/>
      <c r="O312" s="104">
        <v>3</v>
      </c>
      <c r="P312" s="185" t="s">
        <v>1045</v>
      </c>
      <c r="Q312" s="185"/>
    </row>
    <row r="313" spans="1:17" x14ac:dyDescent="0.25">
      <c r="A313" s="104">
        <v>224</v>
      </c>
      <c r="B313" s="104">
        <v>16661</v>
      </c>
      <c r="C313" s="104" t="s">
        <v>1046</v>
      </c>
      <c r="D313" s="104">
        <v>2</v>
      </c>
      <c r="E313" s="104"/>
      <c r="F313" s="104" t="s">
        <v>327</v>
      </c>
      <c r="G313" s="104"/>
      <c r="H313" s="104">
        <v>50</v>
      </c>
      <c r="I313" s="104">
        <v>30</v>
      </c>
      <c r="J313" s="104">
        <v>300</v>
      </c>
      <c r="K313" s="104">
        <v>1</v>
      </c>
      <c r="L313" s="104">
        <v>0</v>
      </c>
      <c r="M313" s="104"/>
      <c r="N313" s="104"/>
      <c r="O313" s="104">
        <v>3</v>
      </c>
      <c r="P313" s="185" t="s">
        <v>1047</v>
      </c>
      <c r="Q313" s="185"/>
    </row>
    <row r="314" spans="1:17" x14ac:dyDescent="0.25">
      <c r="A314" s="104">
        <v>225</v>
      </c>
      <c r="B314" s="104">
        <v>16665</v>
      </c>
      <c r="C314" s="104" t="s">
        <v>1048</v>
      </c>
      <c r="D314" s="104">
        <v>7</v>
      </c>
      <c r="E314" s="104"/>
      <c r="F314" s="104" t="s">
        <v>279</v>
      </c>
      <c r="G314" s="104"/>
      <c r="H314" s="104">
        <v>2</v>
      </c>
      <c r="I314" s="104">
        <v>0</v>
      </c>
      <c r="J314" s="104">
        <v>2</v>
      </c>
      <c r="K314" s="104">
        <v>1</v>
      </c>
      <c r="L314" s="104">
        <v>0</v>
      </c>
      <c r="M314" s="104"/>
      <c r="N314" s="104"/>
      <c r="O314" s="104">
        <v>3</v>
      </c>
      <c r="P314" s="185" t="s">
        <v>1049</v>
      </c>
      <c r="Q314" s="185"/>
    </row>
    <row r="315" spans="1:17" x14ac:dyDescent="0.25">
      <c r="A315" s="104">
        <v>226</v>
      </c>
      <c r="B315" s="104">
        <v>16666</v>
      </c>
      <c r="C315" s="104" t="s">
        <v>1050</v>
      </c>
      <c r="D315" s="104">
        <v>101</v>
      </c>
      <c r="E315" s="104"/>
      <c r="F315" s="104" t="s">
        <v>263</v>
      </c>
      <c r="G315" s="104"/>
      <c r="H315" s="104">
        <v>1</v>
      </c>
      <c r="I315" s="104"/>
      <c r="J315" s="104"/>
      <c r="K315" s="104">
        <v>1</v>
      </c>
      <c r="L315" s="104">
        <v>0</v>
      </c>
      <c r="M315" s="104"/>
      <c r="N315" s="104"/>
      <c r="O315" s="104">
        <v>3</v>
      </c>
      <c r="P315" s="185" t="s">
        <v>1051</v>
      </c>
      <c r="Q315" s="185"/>
    </row>
    <row r="316" spans="1:17" x14ac:dyDescent="0.25">
      <c r="A316" s="104">
        <v>227</v>
      </c>
      <c r="B316" s="104">
        <v>16667</v>
      </c>
      <c r="C316" s="104" t="s">
        <v>1052</v>
      </c>
      <c r="D316" s="104">
        <v>7</v>
      </c>
      <c r="E316" s="104"/>
      <c r="F316" s="104" t="s">
        <v>279</v>
      </c>
      <c r="G316" s="104"/>
      <c r="H316" s="104">
        <v>8</v>
      </c>
      <c r="I316" s="104">
        <v>0</v>
      </c>
      <c r="J316" s="104">
        <v>240</v>
      </c>
      <c r="K316" s="104">
        <v>1</v>
      </c>
      <c r="L316" s="104">
        <v>0</v>
      </c>
      <c r="M316" s="104"/>
      <c r="N316" s="104"/>
      <c r="O316" s="104">
        <v>3</v>
      </c>
      <c r="P316" s="185" t="s">
        <v>1053</v>
      </c>
      <c r="Q316" s="185"/>
    </row>
    <row r="317" spans="1:17" x14ac:dyDescent="0.25">
      <c r="A317" s="104">
        <v>228</v>
      </c>
      <c r="B317" s="104">
        <v>16668</v>
      </c>
      <c r="C317" s="104" t="s">
        <v>1054</v>
      </c>
      <c r="D317" s="104">
        <v>5</v>
      </c>
      <c r="E317" s="104"/>
      <c r="F317" s="104" t="s">
        <v>263</v>
      </c>
      <c r="G317" s="104"/>
      <c r="H317" s="104">
        <v>1</v>
      </c>
      <c r="I317" s="104"/>
      <c r="J317" s="104"/>
      <c r="K317" s="104">
        <v>1</v>
      </c>
      <c r="L317" s="104">
        <v>0</v>
      </c>
      <c r="M317" s="104"/>
      <c r="N317" s="104"/>
      <c r="O317" s="104">
        <v>3</v>
      </c>
      <c r="P317" s="185" t="s">
        <v>1055</v>
      </c>
      <c r="Q317" s="185"/>
    </row>
    <row r="318" spans="1:17" x14ac:dyDescent="0.25">
      <c r="A318" s="104">
        <v>229</v>
      </c>
      <c r="B318" s="104">
        <v>16669</v>
      </c>
      <c r="C318" s="104" t="s">
        <v>1056</v>
      </c>
      <c r="D318" s="104">
        <v>7</v>
      </c>
      <c r="E318" s="104"/>
      <c r="F318" s="104" t="s">
        <v>279</v>
      </c>
      <c r="G318" s="104"/>
      <c r="H318" s="104">
        <v>24</v>
      </c>
      <c r="I318" s="104">
        <v>1</v>
      </c>
      <c r="J318" s="104">
        <v>240</v>
      </c>
      <c r="K318" s="104">
        <v>1</v>
      </c>
      <c r="L318" s="104">
        <v>0</v>
      </c>
      <c r="M318" s="104"/>
      <c r="N318" s="104"/>
      <c r="O318" s="104">
        <v>3</v>
      </c>
      <c r="P318" s="185" t="s">
        <v>1057</v>
      </c>
      <c r="Q318" s="185"/>
    </row>
    <row r="319" spans="1:17" x14ac:dyDescent="0.25">
      <c r="A319" s="104">
        <v>230</v>
      </c>
      <c r="B319" s="104">
        <v>16670</v>
      </c>
      <c r="C319" s="104" t="s">
        <v>1058</v>
      </c>
      <c r="D319" s="104">
        <v>7</v>
      </c>
      <c r="E319" s="104"/>
      <c r="F319" s="104" t="s">
        <v>279</v>
      </c>
      <c r="G319" s="104"/>
      <c r="H319" s="104">
        <v>5</v>
      </c>
      <c r="I319" s="104">
        <v>1</v>
      </c>
      <c r="J319" s="104">
        <v>240</v>
      </c>
      <c r="K319" s="104">
        <v>1</v>
      </c>
      <c r="L319" s="104">
        <v>0</v>
      </c>
      <c r="M319" s="104"/>
      <c r="N319" s="104"/>
      <c r="O319" s="104">
        <v>3</v>
      </c>
      <c r="P319" s="185" t="s">
        <v>1059</v>
      </c>
      <c r="Q319" s="185"/>
    </row>
    <row r="320" spans="1:17" x14ac:dyDescent="0.25">
      <c r="A320" s="104">
        <v>231</v>
      </c>
      <c r="B320" s="104">
        <v>16675</v>
      </c>
      <c r="C320" s="104" t="s">
        <v>1060</v>
      </c>
      <c r="D320" s="104">
        <v>2</v>
      </c>
      <c r="E320" s="104"/>
      <c r="F320" s="104" t="s">
        <v>327</v>
      </c>
      <c r="G320" s="104"/>
      <c r="H320" s="104">
        <v>300</v>
      </c>
      <c r="I320" s="104">
        <v>10</v>
      </c>
      <c r="J320" s="104">
        <v>1000</v>
      </c>
      <c r="K320" s="104">
        <v>1</v>
      </c>
      <c r="L320" s="104">
        <v>0</v>
      </c>
      <c r="M320" s="104"/>
      <c r="N320" s="104"/>
      <c r="O320" s="104">
        <v>3</v>
      </c>
      <c r="P320" s="185" t="s">
        <v>1061</v>
      </c>
      <c r="Q320" s="185" t="s">
        <v>1062</v>
      </c>
    </row>
    <row r="321" spans="1:20" x14ac:dyDescent="0.25">
      <c r="A321" s="104">
        <v>232</v>
      </c>
      <c r="B321" s="104">
        <v>16676</v>
      </c>
      <c r="C321" s="104" t="s">
        <v>1063</v>
      </c>
      <c r="D321" s="104">
        <v>2</v>
      </c>
      <c r="E321" s="104"/>
      <c r="F321" s="104" t="s">
        <v>327</v>
      </c>
      <c r="G321" s="104"/>
      <c r="H321" s="104">
        <v>75</v>
      </c>
      <c r="I321" s="104">
        <v>1</v>
      </c>
      <c r="J321" s="104">
        <v>300</v>
      </c>
      <c r="K321" s="104">
        <v>1</v>
      </c>
      <c r="L321" s="104">
        <v>0</v>
      </c>
      <c r="M321" s="104"/>
      <c r="N321" s="104"/>
      <c r="O321" s="104">
        <v>3</v>
      </c>
      <c r="P321" s="185" t="s">
        <v>1064</v>
      </c>
      <c r="Q321" s="185" t="s">
        <v>1062</v>
      </c>
    </row>
    <row r="322" spans="1:20" x14ac:dyDescent="0.25">
      <c r="A322" s="104">
        <v>233</v>
      </c>
      <c r="B322" s="104">
        <v>16677</v>
      </c>
      <c r="C322" s="104" t="s">
        <v>1065</v>
      </c>
      <c r="D322" s="104">
        <v>2</v>
      </c>
      <c r="E322" s="104"/>
      <c r="F322" s="104" t="s">
        <v>327</v>
      </c>
      <c r="G322" s="104"/>
      <c r="H322" s="104">
        <v>300</v>
      </c>
      <c r="I322" s="104">
        <v>100</v>
      </c>
      <c r="J322" s="104">
        <v>1000</v>
      </c>
      <c r="K322" s="104">
        <v>1</v>
      </c>
      <c r="L322" s="104">
        <v>0</v>
      </c>
      <c r="M322" s="104"/>
      <c r="N322" s="104"/>
      <c r="O322" s="104">
        <v>3</v>
      </c>
      <c r="P322" s="185" t="s">
        <v>1066</v>
      </c>
      <c r="Q322" s="185"/>
    </row>
    <row r="323" spans="1:20" x14ac:dyDescent="0.25">
      <c r="A323" s="104">
        <v>234</v>
      </c>
      <c r="B323" s="104">
        <v>16678</v>
      </c>
      <c r="C323" s="104" t="s">
        <v>1067</v>
      </c>
      <c r="D323" s="104">
        <v>2</v>
      </c>
      <c r="E323" s="104"/>
      <c r="F323" s="104" t="s">
        <v>327</v>
      </c>
      <c r="G323" s="104"/>
      <c r="H323" s="104">
        <v>500</v>
      </c>
      <c r="I323" s="104">
        <v>10</v>
      </c>
      <c r="J323" s="104">
        <v>1000</v>
      </c>
      <c r="K323" s="104">
        <v>1</v>
      </c>
      <c r="L323" s="104">
        <v>0</v>
      </c>
      <c r="M323" s="104"/>
      <c r="N323" s="104"/>
      <c r="O323" s="104">
        <v>3</v>
      </c>
      <c r="P323" s="185" t="s">
        <v>1068</v>
      </c>
      <c r="Q323" s="185" t="s">
        <v>1062</v>
      </c>
    </row>
    <row r="324" spans="1:20" x14ac:dyDescent="0.25">
      <c r="A324" s="104">
        <v>235</v>
      </c>
      <c r="B324" s="104">
        <v>16679</v>
      </c>
      <c r="C324" s="104" t="s">
        <v>1069</v>
      </c>
      <c r="D324" s="104">
        <v>2</v>
      </c>
      <c r="E324" s="104"/>
      <c r="F324" s="104" t="s">
        <v>327</v>
      </c>
      <c r="G324" s="104"/>
      <c r="H324" s="104">
        <v>80</v>
      </c>
      <c r="I324" s="104">
        <v>1</v>
      </c>
      <c r="J324" s="104">
        <v>300</v>
      </c>
      <c r="K324" s="104">
        <v>1</v>
      </c>
      <c r="L324" s="104">
        <v>0</v>
      </c>
      <c r="M324" s="104"/>
      <c r="N324" s="104"/>
      <c r="O324" s="104">
        <v>3</v>
      </c>
      <c r="P324" s="185" t="s">
        <v>1070</v>
      </c>
      <c r="Q324" s="185" t="s">
        <v>1062</v>
      </c>
    </row>
    <row r="325" spans="1:20" x14ac:dyDescent="0.25">
      <c r="A325" s="104">
        <v>236</v>
      </c>
      <c r="B325" s="104">
        <v>16680</v>
      </c>
      <c r="C325" s="104" t="s">
        <v>1071</v>
      </c>
      <c r="D325" s="104">
        <v>7</v>
      </c>
      <c r="E325" s="104"/>
      <c r="F325" s="104" t="s">
        <v>279</v>
      </c>
      <c r="G325" s="104"/>
      <c r="H325" s="104">
        <v>5</v>
      </c>
      <c r="I325" s="104">
        <v>1</v>
      </c>
      <c r="J325" s="104">
        <v>240</v>
      </c>
      <c r="K325" s="104">
        <v>1</v>
      </c>
      <c r="L325" s="104">
        <v>0</v>
      </c>
      <c r="M325" s="104"/>
      <c r="N325" s="104"/>
      <c r="O325" s="104">
        <v>3</v>
      </c>
      <c r="P325" s="185" t="s">
        <v>1072</v>
      </c>
      <c r="Q325" s="185" t="s">
        <v>604</v>
      </c>
    </row>
    <row r="326" spans="1:20" x14ac:dyDescent="0.25">
      <c r="A326" s="104">
        <v>237</v>
      </c>
      <c r="B326" s="104">
        <v>16681</v>
      </c>
      <c r="C326" s="104" t="s">
        <v>1073</v>
      </c>
      <c r="D326" s="104">
        <v>101</v>
      </c>
      <c r="E326" s="104"/>
      <c r="F326" s="104" t="s">
        <v>263</v>
      </c>
      <c r="G326" s="104"/>
      <c r="H326" s="104">
        <v>1</v>
      </c>
      <c r="I326" s="104"/>
      <c r="J326" s="104"/>
      <c r="K326" s="104">
        <v>1</v>
      </c>
      <c r="L326" s="104">
        <v>0</v>
      </c>
      <c r="M326" s="104"/>
      <c r="N326" s="104"/>
      <c r="O326" s="104">
        <v>3</v>
      </c>
      <c r="P326" s="185" t="s">
        <v>1074</v>
      </c>
      <c r="Q326" s="185" t="s">
        <v>1062</v>
      </c>
    </row>
    <row r="327" spans="1:20" x14ac:dyDescent="0.25">
      <c r="A327" s="104">
        <v>238</v>
      </c>
      <c r="B327" s="104">
        <v>16682</v>
      </c>
      <c r="C327" s="104" t="s">
        <v>1075</v>
      </c>
      <c r="D327" s="104">
        <v>2</v>
      </c>
      <c r="E327" s="104"/>
      <c r="F327" s="104" t="s">
        <v>327</v>
      </c>
      <c r="G327" s="104"/>
      <c r="H327" s="104">
        <v>80</v>
      </c>
      <c r="I327" s="104">
        <v>10</v>
      </c>
      <c r="J327" s="104">
        <v>800</v>
      </c>
      <c r="K327" s="104">
        <v>1</v>
      </c>
      <c r="L327" s="104">
        <v>0</v>
      </c>
      <c r="M327" s="104"/>
      <c r="N327" s="104"/>
      <c r="O327" s="104">
        <v>3</v>
      </c>
      <c r="P327" s="185" t="s">
        <v>1076</v>
      </c>
      <c r="Q327" s="185" t="s">
        <v>1077</v>
      </c>
    </row>
    <row r="328" spans="1:20" x14ac:dyDescent="0.25">
      <c r="A328" s="104">
        <v>239</v>
      </c>
      <c r="B328" s="104">
        <v>16683</v>
      </c>
      <c r="C328" s="104" t="s">
        <v>1078</v>
      </c>
      <c r="D328" s="104">
        <v>7</v>
      </c>
      <c r="E328" s="104"/>
      <c r="F328" s="104" t="s">
        <v>279</v>
      </c>
      <c r="G328" s="104"/>
      <c r="H328" s="104">
        <v>1</v>
      </c>
      <c r="I328" s="104">
        <v>0</v>
      </c>
      <c r="J328" s="104">
        <v>2</v>
      </c>
      <c r="K328" s="104">
        <v>1</v>
      </c>
      <c r="L328" s="104">
        <v>0</v>
      </c>
      <c r="M328" s="104"/>
      <c r="N328" s="104"/>
      <c r="O328" s="104">
        <v>3</v>
      </c>
      <c r="P328" s="185" t="s">
        <v>1079</v>
      </c>
      <c r="Q328" s="185"/>
    </row>
    <row r="329" spans="1:20" x14ac:dyDescent="0.25">
      <c r="A329" s="104">
        <v>547</v>
      </c>
      <c r="B329" s="104">
        <v>16684</v>
      </c>
      <c r="C329" s="104" t="s">
        <v>2011</v>
      </c>
      <c r="D329" s="104">
        <v>7</v>
      </c>
      <c r="E329" s="311"/>
      <c r="F329" s="367" t="s">
        <v>1335</v>
      </c>
      <c r="G329" s="104"/>
      <c r="H329" s="104">
        <v>3</v>
      </c>
      <c r="I329" s="104">
        <v>0</v>
      </c>
      <c r="J329" s="104">
        <v>255</v>
      </c>
      <c r="K329" s="104">
        <v>1</v>
      </c>
      <c r="L329" s="104">
        <v>0</v>
      </c>
      <c r="M329" s="104"/>
      <c r="N329" s="104"/>
      <c r="O329" s="104">
        <v>3</v>
      </c>
      <c r="P329" s="184" t="s">
        <v>2012</v>
      </c>
      <c r="Q329" s="185"/>
    </row>
    <row r="330" spans="1:20" x14ac:dyDescent="0.25">
      <c r="A330" s="104">
        <v>548</v>
      </c>
      <c r="B330" s="104">
        <v>16685</v>
      </c>
      <c r="C330" s="104" t="s">
        <v>2015</v>
      </c>
      <c r="D330" s="104">
        <v>101</v>
      </c>
      <c r="E330" s="311"/>
      <c r="F330" s="366" t="s">
        <v>263</v>
      </c>
      <c r="G330" s="104"/>
      <c r="H330" s="104">
        <v>1</v>
      </c>
      <c r="I330" s="104"/>
      <c r="J330" s="104"/>
      <c r="K330" s="104">
        <v>1</v>
      </c>
      <c r="L330" s="104">
        <v>0</v>
      </c>
      <c r="M330" s="104"/>
      <c r="N330" s="104"/>
      <c r="O330" s="104">
        <v>3</v>
      </c>
      <c r="P330" s="184" t="s">
        <v>2016</v>
      </c>
      <c r="Q330" s="185"/>
    </row>
    <row r="331" spans="1:20" x14ac:dyDescent="0.25">
      <c r="A331" s="104">
        <v>598</v>
      </c>
      <c r="B331" s="104">
        <v>16686</v>
      </c>
      <c r="C331" s="104" t="s">
        <v>2417</v>
      </c>
      <c r="D331" s="104">
        <v>0</v>
      </c>
      <c r="F331" s="311" t="s">
        <v>327</v>
      </c>
      <c r="H331" s="104">
        <v>700</v>
      </c>
      <c r="I331" s="104">
        <v>250</v>
      </c>
      <c r="J331" s="104">
        <v>1100</v>
      </c>
      <c r="K331" s="104">
        <v>1</v>
      </c>
      <c r="L331" s="104">
        <v>0</v>
      </c>
      <c r="M331" s="104" t="s">
        <v>328</v>
      </c>
      <c r="N331" s="104" t="s">
        <v>329</v>
      </c>
      <c r="O331" s="104">
        <v>3</v>
      </c>
      <c r="P331" s="104" t="s">
        <v>2418</v>
      </c>
      <c r="Q331" s="185"/>
      <c r="S331">
        <v>0</v>
      </c>
      <c r="T331">
        <v>0</v>
      </c>
    </row>
    <row r="332" spans="1:20" x14ac:dyDescent="0.25">
      <c r="A332" s="179"/>
      <c r="B332" s="179"/>
      <c r="C332" s="180" t="s">
        <v>1661</v>
      </c>
      <c r="D332" s="179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309"/>
      <c r="Q332" s="309"/>
    </row>
    <row r="333" spans="1:20" x14ac:dyDescent="0.25">
      <c r="A333" s="104" t="s">
        <v>1498</v>
      </c>
      <c r="B333" s="104">
        <v>16671</v>
      </c>
      <c r="C333" s="104" t="s">
        <v>1494</v>
      </c>
      <c r="D333" s="104"/>
      <c r="E333" s="104"/>
      <c r="F333" s="104" t="s">
        <v>263</v>
      </c>
      <c r="G333" s="104"/>
      <c r="H333" s="104">
        <v>1</v>
      </c>
      <c r="I333" s="104">
        <v>0</v>
      </c>
      <c r="J333" s="104">
        <v>1</v>
      </c>
      <c r="K333" s="104"/>
      <c r="L333" s="104"/>
      <c r="M333" s="104"/>
      <c r="N333" s="104"/>
      <c r="O333" s="104"/>
      <c r="P333" s="185" t="s">
        <v>1497</v>
      </c>
      <c r="Q333" s="185"/>
    </row>
    <row r="334" spans="1:20" x14ac:dyDescent="0.25">
      <c r="A334" s="104" t="s">
        <v>1498</v>
      </c>
      <c r="B334" s="104">
        <v>16672</v>
      </c>
      <c r="C334" s="104" t="s">
        <v>1495</v>
      </c>
      <c r="D334" s="104"/>
      <c r="E334" s="104"/>
      <c r="F334" s="104" t="s">
        <v>301</v>
      </c>
      <c r="G334" s="104" t="s">
        <v>301</v>
      </c>
      <c r="H334" s="104">
        <v>720</v>
      </c>
      <c r="I334" s="104">
        <v>1</v>
      </c>
      <c r="J334" s="104">
        <v>9999</v>
      </c>
      <c r="K334" s="104">
        <v>1</v>
      </c>
      <c r="L334" s="104">
        <v>0</v>
      </c>
      <c r="M334" s="104"/>
      <c r="N334" s="104"/>
      <c r="O334" s="104">
        <v>3</v>
      </c>
      <c r="P334" s="185" t="s">
        <v>1496</v>
      </c>
      <c r="Q334" s="185"/>
    </row>
    <row r="335" spans="1:20" x14ac:dyDescent="0.25">
      <c r="A335" s="104">
        <v>313</v>
      </c>
      <c r="B335" s="104">
        <v>16673</v>
      </c>
      <c r="C335" s="104" t="s">
        <v>1503</v>
      </c>
      <c r="D335" s="104">
        <v>5</v>
      </c>
      <c r="E335" s="104"/>
      <c r="F335" s="104" t="s">
        <v>263</v>
      </c>
      <c r="G335" s="104"/>
      <c r="H335" s="104">
        <v>0</v>
      </c>
      <c r="I335" s="104"/>
      <c r="J335" s="104"/>
      <c r="K335" s="104">
        <v>1</v>
      </c>
      <c r="L335" s="104">
        <v>0</v>
      </c>
      <c r="M335" s="104"/>
      <c r="N335" s="104"/>
      <c r="O335" s="104">
        <v>3</v>
      </c>
      <c r="P335" s="185" t="s">
        <v>1504</v>
      </c>
      <c r="Q335" s="185"/>
    </row>
    <row r="336" spans="1:20" s="128" customFormat="1" x14ac:dyDescent="0.25">
      <c r="A336" s="122"/>
      <c r="B336" s="122"/>
      <c r="C336" s="123" t="s">
        <v>1241</v>
      </c>
      <c r="D336" s="122"/>
      <c r="E336" s="122"/>
      <c r="F336" s="122"/>
      <c r="G336" s="122"/>
      <c r="H336" s="122"/>
      <c r="I336" s="122"/>
      <c r="J336" s="122"/>
      <c r="K336" s="122"/>
      <c r="L336" s="122"/>
      <c r="M336" s="122"/>
      <c r="N336" s="122"/>
      <c r="O336" s="122"/>
      <c r="P336" s="307"/>
      <c r="Q336" s="307"/>
    </row>
    <row r="337" spans="1:17" x14ac:dyDescent="0.25">
      <c r="A337" s="104">
        <v>273</v>
      </c>
      <c r="B337" s="104" t="s">
        <v>1339</v>
      </c>
      <c r="C337" s="104" t="s">
        <v>1242</v>
      </c>
      <c r="D337" s="104">
        <v>2</v>
      </c>
      <c r="E337" s="104"/>
      <c r="F337" s="104" t="s">
        <v>301</v>
      </c>
      <c r="G337" s="104"/>
      <c r="H337" s="104">
        <v>10</v>
      </c>
      <c r="I337" s="104">
        <v>0</v>
      </c>
      <c r="J337" s="104">
        <v>50</v>
      </c>
      <c r="K337" s="104">
        <v>1</v>
      </c>
      <c r="L337" s="104">
        <v>0</v>
      </c>
      <c r="M337" s="104" t="s">
        <v>1243</v>
      </c>
      <c r="N337" s="104"/>
      <c r="O337" s="104">
        <v>3</v>
      </c>
      <c r="P337" s="185" t="s">
        <v>1244</v>
      </c>
      <c r="Q337" s="185"/>
    </row>
    <row r="338" spans="1:17" x14ac:dyDescent="0.25">
      <c r="A338" s="104">
        <v>274</v>
      </c>
      <c r="B338" s="104" t="s">
        <v>1340</v>
      </c>
      <c r="C338" s="104" t="s">
        <v>1245</v>
      </c>
      <c r="D338" s="104">
        <v>2</v>
      </c>
      <c r="E338" s="104"/>
      <c r="F338" s="104" t="s">
        <v>301</v>
      </c>
      <c r="G338" s="104"/>
      <c r="H338" s="104">
        <v>35</v>
      </c>
      <c r="I338" s="104">
        <v>0</v>
      </c>
      <c r="J338" s="104">
        <v>300</v>
      </c>
      <c r="K338" s="104">
        <v>1</v>
      </c>
      <c r="L338" s="104">
        <v>0</v>
      </c>
      <c r="M338" s="104" t="s">
        <v>1246</v>
      </c>
      <c r="N338" s="104"/>
      <c r="O338" s="104">
        <v>3</v>
      </c>
      <c r="P338" s="185" t="s">
        <v>1247</v>
      </c>
      <c r="Q338" s="185"/>
    </row>
    <row r="339" spans="1:17" ht="30" x14ac:dyDescent="0.25">
      <c r="A339" s="104">
        <v>275</v>
      </c>
      <c r="B339" s="104" t="s">
        <v>1341</v>
      </c>
      <c r="C339" s="104" t="s">
        <v>1248</v>
      </c>
      <c r="D339" s="104">
        <v>2</v>
      </c>
      <c r="E339" s="104"/>
      <c r="F339" s="104" t="s">
        <v>301</v>
      </c>
      <c r="G339" s="104"/>
      <c r="H339" s="104">
        <v>30</v>
      </c>
      <c r="I339" s="104">
        <v>0</v>
      </c>
      <c r="J339" s="104">
        <v>300</v>
      </c>
      <c r="K339" s="104">
        <v>1</v>
      </c>
      <c r="L339" s="104">
        <v>0</v>
      </c>
      <c r="M339" s="104" t="s">
        <v>1246</v>
      </c>
      <c r="N339" s="104"/>
      <c r="O339" s="104">
        <v>3</v>
      </c>
      <c r="P339" s="185" t="s">
        <v>1249</v>
      </c>
      <c r="Q339" s="185"/>
    </row>
    <row r="340" spans="1:17" x14ac:dyDescent="0.25">
      <c r="A340" s="104">
        <v>276</v>
      </c>
      <c r="B340" s="104" t="s">
        <v>1342</v>
      </c>
      <c r="C340" s="104" t="s">
        <v>1250</v>
      </c>
      <c r="D340" s="104">
        <v>2</v>
      </c>
      <c r="E340" s="104"/>
      <c r="F340" s="104" t="s">
        <v>327</v>
      </c>
      <c r="G340" s="104"/>
      <c r="H340" s="104">
        <v>470</v>
      </c>
      <c r="I340" s="104">
        <v>0</v>
      </c>
      <c r="J340" s="104">
        <v>1000</v>
      </c>
      <c r="K340" s="104">
        <v>1</v>
      </c>
      <c r="L340" s="104">
        <v>0</v>
      </c>
      <c r="M340" s="104"/>
      <c r="N340" s="104"/>
      <c r="O340" s="104">
        <v>3</v>
      </c>
      <c r="P340" s="185" t="s">
        <v>1251</v>
      </c>
      <c r="Q340" s="185"/>
    </row>
    <row r="341" spans="1:17" x14ac:dyDescent="0.25">
      <c r="A341" s="104">
        <v>277</v>
      </c>
      <c r="B341" s="104" t="s">
        <v>1343</v>
      </c>
      <c r="C341" s="104" t="s">
        <v>1252</v>
      </c>
      <c r="D341" s="104">
        <v>2</v>
      </c>
      <c r="E341" s="104"/>
      <c r="F341" s="104" t="s">
        <v>327</v>
      </c>
      <c r="G341" s="104"/>
      <c r="H341" s="104">
        <v>70</v>
      </c>
      <c r="I341" s="104">
        <v>1</v>
      </c>
      <c r="J341" s="104">
        <v>600</v>
      </c>
      <c r="K341" s="104">
        <v>1</v>
      </c>
      <c r="L341" s="104">
        <v>0</v>
      </c>
      <c r="M341" s="104" t="s">
        <v>1246</v>
      </c>
      <c r="N341" s="104"/>
      <c r="O341" s="104">
        <v>3</v>
      </c>
      <c r="P341" s="185" t="s">
        <v>1253</v>
      </c>
      <c r="Q341" s="185"/>
    </row>
    <row r="342" spans="1:17" ht="30" x14ac:dyDescent="0.25">
      <c r="A342" s="104">
        <v>278</v>
      </c>
      <c r="B342" s="104" t="s">
        <v>1344</v>
      </c>
      <c r="C342" s="104" t="s">
        <v>1254</v>
      </c>
      <c r="D342" s="104">
        <v>2</v>
      </c>
      <c r="E342" s="104"/>
      <c r="F342" s="104" t="s">
        <v>327</v>
      </c>
      <c r="G342" s="104"/>
      <c r="H342" s="104">
        <v>0</v>
      </c>
      <c r="I342" s="104">
        <v>0</v>
      </c>
      <c r="J342" s="104">
        <v>600</v>
      </c>
      <c r="K342" s="104">
        <v>1</v>
      </c>
      <c r="L342" s="104">
        <v>0</v>
      </c>
      <c r="M342" s="104" t="s">
        <v>1246</v>
      </c>
      <c r="N342" s="104"/>
      <c r="O342" s="104">
        <v>3</v>
      </c>
      <c r="P342" s="185" t="s">
        <v>1255</v>
      </c>
      <c r="Q342" s="185"/>
    </row>
    <row r="343" spans="1:17" ht="30" x14ac:dyDescent="0.25">
      <c r="A343" s="104">
        <v>279</v>
      </c>
      <c r="B343" s="104" t="s">
        <v>1345</v>
      </c>
      <c r="C343" s="104" t="s">
        <v>1256</v>
      </c>
      <c r="D343" s="104">
        <v>7</v>
      </c>
      <c r="E343" s="104"/>
      <c r="F343" s="104" t="s">
        <v>279</v>
      </c>
      <c r="G343" s="104"/>
      <c r="H343" s="104">
        <v>180</v>
      </c>
      <c r="I343" s="104">
        <v>0</v>
      </c>
      <c r="J343" s="104">
        <v>240</v>
      </c>
      <c r="K343" s="104">
        <v>1</v>
      </c>
      <c r="L343" s="104">
        <v>0</v>
      </c>
      <c r="M343" s="104" t="s">
        <v>1246</v>
      </c>
      <c r="N343" s="104"/>
      <c r="O343" s="104">
        <v>3</v>
      </c>
      <c r="P343" s="185" t="s">
        <v>1257</v>
      </c>
      <c r="Q343" s="185"/>
    </row>
    <row r="344" spans="1:17" ht="30" x14ac:dyDescent="0.25">
      <c r="A344" s="104">
        <v>280</v>
      </c>
      <c r="B344" s="104" t="s">
        <v>1346</v>
      </c>
      <c r="C344" s="104" t="s">
        <v>1258</v>
      </c>
      <c r="D344" s="104">
        <v>7</v>
      </c>
      <c r="E344" s="104"/>
      <c r="F344" s="104" t="s">
        <v>279</v>
      </c>
      <c r="G344" s="104"/>
      <c r="H344" s="104">
        <v>15</v>
      </c>
      <c r="I344" s="104">
        <v>0</v>
      </c>
      <c r="J344" s="104">
        <v>240</v>
      </c>
      <c r="K344" s="104">
        <v>1</v>
      </c>
      <c r="L344" s="104">
        <v>0</v>
      </c>
      <c r="M344" s="104" t="s">
        <v>1246</v>
      </c>
      <c r="N344" s="104"/>
      <c r="O344" s="104">
        <v>3</v>
      </c>
      <c r="P344" s="185" t="s">
        <v>1259</v>
      </c>
      <c r="Q344" s="185"/>
    </row>
    <row r="345" spans="1:17" x14ac:dyDescent="0.25">
      <c r="A345" s="104">
        <v>281</v>
      </c>
      <c r="B345" s="104" t="s">
        <v>1347</v>
      </c>
      <c r="C345" s="104" t="s">
        <v>1260</v>
      </c>
      <c r="D345" s="104">
        <v>2</v>
      </c>
      <c r="E345" s="104"/>
      <c r="F345" s="104" t="s">
        <v>301</v>
      </c>
      <c r="G345" s="104"/>
      <c r="H345" s="104">
        <v>120</v>
      </c>
      <c r="I345" s="104">
        <v>0</v>
      </c>
      <c r="J345" s="104">
        <v>300</v>
      </c>
      <c r="K345" s="104">
        <v>1</v>
      </c>
      <c r="L345" s="104">
        <v>0</v>
      </c>
      <c r="M345" s="104" t="s">
        <v>1246</v>
      </c>
      <c r="N345" s="104"/>
      <c r="O345" s="104">
        <v>3</v>
      </c>
      <c r="P345" s="185" t="s">
        <v>1261</v>
      </c>
      <c r="Q345" s="185"/>
    </row>
    <row r="346" spans="1:17" s="128" customFormat="1" x14ac:dyDescent="0.25">
      <c r="A346" s="122"/>
      <c r="B346" s="122"/>
      <c r="C346" s="123" t="s">
        <v>1284</v>
      </c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307"/>
      <c r="Q346" s="307"/>
    </row>
    <row r="347" spans="1:17" x14ac:dyDescent="0.25">
      <c r="A347" s="104">
        <v>282</v>
      </c>
      <c r="B347" s="104" t="s">
        <v>1348</v>
      </c>
      <c r="C347" s="104" t="s">
        <v>1285</v>
      </c>
      <c r="D347" s="104">
        <v>2</v>
      </c>
      <c r="E347" s="104"/>
      <c r="F347" s="104" t="s">
        <v>327</v>
      </c>
      <c r="G347" s="104"/>
      <c r="H347" s="104">
        <v>500</v>
      </c>
      <c r="I347" s="104">
        <v>0</v>
      </c>
      <c r="J347" s="104">
        <v>30000</v>
      </c>
      <c r="K347" s="104">
        <v>1</v>
      </c>
      <c r="L347" s="104">
        <v>0</v>
      </c>
      <c r="M347" s="104"/>
      <c r="N347" s="104"/>
      <c r="O347" s="104">
        <v>3</v>
      </c>
      <c r="P347" s="185" t="s">
        <v>1286</v>
      </c>
      <c r="Q347" s="185"/>
    </row>
    <row r="348" spans="1:17" x14ac:dyDescent="0.25">
      <c r="A348" s="104">
        <v>283</v>
      </c>
      <c r="B348" s="104" t="s">
        <v>1349</v>
      </c>
      <c r="C348" s="104" t="s">
        <v>1287</v>
      </c>
      <c r="D348" s="104">
        <v>2</v>
      </c>
      <c r="E348" s="104"/>
      <c r="F348" s="104" t="s">
        <v>327</v>
      </c>
      <c r="G348" s="104"/>
      <c r="H348" s="104">
        <v>100</v>
      </c>
      <c r="I348" s="104">
        <v>1</v>
      </c>
      <c r="J348" s="104">
        <v>30000</v>
      </c>
      <c r="K348" s="104">
        <v>1</v>
      </c>
      <c r="L348" s="104">
        <v>0</v>
      </c>
      <c r="M348" s="104"/>
      <c r="N348" s="104"/>
      <c r="O348" s="104">
        <v>3</v>
      </c>
      <c r="P348" s="185" t="s">
        <v>1288</v>
      </c>
      <c r="Q348" s="185"/>
    </row>
    <row r="349" spans="1:17" x14ac:dyDescent="0.25">
      <c r="A349" s="104">
        <v>284</v>
      </c>
      <c r="B349" s="104" t="s">
        <v>1350</v>
      </c>
      <c r="C349" s="104" t="s">
        <v>1289</v>
      </c>
      <c r="D349" s="104">
        <v>2</v>
      </c>
      <c r="E349" s="104"/>
      <c r="F349" s="104" t="s">
        <v>327</v>
      </c>
      <c r="G349" s="104"/>
      <c r="H349" s="104">
        <v>20</v>
      </c>
      <c r="I349" s="104">
        <v>0</v>
      </c>
      <c r="J349" s="104">
        <v>300</v>
      </c>
      <c r="K349" s="104">
        <v>1</v>
      </c>
      <c r="L349" s="104">
        <v>0</v>
      </c>
      <c r="M349" s="104"/>
      <c r="N349" s="104"/>
      <c r="O349" s="104">
        <v>3</v>
      </c>
      <c r="P349" s="185" t="s">
        <v>1290</v>
      </c>
      <c r="Q349" s="185"/>
    </row>
    <row r="350" spans="1:17" x14ac:dyDescent="0.25">
      <c r="A350" s="104">
        <v>285</v>
      </c>
      <c r="B350" s="104" t="s">
        <v>1351</v>
      </c>
      <c r="C350" s="104" t="s">
        <v>1291</v>
      </c>
      <c r="D350" s="104">
        <v>7</v>
      </c>
      <c r="E350" s="104"/>
      <c r="F350" s="104" t="s">
        <v>279</v>
      </c>
      <c r="G350" s="104"/>
      <c r="H350" s="104">
        <v>0</v>
      </c>
      <c r="I350" s="104">
        <v>0</v>
      </c>
      <c r="J350" s="104">
        <v>2</v>
      </c>
      <c r="K350" s="104">
        <v>1</v>
      </c>
      <c r="L350" s="104">
        <v>0</v>
      </c>
      <c r="M350" s="104"/>
      <c r="N350" s="104"/>
      <c r="O350" s="104">
        <v>3</v>
      </c>
      <c r="P350" s="185" t="s">
        <v>1292</v>
      </c>
      <c r="Q350" s="185"/>
    </row>
    <row r="351" spans="1:17" x14ac:dyDescent="0.25">
      <c r="A351" s="104">
        <v>286</v>
      </c>
      <c r="B351" s="104" t="s">
        <v>1352</v>
      </c>
      <c r="C351" s="104" t="s">
        <v>1293</v>
      </c>
      <c r="D351" s="104">
        <v>2</v>
      </c>
      <c r="E351" s="104"/>
      <c r="F351" s="104" t="s">
        <v>301</v>
      </c>
      <c r="G351" s="104"/>
      <c r="H351" s="104">
        <v>180</v>
      </c>
      <c r="I351" s="104">
        <v>0</v>
      </c>
      <c r="J351" s="104">
        <v>30000</v>
      </c>
      <c r="K351" s="104">
        <v>1</v>
      </c>
      <c r="L351" s="104">
        <v>0</v>
      </c>
      <c r="M351" s="104"/>
      <c r="N351" s="104"/>
      <c r="O351" s="104">
        <v>3</v>
      </c>
      <c r="P351" s="185" t="s">
        <v>1294</v>
      </c>
      <c r="Q351" s="185"/>
    </row>
    <row r="352" spans="1:17" x14ac:dyDescent="0.25">
      <c r="A352" s="104">
        <v>287</v>
      </c>
      <c r="B352" s="104" t="s">
        <v>1353</v>
      </c>
      <c r="C352" s="104" t="s">
        <v>1295</v>
      </c>
      <c r="D352" s="104">
        <v>2</v>
      </c>
      <c r="E352" s="104"/>
      <c r="F352" s="104" t="s">
        <v>301</v>
      </c>
      <c r="G352" s="104"/>
      <c r="H352" s="104">
        <v>180</v>
      </c>
      <c r="I352" s="104">
        <v>0</v>
      </c>
      <c r="J352" s="104">
        <v>30000</v>
      </c>
      <c r="K352" s="104">
        <v>1</v>
      </c>
      <c r="L352" s="104">
        <v>0</v>
      </c>
      <c r="M352" s="104"/>
      <c r="N352" s="104"/>
      <c r="O352" s="104">
        <v>3</v>
      </c>
      <c r="P352" s="185" t="s">
        <v>1296</v>
      </c>
      <c r="Q352" s="185"/>
    </row>
    <row r="353" spans="1:20" x14ac:dyDescent="0.25">
      <c r="A353" s="104">
        <v>288</v>
      </c>
      <c r="B353" s="104" t="s">
        <v>1354</v>
      </c>
      <c r="C353" s="104" t="s">
        <v>1297</v>
      </c>
      <c r="D353" s="104">
        <v>7</v>
      </c>
      <c r="E353" s="104"/>
      <c r="F353" s="104" t="s">
        <v>279</v>
      </c>
      <c r="G353" s="104"/>
      <c r="H353" s="104">
        <v>10</v>
      </c>
      <c r="I353" s="104">
        <v>0</v>
      </c>
      <c r="J353" s="104">
        <v>50</v>
      </c>
      <c r="K353" s="104">
        <v>1</v>
      </c>
      <c r="L353" s="104">
        <v>0</v>
      </c>
      <c r="M353" s="104"/>
      <c r="N353" s="104"/>
      <c r="O353" s="104">
        <v>3</v>
      </c>
      <c r="P353" s="185" t="s">
        <v>1298</v>
      </c>
      <c r="Q353" s="185"/>
    </row>
    <row r="354" spans="1:20" x14ac:dyDescent="0.25">
      <c r="A354" s="104">
        <v>289</v>
      </c>
      <c r="B354" s="104" t="s">
        <v>1355</v>
      </c>
      <c r="C354" s="104" t="s">
        <v>1299</v>
      </c>
      <c r="D354" s="104">
        <v>101</v>
      </c>
      <c r="E354" s="104"/>
      <c r="F354" s="104" t="s">
        <v>263</v>
      </c>
      <c r="G354" s="104"/>
      <c r="H354" s="104">
        <v>0</v>
      </c>
      <c r="I354" s="104"/>
      <c r="J354" s="104"/>
      <c r="K354" s="104">
        <v>1</v>
      </c>
      <c r="L354" s="104">
        <v>0</v>
      </c>
      <c r="M354" s="104"/>
      <c r="N354" s="104"/>
      <c r="O354" s="104">
        <v>3</v>
      </c>
      <c r="P354" s="185" t="s">
        <v>1300</v>
      </c>
      <c r="Q354" s="185"/>
    </row>
    <row r="355" spans="1:20" x14ac:dyDescent="0.25">
      <c r="A355" s="104">
        <v>290</v>
      </c>
      <c r="B355" s="104" t="s">
        <v>1356</v>
      </c>
      <c r="C355" s="104" t="s">
        <v>1301</v>
      </c>
      <c r="D355" s="104">
        <v>101</v>
      </c>
      <c r="E355" s="104"/>
      <c r="F355" s="104" t="s">
        <v>263</v>
      </c>
      <c r="G355" s="104"/>
      <c r="H355" s="104">
        <v>1</v>
      </c>
      <c r="I355" s="104"/>
      <c r="J355" s="104"/>
      <c r="K355" s="104">
        <v>1</v>
      </c>
      <c r="L355" s="104">
        <v>0</v>
      </c>
      <c r="M355" s="104"/>
      <c r="N355" s="104"/>
      <c r="O355" s="104">
        <v>3</v>
      </c>
      <c r="P355" s="185" t="s">
        <v>1302</v>
      </c>
      <c r="Q355" s="185"/>
    </row>
    <row r="356" spans="1:20" x14ac:dyDescent="0.25">
      <c r="A356" s="104">
        <v>291</v>
      </c>
      <c r="B356" s="104" t="s">
        <v>1357</v>
      </c>
      <c r="C356" s="104" t="s">
        <v>1303</v>
      </c>
      <c r="D356" s="104">
        <v>7</v>
      </c>
      <c r="E356" s="104"/>
      <c r="F356" s="104" t="s">
        <v>279</v>
      </c>
      <c r="G356" s="104"/>
      <c r="H356" s="104">
        <v>5</v>
      </c>
      <c r="I356" s="104">
        <v>0</v>
      </c>
      <c r="J356" s="104">
        <v>240</v>
      </c>
      <c r="K356" s="104">
        <v>1</v>
      </c>
      <c r="L356" s="104">
        <v>0</v>
      </c>
      <c r="M356" s="104"/>
      <c r="N356" s="104"/>
      <c r="O356" s="104">
        <v>3</v>
      </c>
      <c r="P356" s="185" t="s">
        <v>1304</v>
      </c>
      <c r="Q356" s="185"/>
    </row>
    <row r="357" spans="1:20" s="128" customFormat="1" x14ac:dyDescent="0.25">
      <c r="A357" s="122"/>
      <c r="B357" s="122"/>
      <c r="C357" s="123" t="s">
        <v>2196</v>
      </c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307"/>
      <c r="Q357" s="307"/>
    </row>
    <row r="358" spans="1:20" x14ac:dyDescent="0.25">
      <c r="A358" s="104">
        <v>565</v>
      </c>
      <c r="B358" s="104">
        <v>16960</v>
      </c>
      <c r="C358" s="104" t="s">
        <v>2197</v>
      </c>
      <c r="D358" s="104">
        <v>0</v>
      </c>
      <c r="E358" s="311"/>
      <c r="F358" s="104" t="s">
        <v>327</v>
      </c>
      <c r="G358" s="104"/>
      <c r="H358" s="104">
        <v>350</v>
      </c>
      <c r="I358" s="104">
        <v>10</v>
      </c>
      <c r="J358" s="104">
        <v>9990</v>
      </c>
      <c r="K358" s="104">
        <v>1</v>
      </c>
      <c r="L358" s="104">
        <v>0</v>
      </c>
      <c r="M358" s="104"/>
      <c r="N358" s="104" t="s">
        <v>777</v>
      </c>
      <c r="O358" s="104">
        <v>3</v>
      </c>
      <c r="P358" s="184" t="s">
        <v>2200</v>
      </c>
      <c r="Q358" s="185"/>
    </row>
    <row r="359" spans="1:20" x14ac:dyDescent="0.25">
      <c r="A359" s="104">
        <v>566</v>
      </c>
      <c r="B359" s="104">
        <v>16961</v>
      </c>
      <c r="C359" s="104" t="s">
        <v>2198</v>
      </c>
      <c r="D359" s="104">
        <v>0</v>
      </c>
      <c r="E359" s="311"/>
      <c r="F359" s="104" t="s">
        <v>327</v>
      </c>
      <c r="G359" s="104"/>
      <c r="H359" s="104">
        <v>75</v>
      </c>
      <c r="I359" s="104">
        <v>1</v>
      </c>
      <c r="J359" s="104">
        <v>1000</v>
      </c>
      <c r="K359" s="104">
        <v>1</v>
      </c>
      <c r="L359" s="104">
        <v>0</v>
      </c>
      <c r="M359" s="104"/>
      <c r="N359" s="104"/>
      <c r="O359" s="104">
        <v>3</v>
      </c>
      <c r="P359" s="184" t="s">
        <v>2201</v>
      </c>
      <c r="Q359" s="185"/>
    </row>
    <row r="360" spans="1:20" x14ac:dyDescent="0.25">
      <c r="A360" s="104">
        <v>567</v>
      </c>
      <c r="B360" s="104">
        <v>16962</v>
      </c>
      <c r="C360" s="104" t="s">
        <v>2199</v>
      </c>
      <c r="D360" s="104">
        <v>5</v>
      </c>
      <c r="E360" s="311"/>
      <c r="F360" s="104" t="s">
        <v>263</v>
      </c>
      <c r="G360" s="104"/>
      <c r="H360" s="104">
        <v>1</v>
      </c>
      <c r="I360" s="104"/>
      <c r="J360" s="104"/>
      <c r="K360" s="104">
        <v>1</v>
      </c>
      <c r="L360" s="104">
        <v>0</v>
      </c>
      <c r="M360" s="104"/>
      <c r="N360" s="104"/>
      <c r="O360" s="104">
        <v>3</v>
      </c>
      <c r="P360" s="184" t="s">
        <v>2202</v>
      </c>
      <c r="Q360" s="185"/>
    </row>
    <row r="361" spans="1:20" s="128" customFormat="1" x14ac:dyDescent="0.25">
      <c r="A361" s="122"/>
      <c r="B361" s="122"/>
      <c r="C361" s="123" t="s">
        <v>1360</v>
      </c>
      <c r="D361" s="122"/>
      <c r="E361" s="122"/>
      <c r="F361" s="122"/>
      <c r="G361" s="122"/>
      <c r="H361" s="122"/>
      <c r="I361" s="122"/>
      <c r="J361" s="122"/>
      <c r="K361" s="122"/>
      <c r="L361" s="122"/>
      <c r="M361" s="122"/>
      <c r="N361" s="122"/>
      <c r="O361" s="122"/>
      <c r="P361" s="307"/>
      <c r="Q361" s="307"/>
    </row>
    <row r="362" spans="1:20" x14ac:dyDescent="0.25">
      <c r="A362" s="104">
        <v>268</v>
      </c>
      <c r="B362" s="104">
        <v>16630</v>
      </c>
      <c r="C362" s="104" t="s">
        <v>1358</v>
      </c>
      <c r="D362" s="104">
        <v>2</v>
      </c>
      <c r="E362" s="104"/>
      <c r="F362" s="104">
        <v>2</v>
      </c>
      <c r="G362" s="104" t="s">
        <v>301</v>
      </c>
      <c r="H362" s="104">
        <v>60</v>
      </c>
      <c r="I362" s="104">
        <v>1</v>
      </c>
      <c r="J362" s="104">
        <v>30000</v>
      </c>
      <c r="K362" s="104">
        <v>1</v>
      </c>
      <c r="L362" s="104">
        <v>0</v>
      </c>
      <c r="M362" s="104"/>
      <c r="N362" s="104"/>
      <c r="O362" s="104">
        <v>3</v>
      </c>
      <c r="P362" s="185" t="s">
        <v>1359</v>
      </c>
      <c r="Q362" s="185"/>
    </row>
    <row r="363" spans="1:20" x14ac:dyDescent="0.25">
      <c r="A363" s="104">
        <v>569</v>
      </c>
      <c r="B363" s="104">
        <v>16631</v>
      </c>
      <c r="C363" s="104" t="s">
        <v>2207</v>
      </c>
      <c r="D363" s="104">
        <v>5</v>
      </c>
      <c r="F363" s="104"/>
      <c r="G363" s="104" t="s">
        <v>263</v>
      </c>
      <c r="H363" s="104">
        <v>0</v>
      </c>
      <c r="I363" s="104"/>
      <c r="J363" s="104"/>
      <c r="K363" s="104">
        <v>1</v>
      </c>
      <c r="L363" s="104">
        <v>0</v>
      </c>
      <c r="M363" s="104"/>
      <c r="N363" s="104"/>
      <c r="O363" s="104">
        <v>3</v>
      </c>
      <c r="P363" s="184" t="s">
        <v>2208</v>
      </c>
      <c r="Q363" s="185"/>
      <c r="S363">
        <v>0</v>
      </c>
      <c r="T363">
        <v>0</v>
      </c>
    </row>
    <row r="364" spans="1:20" s="128" customFormat="1" x14ac:dyDescent="0.25">
      <c r="A364" s="122"/>
      <c r="B364" s="122"/>
      <c r="C364" s="123" t="s">
        <v>1561</v>
      </c>
      <c r="D364" s="122"/>
      <c r="E364" s="122"/>
      <c r="F364" s="122"/>
      <c r="G364" s="122"/>
      <c r="H364" s="122"/>
      <c r="I364" s="122"/>
      <c r="J364" s="122"/>
      <c r="K364" s="122"/>
      <c r="L364" s="122"/>
      <c r="M364" s="122"/>
      <c r="N364" s="122"/>
      <c r="O364" s="122"/>
      <c r="P364" s="307"/>
      <c r="Q364" s="307"/>
    </row>
    <row r="365" spans="1:20" x14ac:dyDescent="0.25">
      <c r="A365" s="104">
        <v>206</v>
      </c>
      <c r="B365" s="104">
        <v>17050</v>
      </c>
      <c r="C365" s="104" t="s">
        <v>2036</v>
      </c>
      <c r="D365" s="104">
        <v>7</v>
      </c>
      <c r="E365" s="311"/>
      <c r="F365" s="104" t="s">
        <v>1335</v>
      </c>
      <c r="G365" s="104"/>
      <c r="H365" s="104">
        <v>2</v>
      </c>
      <c r="I365" s="104">
        <v>0</v>
      </c>
      <c r="J365" s="104">
        <v>2</v>
      </c>
      <c r="K365" s="104">
        <v>1</v>
      </c>
      <c r="L365" s="104">
        <v>0</v>
      </c>
      <c r="M365" s="104"/>
      <c r="N365" s="104"/>
      <c r="O365" s="104">
        <v>3</v>
      </c>
      <c r="P365" s="184" t="s">
        <v>2159</v>
      </c>
      <c r="Q365" s="185"/>
    </row>
    <row r="366" spans="1:20" x14ac:dyDescent="0.25">
      <c r="A366" s="104">
        <v>335</v>
      </c>
      <c r="B366" s="104">
        <v>17051</v>
      </c>
      <c r="C366" s="104" t="s">
        <v>1572</v>
      </c>
      <c r="D366" s="104">
        <v>0</v>
      </c>
      <c r="E366" s="311"/>
      <c r="F366" s="104" t="s">
        <v>327</v>
      </c>
      <c r="G366" s="104"/>
      <c r="H366" s="104">
        <v>550</v>
      </c>
      <c r="I366" s="104">
        <v>10</v>
      </c>
      <c r="J366" s="104">
        <v>10000</v>
      </c>
      <c r="K366" s="104">
        <v>1</v>
      </c>
      <c r="L366" s="104">
        <v>0</v>
      </c>
      <c r="M366" s="104"/>
      <c r="N366" s="104" t="s">
        <v>777</v>
      </c>
      <c r="O366" s="104">
        <v>3</v>
      </c>
      <c r="P366" s="184" t="s">
        <v>1573</v>
      </c>
      <c r="Q366" s="185"/>
    </row>
    <row r="367" spans="1:20" x14ac:dyDescent="0.25">
      <c r="A367" s="104">
        <v>336</v>
      </c>
      <c r="B367" s="104">
        <v>17052</v>
      </c>
      <c r="C367" s="104" t="s">
        <v>1574</v>
      </c>
      <c r="D367" s="104">
        <v>0</v>
      </c>
      <c r="E367" s="311"/>
      <c r="F367" s="104" t="s">
        <v>327</v>
      </c>
      <c r="G367" s="104"/>
      <c r="H367" s="104">
        <v>70</v>
      </c>
      <c r="I367" s="104">
        <v>1</v>
      </c>
      <c r="J367" s="104">
        <v>1000</v>
      </c>
      <c r="K367" s="104">
        <v>1</v>
      </c>
      <c r="L367" s="104">
        <v>0</v>
      </c>
      <c r="M367" s="104"/>
      <c r="N367" s="104"/>
      <c r="O367" s="104">
        <v>3</v>
      </c>
      <c r="P367" s="184" t="s">
        <v>1575</v>
      </c>
      <c r="Q367" s="185"/>
    </row>
    <row r="368" spans="1:20" x14ac:dyDescent="0.25">
      <c r="A368" s="104">
        <v>338</v>
      </c>
      <c r="B368" s="104">
        <v>17053</v>
      </c>
      <c r="C368" s="104" t="s">
        <v>1576</v>
      </c>
      <c r="D368" s="104">
        <v>7</v>
      </c>
      <c r="E368" s="311"/>
      <c r="F368" s="104" t="s">
        <v>1335</v>
      </c>
      <c r="G368" s="104"/>
      <c r="H368" s="104">
        <v>45</v>
      </c>
      <c r="I368" s="104">
        <v>1</v>
      </c>
      <c r="J368" s="104">
        <v>240</v>
      </c>
      <c r="K368" s="104">
        <v>1</v>
      </c>
      <c r="L368" s="104">
        <v>0</v>
      </c>
      <c r="M368" s="104"/>
      <c r="N368" s="104"/>
      <c r="O368" s="104">
        <v>3</v>
      </c>
      <c r="P368" s="184" t="s">
        <v>2302</v>
      </c>
      <c r="Q368" s="185"/>
    </row>
    <row r="369" spans="1:17" x14ac:dyDescent="0.25">
      <c r="A369" s="104">
        <v>558</v>
      </c>
      <c r="B369" s="104">
        <v>17054</v>
      </c>
      <c r="C369" s="104" t="s">
        <v>2157</v>
      </c>
      <c r="D369" s="104">
        <v>101</v>
      </c>
      <c r="E369" s="311"/>
      <c r="F369" s="104" t="s">
        <v>263</v>
      </c>
      <c r="G369" s="104"/>
      <c r="H369" s="104">
        <v>0</v>
      </c>
      <c r="I369" s="104"/>
      <c r="J369" s="104"/>
      <c r="K369" s="104">
        <v>1</v>
      </c>
      <c r="L369" s="104">
        <v>0</v>
      </c>
      <c r="M369" s="104"/>
      <c r="N369" s="104"/>
      <c r="O369" s="104">
        <v>3</v>
      </c>
      <c r="P369" s="184" t="s">
        <v>2158</v>
      </c>
      <c r="Q369" s="185"/>
    </row>
    <row r="370" spans="1:17" x14ac:dyDescent="0.25">
      <c r="A370" s="104">
        <v>337</v>
      </c>
      <c r="B370" s="104">
        <v>17055</v>
      </c>
      <c r="C370" s="104" t="s">
        <v>2037</v>
      </c>
      <c r="D370" s="104">
        <v>2</v>
      </c>
      <c r="E370" s="311"/>
      <c r="F370" s="104" t="s">
        <v>301</v>
      </c>
      <c r="G370" s="104"/>
      <c r="H370" s="104">
        <v>10</v>
      </c>
      <c r="I370" s="104">
        <v>0</v>
      </c>
      <c r="J370" s="104">
        <v>50</v>
      </c>
      <c r="K370" s="104">
        <v>1</v>
      </c>
      <c r="L370" s="104">
        <v>0</v>
      </c>
      <c r="M370" s="104" t="s">
        <v>1243</v>
      </c>
      <c r="N370" s="104"/>
      <c r="O370" s="104">
        <v>3</v>
      </c>
      <c r="P370" s="184" t="s">
        <v>2038</v>
      </c>
      <c r="Q370" s="185"/>
    </row>
    <row r="371" spans="1:17" x14ac:dyDescent="0.25">
      <c r="A371" s="104">
        <v>339</v>
      </c>
      <c r="B371" s="104">
        <v>17056</v>
      </c>
      <c r="C371" s="104" t="s">
        <v>2039</v>
      </c>
      <c r="D371" s="104">
        <v>2</v>
      </c>
      <c r="E371" s="311"/>
      <c r="F371" s="104" t="s">
        <v>301</v>
      </c>
      <c r="G371" s="104"/>
      <c r="H371" s="104">
        <v>60</v>
      </c>
      <c r="I371" s="104">
        <v>0</v>
      </c>
      <c r="J371" s="104">
        <v>300</v>
      </c>
      <c r="K371" s="104">
        <v>1</v>
      </c>
      <c r="L371" s="104">
        <v>0</v>
      </c>
      <c r="M371" s="104" t="s">
        <v>1246</v>
      </c>
      <c r="N371" s="104"/>
      <c r="O371" s="104">
        <v>3</v>
      </c>
      <c r="P371" s="184" t="s">
        <v>2040</v>
      </c>
      <c r="Q371" s="185"/>
    </row>
    <row r="372" spans="1:17" x14ac:dyDescent="0.25">
      <c r="A372" s="104">
        <v>551</v>
      </c>
      <c r="B372" s="104">
        <v>17057</v>
      </c>
      <c r="C372" s="104" t="s">
        <v>2041</v>
      </c>
      <c r="D372" s="104">
        <v>2</v>
      </c>
      <c r="E372" s="311"/>
      <c r="F372" s="104" t="s">
        <v>301</v>
      </c>
      <c r="G372" s="104"/>
      <c r="H372" s="104">
        <v>20</v>
      </c>
      <c r="I372" s="104">
        <v>0</v>
      </c>
      <c r="J372" s="104">
        <v>300</v>
      </c>
      <c r="K372" s="104">
        <v>1</v>
      </c>
      <c r="L372" s="104">
        <v>0</v>
      </c>
      <c r="M372" s="104" t="s">
        <v>1246</v>
      </c>
      <c r="N372" s="104"/>
      <c r="O372" s="104">
        <v>3</v>
      </c>
      <c r="P372" s="184" t="s">
        <v>2042</v>
      </c>
      <c r="Q372" s="185"/>
    </row>
    <row r="373" spans="1:17" x14ac:dyDescent="0.25">
      <c r="A373" s="104">
        <v>552</v>
      </c>
      <c r="B373" s="104">
        <v>17058</v>
      </c>
      <c r="C373" s="104" t="s">
        <v>2160</v>
      </c>
      <c r="D373" s="104">
        <v>5</v>
      </c>
      <c r="E373" s="311"/>
      <c r="F373" s="311" t="s">
        <v>263</v>
      </c>
      <c r="G373" s="104"/>
      <c r="H373" s="104">
        <v>1</v>
      </c>
      <c r="I373" s="104"/>
      <c r="J373" s="104"/>
      <c r="K373" s="104">
        <v>1</v>
      </c>
      <c r="L373" s="104">
        <v>0</v>
      </c>
      <c r="M373" s="104"/>
      <c r="N373" s="104"/>
      <c r="O373" s="104">
        <v>3</v>
      </c>
      <c r="P373" s="184" t="s">
        <v>2161</v>
      </c>
      <c r="Q373" s="185"/>
    </row>
    <row r="374" spans="1:17" x14ac:dyDescent="0.25">
      <c r="A374" s="104">
        <v>553</v>
      </c>
      <c r="B374" s="104">
        <v>17059</v>
      </c>
      <c r="C374" s="104" t="s">
        <v>2162</v>
      </c>
      <c r="D374" s="104">
        <v>7</v>
      </c>
      <c r="E374" s="311"/>
      <c r="F374" s="311" t="s">
        <v>1335</v>
      </c>
      <c r="G374" s="104"/>
      <c r="H374" s="104">
        <v>24</v>
      </c>
      <c r="I374" s="104">
        <v>1</v>
      </c>
      <c r="J374" s="104">
        <v>240</v>
      </c>
      <c r="K374" s="104">
        <v>1</v>
      </c>
      <c r="L374" s="104">
        <v>0</v>
      </c>
      <c r="M374" s="104"/>
      <c r="N374" s="104"/>
      <c r="O374" s="104">
        <v>3</v>
      </c>
      <c r="P374" s="184" t="s">
        <v>2163</v>
      </c>
      <c r="Q374" s="185"/>
    </row>
    <row r="375" spans="1:17" x14ac:dyDescent="0.25">
      <c r="A375" s="104">
        <v>554</v>
      </c>
      <c r="B375" s="104">
        <v>17060</v>
      </c>
      <c r="C375" s="104" t="s">
        <v>2164</v>
      </c>
      <c r="D375" s="104">
        <v>101</v>
      </c>
      <c r="E375" s="311"/>
      <c r="F375" s="311" t="s">
        <v>263</v>
      </c>
      <c r="G375" s="104"/>
      <c r="H375" s="104">
        <v>0</v>
      </c>
      <c r="I375" s="104"/>
      <c r="J375" s="104"/>
      <c r="K375" s="104">
        <v>1</v>
      </c>
      <c r="L375" s="104">
        <v>0</v>
      </c>
      <c r="M375" s="104"/>
      <c r="N375" s="104"/>
      <c r="O375" s="104">
        <v>3</v>
      </c>
      <c r="P375" s="184" t="s">
        <v>2177</v>
      </c>
      <c r="Q375" s="185"/>
    </row>
    <row r="376" spans="1:17" x14ac:dyDescent="0.25">
      <c r="A376" s="104">
        <v>555</v>
      </c>
      <c r="B376" s="104">
        <v>17061</v>
      </c>
      <c r="C376" s="104" t="s">
        <v>2165</v>
      </c>
      <c r="D376" s="104">
        <v>101</v>
      </c>
      <c r="E376" s="311"/>
      <c r="F376" s="311" t="s">
        <v>263</v>
      </c>
      <c r="G376" s="104"/>
      <c r="H376" s="104">
        <v>0</v>
      </c>
      <c r="I376" s="104"/>
      <c r="J376" s="104"/>
      <c r="K376" s="104">
        <v>1</v>
      </c>
      <c r="L376" s="104">
        <v>0</v>
      </c>
      <c r="M376" s="104"/>
      <c r="N376" s="104"/>
      <c r="O376" s="104">
        <v>3</v>
      </c>
      <c r="P376" s="184" t="s">
        <v>2178</v>
      </c>
      <c r="Q376" s="185"/>
    </row>
    <row r="377" spans="1:17" x14ac:dyDescent="0.25">
      <c r="A377" s="104">
        <v>556</v>
      </c>
      <c r="B377" s="104">
        <v>17062</v>
      </c>
      <c r="C377" s="104" t="s">
        <v>2166</v>
      </c>
      <c r="D377" s="104">
        <v>101</v>
      </c>
      <c r="E377" s="311"/>
      <c r="F377" s="311" t="s">
        <v>263</v>
      </c>
      <c r="G377" s="104"/>
      <c r="H377" s="104">
        <v>0</v>
      </c>
      <c r="I377" s="104"/>
      <c r="J377" s="104"/>
      <c r="K377" s="104">
        <v>1</v>
      </c>
      <c r="L377" s="104">
        <v>0</v>
      </c>
      <c r="M377" s="104"/>
      <c r="N377" s="104"/>
      <c r="O377" s="104">
        <v>3</v>
      </c>
      <c r="P377" s="184" t="s">
        <v>2179</v>
      </c>
      <c r="Q377" s="185"/>
    </row>
    <row r="378" spans="1:17" x14ac:dyDescent="0.25">
      <c r="A378" s="104">
        <v>557</v>
      </c>
      <c r="B378" s="104">
        <v>17063</v>
      </c>
      <c r="C378" s="104" t="s">
        <v>2167</v>
      </c>
      <c r="D378" s="104">
        <v>101</v>
      </c>
      <c r="E378" s="311"/>
      <c r="F378" s="311" t="s">
        <v>263</v>
      </c>
      <c r="G378" s="104"/>
      <c r="H378" s="104">
        <v>0</v>
      </c>
      <c r="I378" s="104"/>
      <c r="J378" s="104"/>
      <c r="K378" s="104">
        <v>1</v>
      </c>
      <c r="L378" s="104">
        <v>0</v>
      </c>
      <c r="M378" s="104"/>
      <c r="N378" s="104"/>
      <c r="O378" s="104">
        <v>3</v>
      </c>
      <c r="P378" s="184" t="s">
        <v>2180</v>
      </c>
      <c r="Q378" s="185"/>
    </row>
    <row r="379" spans="1:17" x14ac:dyDescent="0.25">
      <c r="A379" s="104">
        <v>559</v>
      </c>
      <c r="B379" s="104">
        <v>17064</v>
      </c>
      <c r="C379" s="104" t="s">
        <v>2168</v>
      </c>
      <c r="D379" s="104">
        <v>101</v>
      </c>
      <c r="E379" s="311"/>
      <c r="F379" s="311" t="s">
        <v>263</v>
      </c>
      <c r="G379" s="104"/>
      <c r="H379" s="104">
        <v>1</v>
      </c>
      <c r="I379" s="104"/>
      <c r="J379" s="104"/>
      <c r="K379" s="104">
        <v>1</v>
      </c>
      <c r="L379" s="104">
        <v>0</v>
      </c>
      <c r="M379" s="104"/>
      <c r="N379" s="104"/>
      <c r="O379" s="104">
        <v>3</v>
      </c>
      <c r="P379" s="184" t="s">
        <v>2181</v>
      </c>
      <c r="Q379" s="185"/>
    </row>
    <row r="380" spans="1:17" x14ac:dyDescent="0.25">
      <c r="A380" s="104">
        <v>560</v>
      </c>
      <c r="B380" s="104">
        <v>17065</v>
      </c>
      <c r="C380" s="104" t="s">
        <v>2169</v>
      </c>
      <c r="D380" s="104">
        <v>101</v>
      </c>
      <c r="E380" s="311"/>
      <c r="F380" s="311" t="s">
        <v>263</v>
      </c>
      <c r="G380" s="104"/>
      <c r="H380" s="104">
        <v>0</v>
      </c>
      <c r="I380" s="104"/>
      <c r="J380" s="104"/>
      <c r="K380" s="104">
        <v>1</v>
      </c>
      <c r="L380" s="104">
        <v>0</v>
      </c>
      <c r="M380" s="104"/>
      <c r="N380" s="104"/>
      <c r="O380" s="104">
        <v>3</v>
      </c>
      <c r="P380" s="184" t="s">
        <v>2182</v>
      </c>
      <c r="Q380" s="185"/>
    </row>
    <row r="381" spans="1:17" x14ac:dyDescent="0.25">
      <c r="A381" s="104">
        <v>561</v>
      </c>
      <c r="B381" s="104">
        <v>17066</v>
      </c>
      <c r="C381" s="104" t="s">
        <v>2170</v>
      </c>
      <c r="D381" s="104">
        <v>101</v>
      </c>
      <c r="E381" s="311"/>
      <c r="F381" s="311" t="s">
        <v>263</v>
      </c>
      <c r="G381" s="104"/>
      <c r="H381" s="104">
        <v>1</v>
      </c>
      <c r="I381" s="104"/>
      <c r="J381" s="104"/>
      <c r="K381" s="104">
        <v>1</v>
      </c>
      <c r="L381" s="104">
        <v>0</v>
      </c>
      <c r="M381" s="104"/>
      <c r="N381" s="104"/>
      <c r="O381" s="104">
        <v>3</v>
      </c>
      <c r="P381" s="184" t="s">
        <v>2183</v>
      </c>
      <c r="Q381" s="185"/>
    </row>
    <row r="382" spans="1:17" x14ac:dyDescent="0.25">
      <c r="A382" s="104">
        <v>562</v>
      </c>
      <c r="B382" s="104">
        <v>17067</v>
      </c>
      <c r="C382" s="104" t="s">
        <v>2171</v>
      </c>
      <c r="D382" s="104">
        <v>5</v>
      </c>
      <c r="E382" s="311"/>
      <c r="F382" s="311" t="s">
        <v>263</v>
      </c>
      <c r="G382" s="104"/>
      <c r="H382" s="104">
        <v>0</v>
      </c>
      <c r="I382" s="104"/>
      <c r="J382" s="104"/>
      <c r="K382" s="104">
        <v>1</v>
      </c>
      <c r="L382" s="104">
        <v>0</v>
      </c>
      <c r="M382" s="104"/>
      <c r="N382" s="104"/>
      <c r="O382" s="104">
        <v>3</v>
      </c>
      <c r="P382" s="184" t="s">
        <v>2172</v>
      </c>
      <c r="Q382" s="185"/>
    </row>
    <row r="383" spans="1:17" x14ac:dyDescent="0.25">
      <c r="A383" s="104">
        <v>563</v>
      </c>
      <c r="B383" s="104">
        <v>17068</v>
      </c>
      <c r="C383" s="104" t="s">
        <v>2173</v>
      </c>
      <c r="D383" s="104">
        <v>7</v>
      </c>
      <c r="E383" s="311"/>
      <c r="F383" s="311" t="s">
        <v>1335</v>
      </c>
      <c r="G383" s="104"/>
      <c r="H383" s="104">
        <v>10</v>
      </c>
      <c r="I383" s="104">
        <v>0</v>
      </c>
      <c r="J383" s="104">
        <v>250</v>
      </c>
      <c r="K383" s="104">
        <v>1</v>
      </c>
      <c r="L383" s="104">
        <v>0</v>
      </c>
      <c r="M383" s="104" t="s">
        <v>1246</v>
      </c>
      <c r="N383" s="104"/>
      <c r="O383" s="104">
        <v>3</v>
      </c>
      <c r="P383" s="184" t="s">
        <v>2174</v>
      </c>
      <c r="Q383" s="185"/>
    </row>
    <row r="384" spans="1:17" x14ac:dyDescent="0.25">
      <c r="A384" s="104">
        <v>564</v>
      </c>
      <c r="B384" s="104">
        <v>17069</v>
      </c>
      <c r="C384" s="104" t="s">
        <v>2175</v>
      </c>
      <c r="D384" s="104">
        <v>7</v>
      </c>
      <c r="E384" s="311"/>
      <c r="F384" s="311" t="s">
        <v>1335</v>
      </c>
      <c r="G384" s="104"/>
      <c r="H384" s="104">
        <v>60</v>
      </c>
      <c r="I384" s="104">
        <v>1</v>
      </c>
      <c r="J384" s="104">
        <v>250</v>
      </c>
      <c r="K384" s="104">
        <v>1</v>
      </c>
      <c r="L384" s="104">
        <v>0</v>
      </c>
      <c r="M384" s="104" t="s">
        <v>1246</v>
      </c>
      <c r="N384" s="104"/>
      <c r="O384" s="104">
        <v>3</v>
      </c>
      <c r="P384" s="184" t="s">
        <v>2176</v>
      </c>
      <c r="Q384" s="185"/>
    </row>
    <row r="385" spans="1:20" s="128" customFormat="1" x14ac:dyDescent="0.25">
      <c r="A385" s="122"/>
      <c r="B385" s="122"/>
      <c r="C385" s="123" t="s">
        <v>1577</v>
      </c>
      <c r="D385" s="122"/>
      <c r="E385" s="122"/>
      <c r="F385" s="122"/>
      <c r="G385" s="122"/>
      <c r="H385" s="122"/>
      <c r="I385" s="122"/>
      <c r="J385" s="122"/>
      <c r="K385" s="122"/>
      <c r="L385" s="122"/>
      <c r="M385" s="122"/>
      <c r="N385" s="122"/>
      <c r="O385" s="122"/>
      <c r="P385" s="307"/>
      <c r="Q385" s="307"/>
    </row>
    <row r="386" spans="1:20" x14ac:dyDescent="0.25">
      <c r="A386" s="104">
        <v>118</v>
      </c>
      <c r="B386" s="104">
        <v>17100</v>
      </c>
      <c r="C386" s="104" t="s">
        <v>1578</v>
      </c>
      <c r="D386" s="104"/>
      <c r="E386" s="104"/>
      <c r="F386" s="104">
        <v>2</v>
      </c>
      <c r="G386" s="104" t="s">
        <v>327</v>
      </c>
      <c r="H386" s="104">
        <v>400</v>
      </c>
      <c r="I386" s="104">
        <v>0</v>
      </c>
      <c r="J386" s="104">
        <v>1000</v>
      </c>
      <c r="K386" s="104">
        <v>10</v>
      </c>
      <c r="L386" s="104">
        <v>0</v>
      </c>
      <c r="M386" s="104"/>
      <c r="N386" s="104" t="s">
        <v>329</v>
      </c>
      <c r="O386" s="104">
        <v>3</v>
      </c>
      <c r="P386" s="185" t="s">
        <v>1586</v>
      </c>
      <c r="Q386" s="185"/>
    </row>
    <row r="387" spans="1:20" x14ac:dyDescent="0.25">
      <c r="A387" s="104">
        <v>134</v>
      </c>
      <c r="B387" s="104">
        <v>17101</v>
      </c>
      <c r="C387" s="104" t="s">
        <v>1579</v>
      </c>
      <c r="D387" s="104"/>
      <c r="E387" s="104"/>
      <c r="F387" s="104">
        <v>7</v>
      </c>
      <c r="G387" s="104" t="s">
        <v>279</v>
      </c>
      <c r="H387" s="104">
        <v>20</v>
      </c>
      <c r="I387" s="104">
        <v>0</v>
      </c>
      <c r="J387" s="104">
        <v>255</v>
      </c>
      <c r="K387" s="104">
        <v>1</v>
      </c>
      <c r="L387" s="104">
        <v>0</v>
      </c>
      <c r="M387" s="104"/>
      <c r="N387" s="104"/>
      <c r="O387" s="104">
        <v>3</v>
      </c>
      <c r="P387" s="185" t="s">
        <v>1587</v>
      </c>
      <c r="Q387" s="185"/>
    </row>
    <row r="388" spans="1:20" x14ac:dyDescent="0.25">
      <c r="A388" s="104">
        <v>154</v>
      </c>
      <c r="B388" s="104">
        <v>17102</v>
      </c>
      <c r="C388" s="104" t="s">
        <v>1580</v>
      </c>
      <c r="D388" s="104"/>
      <c r="E388" s="104"/>
      <c r="F388" s="104">
        <v>5</v>
      </c>
      <c r="G388" s="104" t="s">
        <v>263</v>
      </c>
      <c r="H388" s="104">
        <v>1</v>
      </c>
      <c r="I388" s="104"/>
      <c r="J388" s="104"/>
      <c r="K388" s="104">
        <v>1</v>
      </c>
      <c r="L388" s="104">
        <v>0</v>
      </c>
      <c r="M388" s="104"/>
      <c r="N388" s="104"/>
      <c r="O388" s="104">
        <v>3</v>
      </c>
      <c r="P388" s="185" t="s">
        <v>1588</v>
      </c>
      <c r="Q388" s="185"/>
    </row>
    <row r="389" spans="1:20" x14ac:dyDescent="0.25">
      <c r="A389" s="104">
        <v>158</v>
      </c>
      <c r="B389" s="104">
        <v>17103</v>
      </c>
      <c r="C389" s="104" t="s">
        <v>1581</v>
      </c>
      <c r="D389" s="104"/>
      <c r="E389" s="104"/>
      <c r="F389" s="104">
        <v>5</v>
      </c>
      <c r="G389" s="104" t="s">
        <v>263</v>
      </c>
      <c r="H389" s="104">
        <v>1</v>
      </c>
      <c r="I389" s="104"/>
      <c r="J389" s="104"/>
      <c r="K389" s="104">
        <v>1</v>
      </c>
      <c r="L389" s="104">
        <v>0</v>
      </c>
      <c r="M389" s="104"/>
      <c r="N389" s="104"/>
      <c r="O389" s="104">
        <v>3</v>
      </c>
      <c r="P389" s="185" t="s">
        <v>1589</v>
      </c>
      <c r="Q389" s="185"/>
    </row>
    <row r="390" spans="1:20" x14ac:dyDescent="0.25">
      <c r="A390" s="104">
        <v>162</v>
      </c>
      <c r="B390" s="104">
        <v>17104</v>
      </c>
      <c r="C390" s="104" t="s">
        <v>1582</v>
      </c>
      <c r="D390" s="104"/>
      <c r="E390" s="104"/>
      <c r="F390" s="104">
        <v>5</v>
      </c>
      <c r="G390" s="104" t="s">
        <v>263</v>
      </c>
      <c r="H390" s="104">
        <v>1</v>
      </c>
      <c r="I390" s="104"/>
      <c r="J390" s="104"/>
      <c r="K390" s="104">
        <v>1</v>
      </c>
      <c r="L390" s="104">
        <v>0</v>
      </c>
      <c r="M390" s="104"/>
      <c r="N390" s="104"/>
      <c r="O390" s="104">
        <v>3</v>
      </c>
      <c r="P390" s="185" t="s">
        <v>1590</v>
      </c>
      <c r="Q390" s="185"/>
    </row>
    <row r="391" spans="1:20" x14ac:dyDescent="0.25">
      <c r="A391" s="104">
        <v>166</v>
      </c>
      <c r="B391" s="104">
        <v>17105</v>
      </c>
      <c r="C391" s="104" t="s">
        <v>1583</v>
      </c>
      <c r="D391" s="104"/>
      <c r="E391" s="104"/>
      <c r="F391" s="104">
        <v>7</v>
      </c>
      <c r="G391" s="104" t="s">
        <v>279</v>
      </c>
      <c r="H391" s="104">
        <v>60</v>
      </c>
      <c r="I391" s="104">
        <v>0</v>
      </c>
      <c r="J391" s="104">
        <v>255</v>
      </c>
      <c r="K391" s="104">
        <v>1</v>
      </c>
      <c r="L391" s="104">
        <v>0</v>
      </c>
      <c r="M391" s="104"/>
      <c r="N391" s="104"/>
      <c r="O391" s="104">
        <v>3</v>
      </c>
      <c r="P391" s="185" t="s">
        <v>1591</v>
      </c>
      <c r="Q391" s="185"/>
    </row>
    <row r="392" spans="1:20" x14ac:dyDescent="0.25">
      <c r="A392" s="104">
        <v>170</v>
      </c>
      <c r="B392" s="104">
        <v>17106</v>
      </c>
      <c r="C392" s="104" t="s">
        <v>1584</v>
      </c>
      <c r="D392" s="104"/>
      <c r="E392" s="104"/>
      <c r="F392" s="104">
        <v>7</v>
      </c>
      <c r="G392" s="104" t="s">
        <v>279</v>
      </c>
      <c r="H392" s="104">
        <v>10</v>
      </c>
      <c r="I392" s="104">
        <v>0</v>
      </c>
      <c r="J392" s="104">
        <v>255</v>
      </c>
      <c r="K392" s="104">
        <v>1</v>
      </c>
      <c r="L392" s="104">
        <v>0</v>
      </c>
      <c r="M392" s="104"/>
      <c r="N392" s="104"/>
      <c r="O392" s="104">
        <v>3</v>
      </c>
      <c r="P392" s="185" t="s">
        <v>1592</v>
      </c>
      <c r="Q392" s="185"/>
    </row>
    <row r="393" spans="1:20" x14ac:dyDescent="0.25">
      <c r="A393" s="104">
        <v>174</v>
      </c>
      <c r="B393" s="104">
        <v>17107</v>
      </c>
      <c r="C393" s="104" t="s">
        <v>1585</v>
      </c>
      <c r="D393" s="104"/>
      <c r="E393" s="104"/>
      <c r="F393" s="104">
        <v>7</v>
      </c>
      <c r="G393" s="104" t="s">
        <v>279</v>
      </c>
      <c r="H393" s="104">
        <v>5</v>
      </c>
      <c r="I393" s="104">
        <v>0</v>
      </c>
      <c r="J393" s="104">
        <v>255</v>
      </c>
      <c r="K393" s="104">
        <v>1</v>
      </c>
      <c r="L393" s="104">
        <v>0</v>
      </c>
      <c r="M393" s="104"/>
      <c r="N393" s="104"/>
      <c r="O393" s="104">
        <v>3</v>
      </c>
      <c r="P393" s="185" t="s">
        <v>1593</v>
      </c>
      <c r="Q393" s="185"/>
    </row>
    <row r="394" spans="1:20" s="128" customFormat="1" x14ac:dyDescent="0.25">
      <c r="A394" s="122"/>
      <c r="B394" s="122"/>
      <c r="C394" s="123" t="s">
        <v>2221</v>
      </c>
      <c r="D394" s="122"/>
      <c r="E394" s="122"/>
      <c r="F394" s="122"/>
      <c r="G394" s="122"/>
      <c r="H394" s="122"/>
      <c r="I394" s="122"/>
      <c r="J394" s="122"/>
      <c r="K394" s="122"/>
      <c r="L394" s="122"/>
      <c r="M394" s="122"/>
      <c r="N394" s="122"/>
      <c r="O394" s="122"/>
      <c r="P394" s="307"/>
      <c r="Q394" s="307"/>
    </row>
    <row r="395" spans="1:20" x14ac:dyDescent="0.25">
      <c r="A395" s="104">
        <v>570</v>
      </c>
      <c r="B395" s="104">
        <v>17150</v>
      </c>
      <c r="C395" s="104" t="s">
        <v>2222</v>
      </c>
      <c r="D395" s="104">
        <v>2</v>
      </c>
      <c r="E395" s="311"/>
      <c r="F395" s="104"/>
      <c r="G395" s="104" t="s">
        <v>301</v>
      </c>
      <c r="H395" s="104">
        <v>10</v>
      </c>
      <c r="I395" s="104">
        <v>0</v>
      </c>
      <c r="J395" s="104">
        <v>50</v>
      </c>
      <c r="K395" s="104">
        <v>1</v>
      </c>
      <c r="L395" s="104">
        <v>0</v>
      </c>
      <c r="M395" s="104" t="s">
        <v>1243</v>
      </c>
      <c r="N395" s="104"/>
      <c r="O395" s="104">
        <v>3</v>
      </c>
      <c r="P395" s="184" t="s">
        <v>2223</v>
      </c>
      <c r="Q395" s="185"/>
      <c r="S395">
        <v>0</v>
      </c>
      <c r="T395">
        <v>0</v>
      </c>
    </row>
    <row r="396" spans="1:20" x14ac:dyDescent="0.25">
      <c r="A396" s="104">
        <v>571</v>
      </c>
      <c r="B396" s="104">
        <v>17151</v>
      </c>
      <c r="C396" s="104" t="s">
        <v>2224</v>
      </c>
      <c r="D396" s="104">
        <v>2</v>
      </c>
      <c r="E396" s="311"/>
      <c r="F396" s="104"/>
      <c r="G396" s="104" t="s">
        <v>301</v>
      </c>
      <c r="H396" s="104">
        <v>35</v>
      </c>
      <c r="I396" s="104">
        <v>0</v>
      </c>
      <c r="J396" s="104">
        <v>300</v>
      </c>
      <c r="K396" s="104">
        <v>1</v>
      </c>
      <c r="L396" s="104">
        <v>0</v>
      </c>
      <c r="M396" s="104" t="s">
        <v>1246</v>
      </c>
      <c r="N396" s="104"/>
      <c r="O396" s="104">
        <v>3</v>
      </c>
      <c r="P396" s="184" t="s">
        <v>2225</v>
      </c>
      <c r="Q396" s="185"/>
      <c r="S396">
        <v>0</v>
      </c>
      <c r="T396">
        <v>0</v>
      </c>
    </row>
    <row r="397" spans="1:20" x14ac:dyDescent="0.25">
      <c r="A397" s="104">
        <v>572</v>
      </c>
      <c r="B397" s="104">
        <v>17152</v>
      </c>
      <c r="C397" s="104" t="s">
        <v>2226</v>
      </c>
      <c r="D397" s="104">
        <v>2</v>
      </c>
      <c r="E397" s="311"/>
      <c r="F397" s="104"/>
      <c r="G397" s="104" t="s">
        <v>301</v>
      </c>
      <c r="H397" s="104">
        <v>30</v>
      </c>
      <c r="I397" s="104">
        <v>0</v>
      </c>
      <c r="J397" s="104">
        <v>300</v>
      </c>
      <c r="K397" s="104">
        <v>1</v>
      </c>
      <c r="L397" s="104">
        <v>0</v>
      </c>
      <c r="M397" s="104" t="s">
        <v>1246</v>
      </c>
      <c r="N397" s="104"/>
      <c r="O397" s="104">
        <v>3</v>
      </c>
      <c r="P397" s="184" t="s">
        <v>2227</v>
      </c>
      <c r="Q397" s="185"/>
      <c r="S397">
        <v>0</v>
      </c>
      <c r="T397">
        <v>0</v>
      </c>
    </row>
    <row r="398" spans="1:20" x14ac:dyDescent="0.25">
      <c r="A398" s="104">
        <v>573</v>
      </c>
      <c r="B398" s="104">
        <v>17153</v>
      </c>
      <c r="C398" s="104" t="s">
        <v>2228</v>
      </c>
      <c r="D398" s="104">
        <v>2</v>
      </c>
      <c r="E398" s="311"/>
      <c r="F398" s="104"/>
      <c r="G398" s="104" t="s">
        <v>327</v>
      </c>
      <c r="H398" s="104">
        <v>470</v>
      </c>
      <c r="I398" s="104">
        <v>0</v>
      </c>
      <c r="J398" s="104">
        <v>1000</v>
      </c>
      <c r="K398" s="104">
        <v>1</v>
      </c>
      <c r="L398" s="104">
        <v>0</v>
      </c>
      <c r="M398" s="104"/>
      <c r="N398" s="104"/>
      <c r="O398" s="104">
        <v>3</v>
      </c>
      <c r="P398" s="184" t="s">
        <v>2229</v>
      </c>
      <c r="Q398" s="185"/>
      <c r="S398">
        <v>0</v>
      </c>
      <c r="T398">
        <v>0</v>
      </c>
    </row>
    <row r="399" spans="1:20" x14ac:dyDescent="0.25">
      <c r="A399" s="104">
        <v>574</v>
      </c>
      <c r="B399" s="104">
        <v>17154</v>
      </c>
      <c r="C399" s="104" t="s">
        <v>2230</v>
      </c>
      <c r="D399" s="104">
        <v>2</v>
      </c>
      <c r="E399" s="311"/>
      <c r="F399" s="104"/>
      <c r="G399" s="104" t="s">
        <v>327</v>
      </c>
      <c r="H399" s="104">
        <v>70</v>
      </c>
      <c r="I399" s="104">
        <v>1</v>
      </c>
      <c r="J399" s="104">
        <v>600</v>
      </c>
      <c r="K399" s="104">
        <v>1</v>
      </c>
      <c r="L399" s="104">
        <v>0</v>
      </c>
      <c r="M399" s="104" t="s">
        <v>1246</v>
      </c>
      <c r="N399" s="104"/>
      <c r="O399" s="104">
        <v>3</v>
      </c>
      <c r="P399" s="184" t="s">
        <v>2231</v>
      </c>
      <c r="Q399" s="185"/>
      <c r="S399">
        <v>0</v>
      </c>
      <c r="T399">
        <v>0</v>
      </c>
    </row>
    <row r="400" spans="1:20" x14ac:dyDescent="0.25">
      <c r="A400" s="104">
        <v>575</v>
      </c>
      <c r="B400" s="104">
        <v>17155</v>
      </c>
      <c r="C400" s="104" t="s">
        <v>2232</v>
      </c>
      <c r="D400" s="104">
        <v>2</v>
      </c>
      <c r="E400" s="311"/>
      <c r="F400" s="104"/>
      <c r="G400" s="104" t="s">
        <v>327</v>
      </c>
      <c r="H400" s="104">
        <v>0</v>
      </c>
      <c r="I400" s="104">
        <v>0</v>
      </c>
      <c r="J400" s="104">
        <v>600</v>
      </c>
      <c r="K400" s="104">
        <v>1</v>
      </c>
      <c r="L400" s="104">
        <v>0</v>
      </c>
      <c r="M400" s="104" t="s">
        <v>1246</v>
      </c>
      <c r="N400" s="104"/>
      <c r="O400" s="104">
        <v>3</v>
      </c>
      <c r="P400" s="184" t="s">
        <v>2233</v>
      </c>
      <c r="Q400" s="185"/>
      <c r="S400">
        <v>0</v>
      </c>
      <c r="T400">
        <v>0</v>
      </c>
    </row>
    <row r="401" spans="1:20" x14ac:dyDescent="0.25">
      <c r="A401" s="104">
        <v>576</v>
      </c>
      <c r="B401" s="104">
        <v>17156</v>
      </c>
      <c r="C401" s="104" t="s">
        <v>2234</v>
      </c>
      <c r="D401" s="104">
        <v>7</v>
      </c>
      <c r="E401" s="311"/>
      <c r="F401" s="104"/>
      <c r="G401" s="104" t="s">
        <v>279</v>
      </c>
      <c r="H401" s="104">
        <v>180</v>
      </c>
      <c r="I401" s="104">
        <v>0</v>
      </c>
      <c r="J401" s="104">
        <v>240</v>
      </c>
      <c r="K401" s="104">
        <v>1</v>
      </c>
      <c r="L401" s="104">
        <v>0</v>
      </c>
      <c r="M401" s="104" t="s">
        <v>1246</v>
      </c>
      <c r="N401" s="104"/>
      <c r="O401" s="104">
        <v>3</v>
      </c>
      <c r="P401" s="184" t="s">
        <v>2235</v>
      </c>
      <c r="Q401" s="185"/>
      <c r="S401">
        <v>0</v>
      </c>
      <c r="T401">
        <v>0</v>
      </c>
    </row>
    <row r="402" spans="1:20" x14ac:dyDescent="0.25">
      <c r="A402" s="104">
        <v>577</v>
      </c>
      <c r="B402" s="104">
        <v>17157</v>
      </c>
      <c r="C402" s="104" t="s">
        <v>2236</v>
      </c>
      <c r="D402" s="104">
        <v>7</v>
      </c>
      <c r="E402" s="311"/>
      <c r="F402" s="104"/>
      <c r="G402" s="104" t="s">
        <v>279</v>
      </c>
      <c r="H402" s="104">
        <v>15</v>
      </c>
      <c r="I402" s="104">
        <v>0</v>
      </c>
      <c r="J402" s="104">
        <v>240</v>
      </c>
      <c r="K402" s="104">
        <v>1</v>
      </c>
      <c r="L402" s="104">
        <v>0</v>
      </c>
      <c r="M402" s="104" t="s">
        <v>1246</v>
      </c>
      <c r="N402" s="104"/>
      <c r="O402" s="104">
        <v>3</v>
      </c>
      <c r="P402" s="184" t="s">
        <v>2237</v>
      </c>
      <c r="Q402" s="185"/>
      <c r="S402">
        <v>0</v>
      </c>
      <c r="T402">
        <v>0</v>
      </c>
    </row>
    <row r="403" spans="1:20" x14ac:dyDescent="0.25">
      <c r="A403" s="104">
        <v>578</v>
      </c>
      <c r="B403" s="104">
        <v>17158</v>
      </c>
      <c r="C403" s="104" t="s">
        <v>2238</v>
      </c>
      <c r="D403" s="104">
        <v>2</v>
      </c>
      <c r="E403" s="311"/>
      <c r="F403" s="104"/>
      <c r="G403" s="104" t="s">
        <v>301</v>
      </c>
      <c r="H403" s="104">
        <v>120</v>
      </c>
      <c r="I403" s="104">
        <v>0</v>
      </c>
      <c r="J403" s="104">
        <v>300</v>
      </c>
      <c r="K403" s="104">
        <v>1</v>
      </c>
      <c r="L403" s="104">
        <v>0</v>
      </c>
      <c r="M403" s="104" t="s">
        <v>1246</v>
      </c>
      <c r="N403" s="104"/>
      <c r="O403" s="104">
        <v>3</v>
      </c>
      <c r="P403" s="184" t="s">
        <v>2220</v>
      </c>
      <c r="Q403" s="185"/>
      <c r="S403">
        <v>0</v>
      </c>
      <c r="T403">
        <v>0</v>
      </c>
    </row>
    <row r="404" spans="1:20" s="128" customFormat="1" x14ac:dyDescent="0.25">
      <c r="A404" s="122"/>
      <c r="B404" s="122"/>
      <c r="C404" s="123" t="s">
        <v>1809</v>
      </c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  <c r="N404" s="122"/>
      <c r="O404" s="122"/>
      <c r="P404" s="307"/>
      <c r="Q404" s="307"/>
    </row>
    <row r="405" spans="1:20" x14ac:dyDescent="0.25">
      <c r="A405" s="311">
        <v>454</v>
      </c>
      <c r="B405" s="311">
        <v>18000</v>
      </c>
      <c r="C405" s="311" t="s">
        <v>1812</v>
      </c>
      <c r="D405" s="135">
        <v>7</v>
      </c>
      <c r="E405" s="311"/>
      <c r="F405" s="311" t="s">
        <v>1335</v>
      </c>
      <c r="G405" s="311"/>
      <c r="H405" s="311">
        <v>0</v>
      </c>
      <c r="I405" s="311">
        <v>0</v>
      </c>
      <c r="J405" s="311">
        <v>150</v>
      </c>
      <c r="K405" s="311">
        <v>1</v>
      </c>
      <c r="L405" s="311">
        <v>0</v>
      </c>
      <c r="M405" s="311"/>
      <c r="N405" s="311"/>
      <c r="O405" s="311">
        <v>3</v>
      </c>
      <c r="P405" s="364" t="s">
        <v>1813</v>
      </c>
      <c r="Q405" s="312"/>
    </row>
    <row r="406" spans="1:20" x14ac:dyDescent="0.25">
      <c r="A406" s="311">
        <v>455</v>
      </c>
      <c r="B406" s="311">
        <v>18001</v>
      </c>
      <c r="C406" s="311" t="s">
        <v>1814</v>
      </c>
      <c r="D406" s="135">
        <v>7</v>
      </c>
      <c r="E406" s="311"/>
      <c r="F406" s="311" t="s">
        <v>1335</v>
      </c>
      <c r="G406" s="311"/>
      <c r="H406" s="311">
        <v>0</v>
      </c>
      <c r="I406" s="311">
        <v>0</v>
      </c>
      <c r="J406" s="311">
        <v>150</v>
      </c>
      <c r="K406" s="311">
        <v>1</v>
      </c>
      <c r="L406" s="311">
        <v>0</v>
      </c>
      <c r="M406" s="311"/>
      <c r="N406" s="311"/>
      <c r="O406" s="311">
        <v>3</v>
      </c>
      <c r="P406" s="364" t="s">
        <v>1815</v>
      </c>
      <c r="Q406" s="312"/>
    </row>
    <row r="407" spans="1:20" x14ac:dyDescent="0.25">
      <c r="A407" s="311">
        <v>456</v>
      </c>
      <c r="B407" s="311">
        <v>18002</v>
      </c>
      <c r="C407" s="311" t="s">
        <v>1816</v>
      </c>
      <c r="D407" s="135">
        <v>7</v>
      </c>
      <c r="E407" s="311"/>
      <c r="F407" s="311" t="s">
        <v>1335</v>
      </c>
      <c r="G407" s="311"/>
      <c r="H407" s="311">
        <v>0</v>
      </c>
      <c r="I407" s="311">
        <v>0</v>
      </c>
      <c r="J407" s="311">
        <v>150</v>
      </c>
      <c r="K407" s="311">
        <v>1</v>
      </c>
      <c r="L407" s="311">
        <v>0</v>
      </c>
      <c r="M407" s="311"/>
      <c r="N407" s="311"/>
      <c r="O407" s="311">
        <v>3</v>
      </c>
      <c r="P407" s="364" t="s">
        <v>1817</v>
      </c>
      <c r="Q407" s="312"/>
    </row>
    <row r="408" spans="1:20" x14ac:dyDescent="0.25">
      <c r="A408" s="311">
        <v>457</v>
      </c>
      <c r="B408" s="311">
        <v>18003</v>
      </c>
      <c r="C408" s="311" t="s">
        <v>1818</v>
      </c>
      <c r="D408" s="135">
        <v>7</v>
      </c>
      <c r="E408" s="311"/>
      <c r="F408" s="311" t="s">
        <v>1335</v>
      </c>
      <c r="G408" s="311"/>
      <c r="H408" s="311">
        <v>0</v>
      </c>
      <c r="I408" s="311">
        <v>0</v>
      </c>
      <c r="J408" s="311">
        <v>150</v>
      </c>
      <c r="K408" s="311">
        <v>1</v>
      </c>
      <c r="L408" s="311">
        <v>0</v>
      </c>
      <c r="M408" s="311"/>
      <c r="N408" s="311"/>
      <c r="O408" s="311">
        <v>3</v>
      </c>
      <c r="P408" s="364" t="s">
        <v>1819</v>
      </c>
      <c r="Q408" s="312"/>
    </row>
    <row r="409" spans="1:20" x14ac:dyDescent="0.25">
      <c r="A409" s="311">
        <v>458</v>
      </c>
      <c r="B409" s="311">
        <v>18004</v>
      </c>
      <c r="C409" s="311" t="s">
        <v>1820</v>
      </c>
      <c r="D409" s="135">
        <v>7</v>
      </c>
      <c r="E409" s="311"/>
      <c r="F409" s="311" t="s">
        <v>1335</v>
      </c>
      <c r="G409" s="311"/>
      <c r="H409" s="311">
        <v>0</v>
      </c>
      <c r="I409" s="311">
        <v>0</v>
      </c>
      <c r="J409" s="311">
        <v>150</v>
      </c>
      <c r="K409" s="311">
        <v>1</v>
      </c>
      <c r="L409" s="311">
        <v>0</v>
      </c>
      <c r="M409" s="311"/>
      <c r="N409" s="311"/>
      <c r="O409" s="311">
        <v>3</v>
      </c>
      <c r="P409" s="364" t="s">
        <v>1821</v>
      </c>
      <c r="Q409" s="312"/>
    </row>
    <row r="410" spans="1:20" x14ac:dyDescent="0.25">
      <c r="A410" s="311">
        <v>459</v>
      </c>
      <c r="B410" s="311">
        <v>18005</v>
      </c>
      <c r="C410" s="311" t="s">
        <v>1822</v>
      </c>
      <c r="D410" s="135">
        <v>7</v>
      </c>
      <c r="E410" s="311"/>
      <c r="F410" s="311" t="s">
        <v>1335</v>
      </c>
      <c r="G410" s="311"/>
      <c r="H410" s="311">
        <v>0</v>
      </c>
      <c r="I410" s="311">
        <v>0</v>
      </c>
      <c r="J410" s="311">
        <v>150</v>
      </c>
      <c r="K410" s="311">
        <v>1</v>
      </c>
      <c r="L410" s="311">
        <v>0</v>
      </c>
      <c r="M410" s="311"/>
      <c r="N410" s="311"/>
      <c r="O410" s="311">
        <v>3</v>
      </c>
      <c r="P410" s="364" t="s">
        <v>1823</v>
      </c>
      <c r="Q410" s="312"/>
    </row>
    <row r="411" spans="1:20" x14ac:dyDescent="0.25">
      <c r="A411" s="311">
        <v>460</v>
      </c>
      <c r="B411" s="311">
        <v>18006</v>
      </c>
      <c r="C411" s="311" t="s">
        <v>1824</v>
      </c>
      <c r="D411" s="135">
        <v>7</v>
      </c>
      <c r="E411" s="311"/>
      <c r="F411" s="311" t="s">
        <v>1335</v>
      </c>
      <c r="G411" s="311"/>
      <c r="H411" s="311">
        <v>0</v>
      </c>
      <c r="I411" s="311">
        <v>0</v>
      </c>
      <c r="J411" s="311">
        <v>150</v>
      </c>
      <c r="K411" s="311">
        <v>1</v>
      </c>
      <c r="L411" s="311">
        <v>0</v>
      </c>
      <c r="M411" s="311"/>
      <c r="N411" s="311"/>
      <c r="O411" s="311">
        <v>3</v>
      </c>
      <c r="P411" s="364" t="s">
        <v>1825</v>
      </c>
      <c r="Q411" s="312"/>
    </row>
    <row r="412" spans="1:20" x14ac:dyDescent="0.25">
      <c r="A412" s="311">
        <v>461</v>
      </c>
      <c r="B412" s="311">
        <v>18007</v>
      </c>
      <c r="C412" s="311" t="s">
        <v>1826</v>
      </c>
      <c r="D412" s="135">
        <v>7</v>
      </c>
      <c r="E412" s="311"/>
      <c r="F412" s="311" t="s">
        <v>1335</v>
      </c>
      <c r="G412" s="311"/>
      <c r="H412" s="311">
        <v>0</v>
      </c>
      <c r="I412" s="311">
        <v>0</v>
      </c>
      <c r="J412" s="311">
        <v>150</v>
      </c>
      <c r="K412" s="311">
        <v>1</v>
      </c>
      <c r="L412" s="311">
        <v>0</v>
      </c>
      <c r="M412" s="311"/>
      <c r="N412" s="311"/>
      <c r="O412" s="311">
        <v>3</v>
      </c>
      <c r="P412" s="364" t="s">
        <v>1827</v>
      </c>
      <c r="Q412" s="312"/>
    </row>
    <row r="413" spans="1:20" x14ac:dyDescent="0.25">
      <c r="A413" s="311">
        <v>462</v>
      </c>
      <c r="B413" s="311">
        <v>18008</v>
      </c>
      <c r="C413" s="311" t="s">
        <v>1828</v>
      </c>
      <c r="D413" s="135">
        <v>7</v>
      </c>
      <c r="E413" s="311"/>
      <c r="F413" s="311" t="s">
        <v>1335</v>
      </c>
      <c r="G413" s="311"/>
      <c r="H413" s="311">
        <v>0</v>
      </c>
      <c r="I413" s="311">
        <v>0</v>
      </c>
      <c r="J413" s="311">
        <v>150</v>
      </c>
      <c r="K413" s="311">
        <v>1</v>
      </c>
      <c r="L413" s="311">
        <v>0</v>
      </c>
      <c r="M413" s="311"/>
      <c r="N413" s="311"/>
      <c r="O413" s="311">
        <v>3</v>
      </c>
      <c r="P413" s="364" t="s">
        <v>1829</v>
      </c>
      <c r="Q413" s="312"/>
    </row>
    <row r="414" spans="1:20" x14ac:dyDescent="0.25">
      <c r="A414" s="311">
        <v>463</v>
      </c>
      <c r="B414" s="311">
        <v>18009</v>
      </c>
      <c r="C414" s="311" t="s">
        <v>1830</v>
      </c>
      <c r="D414" s="135">
        <v>7</v>
      </c>
      <c r="E414" s="311"/>
      <c r="F414" s="311" t="s">
        <v>1335</v>
      </c>
      <c r="G414" s="311"/>
      <c r="H414" s="311">
        <v>0</v>
      </c>
      <c r="I414" s="311">
        <v>0</v>
      </c>
      <c r="J414" s="311">
        <v>150</v>
      </c>
      <c r="K414" s="311">
        <v>1</v>
      </c>
      <c r="L414" s="311">
        <v>0</v>
      </c>
      <c r="M414" s="311"/>
      <c r="N414" s="311"/>
      <c r="O414" s="311">
        <v>3</v>
      </c>
      <c r="P414" s="364" t="s">
        <v>1831</v>
      </c>
      <c r="Q414" s="312"/>
    </row>
    <row r="415" spans="1:20" x14ac:dyDescent="0.25">
      <c r="A415" s="311">
        <v>464</v>
      </c>
      <c r="B415" s="311">
        <v>18010</v>
      </c>
      <c r="C415" s="311" t="s">
        <v>1832</v>
      </c>
      <c r="D415" s="135">
        <v>7</v>
      </c>
      <c r="E415" s="311"/>
      <c r="F415" s="311" t="s">
        <v>1335</v>
      </c>
      <c r="G415" s="311"/>
      <c r="H415" s="311">
        <v>0</v>
      </c>
      <c r="I415" s="311">
        <v>0</v>
      </c>
      <c r="J415" s="311">
        <v>150</v>
      </c>
      <c r="K415" s="311">
        <v>1</v>
      </c>
      <c r="L415" s="311">
        <v>0</v>
      </c>
      <c r="M415" s="311"/>
      <c r="N415" s="311"/>
      <c r="O415" s="311">
        <v>3</v>
      </c>
      <c r="P415" s="364" t="s">
        <v>1833</v>
      </c>
      <c r="Q415" s="312"/>
    </row>
    <row r="416" spans="1:20" x14ac:dyDescent="0.25">
      <c r="A416" s="311">
        <v>465</v>
      </c>
      <c r="B416" s="311">
        <v>18011</v>
      </c>
      <c r="C416" s="311" t="s">
        <v>1834</v>
      </c>
      <c r="D416" s="135">
        <v>7</v>
      </c>
      <c r="E416" s="311"/>
      <c r="F416" s="311" t="s">
        <v>1335</v>
      </c>
      <c r="G416" s="311"/>
      <c r="H416" s="311">
        <v>0</v>
      </c>
      <c r="I416" s="311">
        <v>0</v>
      </c>
      <c r="J416" s="311">
        <v>150</v>
      </c>
      <c r="K416" s="311">
        <v>1</v>
      </c>
      <c r="L416" s="311">
        <v>0</v>
      </c>
      <c r="M416" s="311"/>
      <c r="N416" s="311"/>
      <c r="O416" s="311">
        <v>3</v>
      </c>
      <c r="P416" s="364" t="s">
        <v>1835</v>
      </c>
      <c r="Q416" s="312"/>
    </row>
    <row r="417" spans="1:17" x14ac:dyDescent="0.25">
      <c r="A417" s="311">
        <v>466</v>
      </c>
      <c r="B417" s="311">
        <v>18012</v>
      </c>
      <c r="C417" s="311" t="s">
        <v>1836</v>
      </c>
      <c r="D417" s="135">
        <v>7</v>
      </c>
      <c r="E417" s="311"/>
      <c r="F417" s="311" t="s">
        <v>1335</v>
      </c>
      <c r="G417" s="311"/>
      <c r="H417" s="311">
        <v>0</v>
      </c>
      <c r="I417" s="311">
        <v>0</v>
      </c>
      <c r="J417" s="311">
        <v>150</v>
      </c>
      <c r="K417" s="311">
        <v>1</v>
      </c>
      <c r="L417" s="311">
        <v>0</v>
      </c>
      <c r="M417" s="311"/>
      <c r="N417" s="311"/>
      <c r="O417" s="311">
        <v>3</v>
      </c>
      <c r="P417" s="364" t="s">
        <v>1837</v>
      </c>
      <c r="Q417" s="312"/>
    </row>
    <row r="418" spans="1:17" x14ac:dyDescent="0.25">
      <c r="A418" s="311">
        <v>467</v>
      </c>
      <c r="B418" s="311">
        <v>18013</v>
      </c>
      <c r="C418" s="311" t="s">
        <v>1838</v>
      </c>
      <c r="D418" s="135">
        <v>7</v>
      </c>
      <c r="E418" s="311"/>
      <c r="F418" s="311" t="s">
        <v>1335</v>
      </c>
      <c r="G418" s="311"/>
      <c r="H418" s="311">
        <v>0</v>
      </c>
      <c r="I418" s="311">
        <v>0</v>
      </c>
      <c r="J418" s="311">
        <v>150</v>
      </c>
      <c r="K418" s="311">
        <v>1</v>
      </c>
      <c r="L418" s="311">
        <v>0</v>
      </c>
      <c r="M418" s="311"/>
      <c r="N418" s="311"/>
      <c r="O418" s="311">
        <v>3</v>
      </c>
      <c r="P418" s="364" t="s">
        <v>1839</v>
      </c>
      <c r="Q418" s="312"/>
    </row>
    <row r="419" spans="1:17" x14ac:dyDescent="0.25">
      <c r="A419" s="311">
        <v>468</v>
      </c>
      <c r="B419" s="311">
        <v>18014</v>
      </c>
      <c r="C419" s="311" t="s">
        <v>1840</v>
      </c>
      <c r="D419" s="135">
        <v>7</v>
      </c>
      <c r="E419" s="311"/>
      <c r="F419" s="311" t="s">
        <v>1335</v>
      </c>
      <c r="G419" s="311"/>
      <c r="H419" s="311">
        <v>0</v>
      </c>
      <c r="I419" s="311">
        <v>0</v>
      </c>
      <c r="J419" s="311">
        <v>150</v>
      </c>
      <c r="K419" s="311">
        <v>1</v>
      </c>
      <c r="L419" s="311">
        <v>0</v>
      </c>
      <c r="M419" s="311"/>
      <c r="N419" s="311"/>
      <c r="O419" s="311">
        <v>3</v>
      </c>
      <c r="P419" s="364" t="s">
        <v>1841</v>
      </c>
      <c r="Q419" s="312"/>
    </row>
    <row r="420" spans="1:17" x14ac:dyDescent="0.25">
      <c r="A420" s="311">
        <v>469</v>
      </c>
      <c r="B420" s="311">
        <v>18015</v>
      </c>
      <c r="C420" s="311" t="s">
        <v>1842</v>
      </c>
      <c r="D420" s="135">
        <v>7</v>
      </c>
      <c r="E420" s="311"/>
      <c r="F420" s="311" t="s">
        <v>1335</v>
      </c>
      <c r="G420" s="311"/>
      <c r="H420" s="311">
        <v>0</v>
      </c>
      <c r="I420" s="311">
        <v>0</v>
      </c>
      <c r="J420" s="311">
        <v>150</v>
      </c>
      <c r="K420" s="311">
        <v>1</v>
      </c>
      <c r="L420" s="311">
        <v>0</v>
      </c>
      <c r="M420" s="311"/>
      <c r="N420" s="311"/>
      <c r="O420" s="311">
        <v>3</v>
      </c>
      <c r="P420" s="364" t="s">
        <v>1843</v>
      </c>
      <c r="Q420" s="312"/>
    </row>
    <row r="421" spans="1:17" x14ac:dyDescent="0.25">
      <c r="A421" s="311">
        <v>470</v>
      </c>
      <c r="B421" s="311">
        <v>18016</v>
      </c>
      <c r="C421" s="311" t="s">
        <v>1844</v>
      </c>
      <c r="D421" s="135">
        <v>7</v>
      </c>
      <c r="E421" s="311"/>
      <c r="F421" s="311" t="s">
        <v>1335</v>
      </c>
      <c r="G421" s="311"/>
      <c r="H421" s="311">
        <v>0</v>
      </c>
      <c r="I421" s="311">
        <v>0</v>
      </c>
      <c r="J421" s="311">
        <v>150</v>
      </c>
      <c r="K421" s="311">
        <v>1</v>
      </c>
      <c r="L421" s="311">
        <v>0</v>
      </c>
      <c r="M421" s="311"/>
      <c r="N421" s="311"/>
      <c r="O421" s="311">
        <v>3</v>
      </c>
      <c r="P421" s="364" t="s">
        <v>1845</v>
      </c>
      <c r="Q421" s="312"/>
    </row>
    <row r="422" spans="1:17" x14ac:dyDescent="0.25">
      <c r="A422" s="311">
        <v>471</v>
      </c>
      <c r="B422" s="311">
        <v>18017</v>
      </c>
      <c r="C422" s="311" t="s">
        <v>1846</v>
      </c>
      <c r="D422" s="135">
        <v>7</v>
      </c>
      <c r="E422" s="311"/>
      <c r="F422" s="311" t="s">
        <v>1335</v>
      </c>
      <c r="G422" s="311"/>
      <c r="H422" s="311">
        <v>0</v>
      </c>
      <c r="I422" s="311">
        <v>0</v>
      </c>
      <c r="J422" s="311">
        <v>150</v>
      </c>
      <c r="K422" s="311">
        <v>1</v>
      </c>
      <c r="L422" s="311">
        <v>0</v>
      </c>
      <c r="M422" s="311"/>
      <c r="N422" s="311"/>
      <c r="O422" s="311">
        <v>3</v>
      </c>
      <c r="P422" s="364" t="s">
        <v>1847</v>
      </c>
      <c r="Q422" s="312"/>
    </row>
    <row r="423" spans="1:17" x14ac:dyDescent="0.25">
      <c r="A423" s="311">
        <v>472</v>
      </c>
      <c r="B423" s="311">
        <v>18018</v>
      </c>
      <c r="C423" s="311" t="s">
        <v>1848</v>
      </c>
      <c r="D423" s="135">
        <v>7</v>
      </c>
      <c r="E423" s="311"/>
      <c r="F423" s="311" t="s">
        <v>1335</v>
      </c>
      <c r="G423" s="311"/>
      <c r="H423" s="311">
        <v>0</v>
      </c>
      <c r="I423" s="311">
        <v>0</v>
      </c>
      <c r="J423" s="311">
        <v>150</v>
      </c>
      <c r="K423" s="311">
        <v>1</v>
      </c>
      <c r="L423" s="311">
        <v>0</v>
      </c>
      <c r="M423" s="311"/>
      <c r="N423" s="311"/>
      <c r="O423" s="311">
        <v>3</v>
      </c>
      <c r="P423" s="364" t="s">
        <v>1849</v>
      </c>
      <c r="Q423" s="312"/>
    </row>
    <row r="424" spans="1:17" x14ac:dyDescent="0.25">
      <c r="A424" s="311">
        <v>473</v>
      </c>
      <c r="B424" s="311">
        <v>18019</v>
      </c>
      <c r="C424" s="311" t="s">
        <v>1850</v>
      </c>
      <c r="D424" s="135">
        <v>7</v>
      </c>
      <c r="E424" s="311"/>
      <c r="F424" s="311" t="s">
        <v>1335</v>
      </c>
      <c r="G424" s="311"/>
      <c r="H424" s="311">
        <v>0</v>
      </c>
      <c r="I424" s="311">
        <v>0</v>
      </c>
      <c r="J424" s="311">
        <v>150</v>
      </c>
      <c r="K424" s="311">
        <v>1</v>
      </c>
      <c r="L424" s="311">
        <v>0</v>
      </c>
      <c r="M424" s="311"/>
      <c r="N424" s="311"/>
      <c r="O424" s="311">
        <v>3</v>
      </c>
      <c r="P424" s="364" t="s">
        <v>1851</v>
      </c>
      <c r="Q424" s="312"/>
    </row>
    <row r="425" spans="1:17" x14ac:dyDescent="0.25">
      <c r="A425" s="311">
        <v>474</v>
      </c>
      <c r="B425" s="311">
        <v>18020</v>
      </c>
      <c r="C425" s="311" t="s">
        <v>1852</v>
      </c>
      <c r="D425" s="135">
        <v>7</v>
      </c>
      <c r="E425" s="311"/>
      <c r="F425" s="311" t="s">
        <v>1335</v>
      </c>
      <c r="G425" s="311"/>
      <c r="H425" s="311">
        <v>0</v>
      </c>
      <c r="I425" s="311">
        <v>0</v>
      </c>
      <c r="J425" s="311">
        <v>150</v>
      </c>
      <c r="K425" s="311">
        <v>1</v>
      </c>
      <c r="L425" s="311">
        <v>0</v>
      </c>
      <c r="M425" s="311"/>
      <c r="N425" s="311"/>
      <c r="O425" s="311">
        <v>3</v>
      </c>
      <c r="P425" s="364" t="s">
        <v>1853</v>
      </c>
      <c r="Q425" s="312"/>
    </row>
    <row r="426" spans="1:17" x14ac:dyDescent="0.25">
      <c r="A426" s="311">
        <v>475</v>
      </c>
      <c r="B426" s="311">
        <v>18021</v>
      </c>
      <c r="C426" s="311" t="s">
        <v>1854</v>
      </c>
      <c r="D426" s="135">
        <v>7</v>
      </c>
      <c r="E426" s="311"/>
      <c r="F426" s="311" t="s">
        <v>1335</v>
      </c>
      <c r="G426" s="311"/>
      <c r="H426" s="311">
        <v>0</v>
      </c>
      <c r="I426" s="311">
        <v>0</v>
      </c>
      <c r="J426" s="311">
        <v>150</v>
      </c>
      <c r="K426" s="311">
        <v>1</v>
      </c>
      <c r="L426" s="311">
        <v>0</v>
      </c>
      <c r="M426" s="311"/>
      <c r="N426" s="311"/>
      <c r="O426" s="311">
        <v>3</v>
      </c>
      <c r="P426" s="364" t="s">
        <v>1855</v>
      </c>
      <c r="Q426" s="312"/>
    </row>
    <row r="427" spans="1:17" x14ac:dyDescent="0.25">
      <c r="A427" s="311">
        <v>476</v>
      </c>
      <c r="B427" s="311">
        <v>18022</v>
      </c>
      <c r="C427" s="311" t="s">
        <v>1856</v>
      </c>
      <c r="D427" s="135">
        <v>7</v>
      </c>
      <c r="E427" s="311"/>
      <c r="F427" s="311" t="s">
        <v>1335</v>
      </c>
      <c r="G427" s="311"/>
      <c r="H427" s="311">
        <v>0</v>
      </c>
      <c r="I427" s="311">
        <v>0</v>
      </c>
      <c r="J427" s="311">
        <v>150</v>
      </c>
      <c r="K427" s="311">
        <v>1</v>
      </c>
      <c r="L427" s="311">
        <v>0</v>
      </c>
      <c r="M427" s="311"/>
      <c r="N427" s="311"/>
      <c r="O427" s="311">
        <v>3</v>
      </c>
      <c r="P427" s="364" t="s">
        <v>1857</v>
      </c>
      <c r="Q427" s="312"/>
    </row>
    <row r="428" spans="1:17" x14ac:dyDescent="0.25">
      <c r="A428" s="311">
        <v>477</v>
      </c>
      <c r="B428" s="311">
        <v>18023</v>
      </c>
      <c r="C428" s="311" t="s">
        <v>1858</v>
      </c>
      <c r="D428" s="135">
        <v>7</v>
      </c>
      <c r="E428" s="311"/>
      <c r="F428" s="311" t="s">
        <v>1335</v>
      </c>
      <c r="G428" s="311"/>
      <c r="H428" s="311">
        <v>0</v>
      </c>
      <c r="I428" s="311">
        <v>0</v>
      </c>
      <c r="J428" s="311">
        <v>150</v>
      </c>
      <c r="K428" s="311">
        <v>1</v>
      </c>
      <c r="L428" s="311">
        <v>0</v>
      </c>
      <c r="M428" s="311"/>
      <c r="N428" s="311"/>
      <c r="O428" s="311">
        <v>3</v>
      </c>
      <c r="P428" s="364" t="s">
        <v>1859</v>
      </c>
      <c r="Q428" s="312"/>
    </row>
    <row r="429" spans="1:17" x14ac:dyDescent="0.25">
      <c r="A429" s="311">
        <v>479</v>
      </c>
      <c r="B429" s="311">
        <v>18024</v>
      </c>
      <c r="C429" s="311" t="s">
        <v>1860</v>
      </c>
      <c r="D429" s="135">
        <v>7</v>
      </c>
      <c r="E429" s="311"/>
      <c r="F429" s="311" t="s">
        <v>1335</v>
      </c>
      <c r="G429" s="311"/>
      <c r="H429" s="311">
        <v>0</v>
      </c>
      <c r="I429" s="311">
        <v>0</v>
      </c>
      <c r="J429" s="311">
        <v>150</v>
      </c>
      <c r="K429" s="311">
        <v>1</v>
      </c>
      <c r="L429" s="311">
        <v>0</v>
      </c>
      <c r="M429" s="311"/>
      <c r="N429" s="311"/>
      <c r="O429" s="311">
        <v>3</v>
      </c>
      <c r="P429" s="364" t="s">
        <v>1861</v>
      </c>
      <c r="Q429" s="312"/>
    </row>
    <row r="430" spans="1:17" x14ac:dyDescent="0.25">
      <c r="A430" s="311">
        <v>478</v>
      </c>
      <c r="B430" s="311">
        <v>18025</v>
      </c>
      <c r="C430" s="311" t="s">
        <v>1862</v>
      </c>
      <c r="D430" s="135">
        <v>7</v>
      </c>
      <c r="E430" s="311"/>
      <c r="F430" s="311" t="s">
        <v>1335</v>
      </c>
      <c r="G430" s="311"/>
      <c r="H430" s="311">
        <v>0</v>
      </c>
      <c r="I430" s="311">
        <v>0</v>
      </c>
      <c r="J430" s="311">
        <v>150</v>
      </c>
      <c r="K430" s="311">
        <v>1</v>
      </c>
      <c r="L430" s="311">
        <v>0</v>
      </c>
      <c r="M430" s="311"/>
      <c r="N430" s="311"/>
      <c r="O430" s="311">
        <v>3</v>
      </c>
      <c r="P430" s="364" t="s">
        <v>1863</v>
      </c>
      <c r="Q430" s="312"/>
    </row>
    <row r="431" spans="1:17" x14ac:dyDescent="0.25">
      <c r="A431" s="311">
        <v>480</v>
      </c>
      <c r="B431" s="311">
        <v>18026</v>
      </c>
      <c r="C431" s="311" t="s">
        <v>1864</v>
      </c>
      <c r="D431" s="135">
        <v>7</v>
      </c>
      <c r="E431" s="311"/>
      <c r="F431" s="311" t="s">
        <v>1335</v>
      </c>
      <c r="G431" s="311"/>
      <c r="H431" s="311">
        <v>0</v>
      </c>
      <c r="I431" s="311">
        <v>0</v>
      </c>
      <c r="J431" s="311">
        <v>150</v>
      </c>
      <c r="K431" s="311">
        <v>1</v>
      </c>
      <c r="L431" s="311">
        <v>0</v>
      </c>
      <c r="M431" s="311"/>
      <c r="N431" s="311"/>
      <c r="O431" s="311">
        <v>3</v>
      </c>
      <c r="P431" s="364" t="s">
        <v>1865</v>
      </c>
      <c r="Q431" s="312"/>
    </row>
    <row r="432" spans="1:17" x14ac:dyDescent="0.25">
      <c r="A432" s="311">
        <v>481</v>
      </c>
      <c r="B432" s="311">
        <v>18027</v>
      </c>
      <c r="C432" s="311" t="s">
        <v>1866</v>
      </c>
      <c r="D432" s="135">
        <v>7</v>
      </c>
      <c r="E432" s="311"/>
      <c r="F432" s="311" t="s">
        <v>1335</v>
      </c>
      <c r="G432" s="311"/>
      <c r="H432" s="311">
        <v>0</v>
      </c>
      <c r="I432" s="311">
        <v>0</v>
      </c>
      <c r="J432" s="311">
        <v>150</v>
      </c>
      <c r="K432" s="311">
        <v>1</v>
      </c>
      <c r="L432" s="311">
        <v>0</v>
      </c>
      <c r="M432" s="311"/>
      <c r="N432" s="311"/>
      <c r="O432" s="311">
        <v>3</v>
      </c>
      <c r="P432" s="364" t="s">
        <v>1867</v>
      </c>
      <c r="Q432" s="312"/>
    </row>
    <row r="433" spans="1:17" x14ac:dyDescent="0.25">
      <c r="A433" s="311">
        <v>482</v>
      </c>
      <c r="B433" s="311">
        <v>18028</v>
      </c>
      <c r="C433" s="311" t="s">
        <v>1868</v>
      </c>
      <c r="D433" s="135">
        <v>7</v>
      </c>
      <c r="E433" s="311"/>
      <c r="F433" s="311" t="s">
        <v>1335</v>
      </c>
      <c r="G433" s="311"/>
      <c r="H433" s="311">
        <v>0</v>
      </c>
      <c r="I433" s="311">
        <v>0</v>
      </c>
      <c r="J433" s="311">
        <v>150</v>
      </c>
      <c r="K433" s="311">
        <v>1</v>
      </c>
      <c r="L433" s="311">
        <v>0</v>
      </c>
      <c r="M433" s="311"/>
      <c r="N433" s="311"/>
      <c r="O433" s="311">
        <v>3</v>
      </c>
      <c r="P433" s="364" t="s">
        <v>1869</v>
      </c>
      <c r="Q433" s="312"/>
    </row>
    <row r="434" spans="1:17" x14ac:dyDescent="0.25">
      <c r="A434" s="311">
        <v>483</v>
      </c>
      <c r="B434" s="311">
        <v>18029</v>
      </c>
      <c r="C434" s="311" t="s">
        <v>1870</v>
      </c>
      <c r="D434" s="135">
        <v>7</v>
      </c>
      <c r="E434" s="311"/>
      <c r="F434" s="311" t="s">
        <v>1335</v>
      </c>
      <c r="G434" s="311"/>
      <c r="H434" s="311">
        <v>0</v>
      </c>
      <c r="I434" s="311">
        <v>0</v>
      </c>
      <c r="J434" s="311">
        <v>150</v>
      </c>
      <c r="K434" s="311">
        <v>1</v>
      </c>
      <c r="L434" s="311">
        <v>0</v>
      </c>
      <c r="M434" s="311"/>
      <c r="N434" s="311"/>
      <c r="O434" s="311">
        <v>3</v>
      </c>
      <c r="P434" s="364" t="s">
        <v>1871</v>
      </c>
      <c r="Q434" s="312"/>
    </row>
    <row r="435" spans="1:17" x14ac:dyDescent="0.25">
      <c r="A435" s="311">
        <v>484</v>
      </c>
      <c r="B435" s="311">
        <v>18030</v>
      </c>
      <c r="C435" s="311" t="s">
        <v>1872</v>
      </c>
      <c r="D435" s="135">
        <v>8</v>
      </c>
      <c r="E435" s="311"/>
      <c r="F435" s="311" t="s">
        <v>1873</v>
      </c>
      <c r="G435" s="311">
        <v>5</v>
      </c>
      <c r="H435" s="311">
        <v>0</v>
      </c>
      <c r="I435" s="311"/>
      <c r="J435" s="311"/>
      <c r="K435" s="311">
        <v>1</v>
      </c>
      <c r="L435" s="311">
        <v>0</v>
      </c>
      <c r="M435" s="311"/>
      <c r="N435" s="311"/>
      <c r="O435" s="311">
        <v>3</v>
      </c>
      <c r="P435" s="364" t="s">
        <v>1874</v>
      </c>
      <c r="Q435" s="312"/>
    </row>
    <row r="436" spans="1:17" x14ac:dyDescent="0.25">
      <c r="A436" s="311">
        <v>485</v>
      </c>
      <c r="B436" s="311">
        <v>18033</v>
      </c>
      <c r="C436" s="311" t="s">
        <v>1875</v>
      </c>
      <c r="D436" s="135">
        <v>8</v>
      </c>
      <c r="E436" s="311"/>
      <c r="F436" s="311" t="s">
        <v>1873</v>
      </c>
      <c r="G436" s="311">
        <v>5</v>
      </c>
      <c r="H436" s="311">
        <v>0</v>
      </c>
      <c r="I436" s="311"/>
      <c r="J436" s="311"/>
      <c r="K436" s="311">
        <v>1</v>
      </c>
      <c r="L436" s="311">
        <v>0</v>
      </c>
      <c r="M436" s="311"/>
      <c r="N436" s="311"/>
      <c r="O436" s="311">
        <v>3</v>
      </c>
      <c r="P436" s="364" t="s">
        <v>1876</v>
      </c>
      <c r="Q436" s="312"/>
    </row>
    <row r="437" spans="1:17" x14ac:dyDescent="0.25">
      <c r="A437" s="311">
        <v>486</v>
      </c>
      <c r="B437" s="311">
        <v>18036</v>
      </c>
      <c r="C437" s="311" t="s">
        <v>1877</v>
      </c>
      <c r="D437" s="135">
        <v>8</v>
      </c>
      <c r="E437" s="311"/>
      <c r="F437" s="311" t="s">
        <v>1873</v>
      </c>
      <c r="G437" s="311">
        <v>5</v>
      </c>
      <c r="H437" s="311">
        <v>0</v>
      </c>
      <c r="I437" s="311"/>
      <c r="J437" s="311"/>
      <c r="K437" s="311">
        <v>1</v>
      </c>
      <c r="L437" s="311">
        <v>0</v>
      </c>
      <c r="M437" s="311"/>
      <c r="N437" s="311"/>
      <c r="O437" s="311">
        <v>3</v>
      </c>
      <c r="P437" s="364" t="s">
        <v>1878</v>
      </c>
      <c r="Q437" s="312"/>
    </row>
    <row r="438" spans="1:17" x14ac:dyDescent="0.25">
      <c r="A438" s="311">
        <v>487</v>
      </c>
      <c r="B438" s="311">
        <v>18039</v>
      </c>
      <c r="C438" s="311" t="s">
        <v>1879</v>
      </c>
      <c r="D438" s="135">
        <v>8</v>
      </c>
      <c r="E438" s="311"/>
      <c r="F438" s="311" t="s">
        <v>1873</v>
      </c>
      <c r="G438" s="311">
        <v>5</v>
      </c>
      <c r="H438" s="311">
        <v>0</v>
      </c>
      <c r="I438" s="311"/>
      <c r="J438" s="311"/>
      <c r="K438" s="311">
        <v>1</v>
      </c>
      <c r="L438" s="311">
        <v>0</v>
      </c>
      <c r="M438" s="311"/>
      <c r="N438" s="311"/>
      <c r="O438" s="311">
        <v>3</v>
      </c>
      <c r="P438" s="364" t="s">
        <v>1880</v>
      </c>
      <c r="Q438" s="312"/>
    </row>
    <row r="439" spans="1:17" x14ac:dyDescent="0.25">
      <c r="A439" s="311">
        <v>488</v>
      </c>
      <c r="B439" s="311">
        <v>18042</v>
      </c>
      <c r="C439" s="311" t="s">
        <v>1881</v>
      </c>
      <c r="D439" s="135">
        <v>8</v>
      </c>
      <c r="E439" s="311"/>
      <c r="F439" s="311" t="s">
        <v>1873</v>
      </c>
      <c r="G439" s="311">
        <v>5</v>
      </c>
      <c r="H439" s="311">
        <v>0</v>
      </c>
      <c r="I439" s="311"/>
      <c r="J439" s="311"/>
      <c r="K439" s="311">
        <v>1</v>
      </c>
      <c r="L439" s="311">
        <v>0</v>
      </c>
      <c r="M439" s="311"/>
      <c r="N439" s="311"/>
      <c r="O439" s="311">
        <v>3</v>
      </c>
      <c r="P439" s="364" t="s">
        <v>1882</v>
      </c>
      <c r="Q439" s="312"/>
    </row>
    <row r="440" spans="1:17" x14ac:dyDescent="0.25">
      <c r="A440" s="311">
        <v>489</v>
      </c>
      <c r="B440" s="311">
        <v>18045</v>
      </c>
      <c r="C440" s="311" t="s">
        <v>1883</v>
      </c>
      <c r="D440" s="135">
        <v>8</v>
      </c>
      <c r="E440" s="311"/>
      <c r="F440" s="311" t="s">
        <v>1873</v>
      </c>
      <c r="G440" s="311">
        <v>5</v>
      </c>
      <c r="H440" s="311">
        <v>0</v>
      </c>
      <c r="I440" s="311"/>
      <c r="J440" s="311"/>
      <c r="K440" s="311">
        <v>1</v>
      </c>
      <c r="L440" s="311">
        <v>0</v>
      </c>
      <c r="M440" s="311"/>
      <c r="N440" s="311"/>
      <c r="O440" s="311">
        <v>3</v>
      </c>
      <c r="P440" s="364" t="s">
        <v>1884</v>
      </c>
      <c r="Q440" s="312"/>
    </row>
    <row r="441" spans="1:17" x14ac:dyDescent="0.25">
      <c r="A441" s="311">
        <v>490</v>
      </c>
      <c r="B441" s="311">
        <v>18048</v>
      </c>
      <c r="C441" s="311" t="s">
        <v>1885</v>
      </c>
      <c r="D441" s="135">
        <v>8</v>
      </c>
      <c r="E441" s="311"/>
      <c r="F441" s="311" t="s">
        <v>1873</v>
      </c>
      <c r="G441" s="311">
        <v>5</v>
      </c>
      <c r="H441" s="311">
        <v>0</v>
      </c>
      <c r="I441" s="311"/>
      <c r="J441" s="311"/>
      <c r="K441" s="311">
        <v>1</v>
      </c>
      <c r="L441" s="311">
        <v>0</v>
      </c>
      <c r="M441" s="311"/>
      <c r="N441" s="311"/>
      <c r="O441" s="311">
        <v>3</v>
      </c>
      <c r="P441" s="364" t="s">
        <v>1886</v>
      </c>
      <c r="Q441" s="312"/>
    </row>
    <row r="442" spans="1:17" x14ac:dyDescent="0.25">
      <c r="A442" s="311">
        <v>491</v>
      </c>
      <c r="B442" s="311">
        <v>18051</v>
      </c>
      <c r="C442" s="311" t="s">
        <v>1887</v>
      </c>
      <c r="D442" s="135">
        <v>8</v>
      </c>
      <c r="E442" s="311"/>
      <c r="F442" s="311" t="s">
        <v>1873</v>
      </c>
      <c r="G442" s="311">
        <v>5</v>
      </c>
      <c r="H442" s="311">
        <v>0</v>
      </c>
      <c r="I442" s="311"/>
      <c r="J442" s="311"/>
      <c r="K442" s="311">
        <v>1</v>
      </c>
      <c r="L442" s="311">
        <v>0</v>
      </c>
      <c r="M442" s="311"/>
      <c r="N442" s="311"/>
      <c r="O442" s="311">
        <v>3</v>
      </c>
      <c r="P442" s="364" t="s">
        <v>1888</v>
      </c>
      <c r="Q442" s="312"/>
    </row>
    <row r="443" spans="1:17" x14ac:dyDescent="0.25">
      <c r="A443" s="311">
        <v>492</v>
      </c>
      <c r="B443" s="311">
        <v>18054</v>
      </c>
      <c r="C443" s="311" t="s">
        <v>1889</v>
      </c>
      <c r="D443" s="135">
        <v>8</v>
      </c>
      <c r="E443" s="311"/>
      <c r="F443" s="311" t="s">
        <v>1873</v>
      </c>
      <c r="G443" s="311">
        <v>5</v>
      </c>
      <c r="H443" s="311">
        <v>0</v>
      </c>
      <c r="I443" s="311"/>
      <c r="J443" s="311"/>
      <c r="K443" s="311">
        <v>1</v>
      </c>
      <c r="L443" s="311">
        <v>0</v>
      </c>
      <c r="M443" s="311"/>
      <c r="N443" s="311"/>
      <c r="O443" s="311">
        <v>3</v>
      </c>
      <c r="P443" s="364" t="s">
        <v>1890</v>
      </c>
      <c r="Q443" s="312"/>
    </row>
    <row r="444" spans="1:17" x14ac:dyDescent="0.25">
      <c r="A444" s="311">
        <v>493</v>
      </c>
      <c r="B444" s="311">
        <v>18057</v>
      </c>
      <c r="C444" s="311" t="s">
        <v>1891</v>
      </c>
      <c r="D444" s="135">
        <v>8</v>
      </c>
      <c r="E444" s="311"/>
      <c r="F444" s="311" t="s">
        <v>1873</v>
      </c>
      <c r="G444" s="311">
        <v>5</v>
      </c>
      <c r="H444" s="311">
        <v>0</v>
      </c>
      <c r="I444" s="311"/>
      <c r="J444" s="311"/>
      <c r="K444" s="311">
        <v>1</v>
      </c>
      <c r="L444" s="311">
        <v>0</v>
      </c>
      <c r="M444" s="311"/>
      <c r="N444" s="311"/>
      <c r="O444" s="311">
        <v>3</v>
      </c>
      <c r="P444" s="364" t="s">
        <v>1892</v>
      </c>
      <c r="Q444" s="312"/>
    </row>
    <row r="445" spans="1:17" x14ac:dyDescent="0.25">
      <c r="A445" s="311">
        <v>494</v>
      </c>
      <c r="B445" s="311">
        <v>18060</v>
      </c>
      <c r="C445" s="311" t="s">
        <v>1893</v>
      </c>
      <c r="D445" s="135">
        <v>8</v>
      </c>
      <c r="E445" s="311"/>
      <c r="F445" s="311" t="s">
        <v>1873</v>
      </c>
      <c r="G445" s="311">
        <v>5</v>
      </c>
      <c r="H445" s="311">
        <v>0</v>
      </c>
      <c r="I445" s="311"/>
      <c r="J445" s="311"/>
      <c r="K445" s="311">
        <v>1</v>
      </c>
      <c r="L445" s="311">
        <v>0</v>
      </c>
      <c r="M445" s="311"/>
      <c r="N445" s="311"/>
      <c r="O445" s="311">
        <v>3</v>
      </c>
      <c r="P445" s="364" t="s">
        <v>1894</v>
      </c>
      <c r="Q445" s="312"/>
    </row>
    <row r="446" spans="1:17" x14ac:dyDescent="0.25">
      <c r="A446" s="311">
        <v>495</v>
      </c>
      <c r="B446" s="311">
        <v>18063</v>
      </c>
      <c r="C446" s="311" t="s">
        <v>1895</v>
      </c>
      <c r="D446" s="135">
        <v>8</v>
      </c>
      <c r="E446" s="311"/>
      <c r="F446" s="311" t="s">
        <v>1873</v>
      </c>
      <c r="G446" s="311">
        <v>5</v>
      </c>
      <c r="H446" s="311">
        <v>0</v>
      </c>
      <c r="I446" s="311"/>
      <c r="J446" s="311"/>
      <c r="K446" s="311">
        <v>1</v>
      </c>
      <c r="L446" s="311">
        <v>0</v>
      </c>
      <c r="M446" s="311"/>
      <c r="N446" s="311"/>
      <c r="O446" s="311">
        <v>3</v>
      </c>
      <c r="P446" s="364" t="s">
        <v>1896</v>
      </c>
      <c r="Q446" s="312"/>
    </row>
    <row r="447" spans="1:17" x14ac:dyDescent="0.25">
      <c r="A447" s="311">
        <v>496</v>
      </c>
      <c r="B447" s="311">
        <v>18066</v>
      </c>
      <c r="C447" s="311" t="s">
        <v>1897</v>
      </c>
      <c r="D447" s="135">
        <v>8</v>
      </c>
      <c r="E447" s="311"/>
      <c r="F447" s="311" t="s">
        <v>1873</v>
      </c>
      <c r="G447" s="311">
        <v>5</v>
      </c>
      <c r="H447" s="311">
        <v>0</v>
      </c>
      <c r="I447" s="311"/>
      <c r="J447" s="311"/>
      <c r="K447" s="311">
        <v>1</v>
      </c>
      <c r="L447" s="311">
        <v>0</v>
      </c>
      <c r="M447" s="311"/>
      <c r="N447" s="311"/>
      <c r="O447" s="311">
        <v>3</v>
      </c>
      <c r="P447" s="364" t="s">
        <v>1898</v>
      </c>
      <c r="Q447" s="312"/>
    </row>
    <row r="448" spans="1:17" x14ac:dyDescent="0.25">
      <c r="A448" s="311">
        <v>497</v>
      </c>
      <c r="B448" s="311">
        <v>18069</v>
      </c>
      <c r="C448" s="311" t="s">
        <v>1899</v>
      </c>
      <c r="D448" s="135">
        <v>8</v>
      </c>
      <c r="E448" s="311"/>
      <c r="F448" s="311" t="s">
        <v>1873</v>
      </c>
      <c r="G448" s="311">
        <v>5</v>
      </c>
      <c r="H448" s="311">
        <v>0</v>
      </c>
      <c r="I448" s="311"/>
      <c r="J448" s="311"/>
      <c r="K448" s="311">
        <v>1</v>
      </c>
      <c r="L448" s="311">
        <v>0</v>
      </c>
      <c r="M448" s="311"/>
      <c r="N448" s="311"/>
      <c r="O448" s="311">
        <v>3</v>
      </c>
      <c r="P448" s="364" t="s">
        <v>1900</v>
      </c>
      <c r="Q448" s="312"/>
    </row>
    <row r="449" spans="1:17" x14ac:dyDescent="0.25">
      <c r="A449" s="311">
        <v>498</v>
      </c>
      <c r="B449" s="311">
        <v>18072</v>
      </c>
      <c r="C449" s="311" t="s">
        <v>1901</v>
      </c>
      <c r="D449" s="135">
        <v>8</v>
      </c>
      <c r="E449" s="311"/>
      <c r="F449" s="311" t="s">
        <v>1873</v>
      </c>
      <c r="G449" s="311">
        <v>5</v>
      </c>
      <c r="H449" s="311">
        <v>0</v>
      </c>
      <c r="I449" s="311"/>
      <c r="J449" s="311"/>
      <c r="K449" s="311">
        <v>1</v>
      </c>
      <c r="L449" s="311">
        <v>0</v>
      </c>
      <c r="M449" s="311"/>
      <c r="N449" s="311"/>
      <c r="O449" s="311">
        <v>3</v>
      </c>
      <c r="P449" s="364" t="s">
        <v>1902</v>
      </c>
      <c r="Q449" s="312"/>
    </row>
    <row r="450" spans="1:17" x14ac:dyDescent="0.25">
      <c r="A450" s="311">
        <v>499</v>
      </c>
      <c r="B450" s="311">
        <v>18075</v>
      </c>
      <c r="C450" s="311" t="s">
        <v>1903</v>
      </c>
      <c r="D450" s="135">
        <v>8</v>
      </c>
      <c r="E450" s="311"/>
      <c r="F450" s="311" t="s">
        <v>1873</v>
      </c>
      <c r="G450" s="311">
        <v>5</v>
      </c>
      <c r="H450" s="311">
        <v>0</v>
      </c>
      <c r="I450" s="311"/>
      <c r="J450" s="311"/>
      <c r="K450" s="311">
        <v>1</v>
      </c>
      <c r="L450" s="311">
        <v>0</v>
      </c>
      <c r="M450" s="311"/>
      <c r="N450" s="311"/>
      <c r="O450" s="311">
        <v>3</v>
      </c>
      <c r="P450" s="364" t="s">
        <v>1904</v>
      </c>
      <c r="Q450" s="312"/>
    </row>
    <row r="451" spans="1:17" x14ac:dyDescent="0.25">
      <c r="A451" s="311">
        <v>500</v>
      </c>
      <c r="B451" s="311">
        <v>18078</v>
      </c>
      <c r="C451" s="311" t="s">
        <v>1905</v>
      </c>
      <c r="D451" s="135">
        <v>8</v>
      </c>
      <c r="E451" s="311"/>
      <c r="F451" s="311" t="s">
        <v>1873</v>
      </c>
      <c r="G451" s="311">
        <v>5</v>
      </c>
      <c r="H451" s="311">
        <v>0</v>
      </c>
      <c r="I451" s="311"/>
      <c r="J451" s="311"/>
      <c r="K451" s="311">
        <v>1</v>
      </c>
      <c r="L451" s="311">
        <v>0</v>
      </c>
      <c r="M451" s="311"/>
      <c r="N451" s="311"/>
      <c r="O451" s="311">
        <v>3</v>
      </c>
      <c r="P451" s="364" t="s">
        <v>1906</v>
      </c>
      <c r="Q451" s="312"/>
    </row>
    <row r="452" spans="1:17" x14ac:dyDescent="0.25">
      <c r="A452" s="311">
        <v>501</v>
      </c>
      <c r="B452" s="311">
        <v>18081</v>
      </c>
      <c r="C452" s="311" t="s">
        <v>1907</v>
      </c>
      <c r="D452" s="135">
        <v>8</v>
      </c>
      <c r="E452" s="311"/>
      <c r="F452" s="311" t="s">
        <v>1873</v>
      </c>
      <c r="G452" s="311">
        <v>5</v>
      </c>
      <c r="H452" s="311">
        <v>0</v>
      </c>
      <c r="I452" s="311"/>
      <c r="J452" s="311"/>
      <c r="K452" s="311">
        <v>1</v>
      </c>
      <c r="L452" s="311">
        <v>0</v>
      </c>
      <c r="M452" s="311"/>
      <c r="N452" s="311"/>
      <c r="O452" s="311">
        <v>3</v>
      </c>
      <c r="P452" s="364" t="s">
        <v>1908</v>
      </c>
      <c r="Q452" s="312"/>
    </row>
    <row r="453" spans="1:17" x14ac:dyDescent="0.25">
      <c r="A453" s="311">
        <v>502</v>
      </c>
      <c r="B453" s="311">
        <v>18084</v>
      </c>
      <c r="C453" s="311" t="s">
        <v>1909</v>
      </c>
      <c r="D453" s="135">
        <v>8</v>
      </c>
      <c r="E453" s="311"/>
      <c r="F453" s="311" t="s">
        <v>1873</v>
      </c>
      <c r="G453" s="311">
        <v>5</v>
      </c>
      <c r="H453" s="311">
        <v>0</v>
      </c>
      <c r="I453" s="311"/>
      <c r="J453" s="311"/>
      <c r="K453" s="311">
        <v>1</v>
      </c>
      <c r="L453" s="311">
        <v>0</v>
      </c>
      <c r="M453" s="311"/>
      <c r="N453" s="311"/>
      <c r="O453" s="311">
        <v>3</v>
      </c>
      <c r="P453" s="364" t="s">
        <v>1910</v>
      </c>
      <c r="Q453" s="312"/>
    </row>
    <row r="454" spans="1:17" x14ac:dyDescent="0.25">
      <c r="A454" s="311">
        <v>503</v>
      </c>
      <c r="B454" s="311">
        <v>18087</v>
      </c>
      <c r="C454" s="311" t="s">
        <v>1911</v>
      </c>
      <c r="D454" s="135">
        <v>8</v>
      </c>
      <c r="E454" s="311"/>
      <c r="F454" s="311" t="s">
        <v>1873</v>
      </c>
      <c r="G454" s="311">
        <v>5</v>
      </c>
      <c r="H454" s="311">
        <v>0</v>
      </c>
      <c r="I454" s="311"/>
      <c r="J454" s="311"/>
      <c r="K454" s="311">
        <v>1</v>
      </c>
      <c r="L454" s="311">
        <v>0</v>
      </c>
      <c r="M454" s="311"/>
      <c r="N454" s="311"/>
      <c r="O454" s="311">
        <v>3</v>
      </c>
      <c r="P454" s="364" t="s">
        <v>1912</v>
      </c>
      <c r="Q454" s="312"/>
    </row>
    <row r="455" spans="1:17" x14ac:dyDescent="0.25">
      <c r="A455" s="311">
        <v>504</v>
      </c>
      <c r="B455" s="311">
        <v>18090</v>
      </c>
      <c r="C455" s="311" t="s">
        <v>1913</v>
      </c>
      <c r="D455" s="135">
        <v>8</v>
      </c>
      <c r="E455" s="311"/>
      <c r="F455" s="311" t="s">
        <v>1873</v>
      </c>
      <c r="G455" s="311">
        <v>5</v>
      </c>
      <c r="H455" s="311">
        <v>0</v>
      </c>
      <c r="I455" s="311"/>
      <c r="J455" s="311"/>
      <c r="K455" s="311">
        <v>1</v>
      </c>
      <c r="L455" s="311">
        <v>0</v>
      </c>
      <c r="M455" s="311"/>
      <c r="N455" s="311"/>
      <c r="O455" s="311">
        <v>3</v>
      </c>
      <c r="P455" s="364" t="s">
        <v>1914</v>
      </c>
      <c r="Q455" s="312"/>
    </row>
    <row r="456" spans="1:17" x14ac:dyDescent="0.25">
      <c r="A456" s="311">
        <v>505</v>
      </c>
      <c r="B456" s="311">
        <v>18093</v>
      </c>
      <c r="C456" s="311" t="s">
        <v>1915</v>
      </c>
      <c r="D456" s="135">
        <v>8</v>
      </c>
      <c r="E456" s="311"/>
      <c r="F456" s="311" t="s">
        <v>1873</v>
      </c>
      <c r="G456" s="311">
        <v>5</v>
      </c>
      <c r="H456" s="311">
        <v>0</v>
      </c>
      <c r="I456" s="311"/>
      <c r="J456" s="311"/>
      <c r="K456" s="311">
        <v>1</v>
      </c>
      <c r="L456" s="311">
        <v>0</v>
      </c>
      <c r="M456" s="311"/>
      <c r="N456" s="311"/>
      <c r="O456" s="311">
        <v>3</v>
      </c>
      <c r="P456" s="364" t="s">
        <v>1916</v>
      </c>
      <c r="Q456" s="312"/>
    </row>
    <row r="457" spans="1:17" x14ac:dyDescent="0.25">
      <c r="A457" s="311">
        <v>506</v>
      </c>
      <c r="B457" s="311">
        <v>18096</v>
      </c>
      <c r="C457" s="311" t="s">
        <v>1917</v>
      </c>
      <c r="D457" s="135">
        <v>8</v>
      </c>
      <c r="E457" s="311"/>
      <c r="F457" s="311" t="s">
        <v>1873</v>
      </c>
      <c r="G457" s="311">
        <v>5</v>
      </c>
      <c r="H457" s="311">
        <v>0</v>
      </c>
      <c r="I457" s="311"/>
      <c r="J457" s="311"/>
      <c r="K457" s="311">
        <v>1</v>
      </c>
      <c r="L457" s="311">
        <v>0</v>
      </c>
      <c r="M457" s="311"/>
      <c r="N457" s="311"/>
      <c r="O457" s="311">
        <v>3</v>
      </c>
      <c r="P457" s="364" t="s">
        <v>1918</v>
      </c>
      <c r="Q457" s="312"/>
    </row>
    <row r="458" spans="1:17" x14ac:dyDescent="0.25">
      <c r="A458" s="311">
        <v>507</v>
      </c>
      <c r="B458" s="311">
        <v>18099</v>
      </c>
      <c r="C458" s="311" t="s">
        <v>1919</v>
      </c>
      <c r="D458" s="135">
        <v>8</v>
      </c>
      <c r="E458" s="311"/>
      <c r="F458" s="311" t="s">
        <v>1873</v>
      </c>
      <c r="G458" s="311">
        <v>5</v>
      </c>
      <c r="H458" s="311">
        <v>0</v>
      </c>
      <c r="I458" s="311"/>
      <c r="J458" s="311"/>
      <c r="K458" s="311">
        <v>1</v>
      </c>
      <c r="L458" s="311">
        <v>0</v>
      </c>
      <c r="M458" s="311"/>
      <c r="N458" s="311"/>
      <c r="O458" s="311">
        <v>3</v>
      </c>
      <c r="P458" s="364" t="s">
        <v>1920</v>
      </c>
      <c r="Q458" s="312"/>
    </row>
    <row r="459" spans="1:17" x14ac:dyDescent="0.25">
      <c r="A459" s="311">
        <v>508</v>
      </c>
      <c r="B459" s="311">
        <v>18102</v>
      </c>
      <c r="C459" s="311" t="s">
        <v>1921</v>
      </c>
      <c r="D459" s="135">
        <v>8</v>
      </c>
      <c r="E459" s="311"/>
      <c r="F459" s="311" t="s">
        <v>1873</v>
      </c>
      <c r="G459" s="311">
        <v>5</v>
      </c>
      <c r="H459" s="311">
        <v>0</v>
      </c>
      <c r="I459" s="311"/>
      <c r="J459" s="311"/>
      <c r="K459" s="311">
        <v>1</v>
      </c>
      <c r="L459" s="311">
        <v>0</v>
      </c>
      <c r="M459" s="311"/>
      <c r="N459" s="311"/>
      <c r="O459" s="311">
        <v>3</v>
      </c>
      <c r="P459" s="364" t="s">
        <v>1922</v>
      </c>
      <c r="Q459" s="312"/>
    </row>
    <row r="460" spans="1:17" x14ac:dyDescent="0.25">
      <c r="A460" s="311">
        <v>509</v>
      </c>
      <c r="B460" s="311">
        <v>18105</v>
      </c>
      <c r="C460" s="311" t="s">
        <v>1923</v>
      </c>
      <c r="D460" s="135">
        <v>8</v>
      </c>
      <c r="E460" s="311"/>
      <c r="F460" s="311" t="s">
        <v>1873</v>
      </c>
      <c r="G460" s="311">
        <v>5</v>
      </c>
      <c r="H460" s="311">
        <v>0</v>
      </c>
      <c r="I460" s="311"/>
      <c r="J460" s="311"/>
      <c r="K460" s="311">
        <v>1</v>
      </c>
      <c r="L460" s="311">
        <v>0</v>
      </c>
      <c r="M460" s="311"/>
      <c r="N460" s="311"/>
      <c r="O460" s="311">
        <v>3</v>
      </c>
      <c r="P460" s="364" t="s">
        <v>1924</v>
      </c>
      <c r="Q460" s="312"/>
    </row>
    <row r="461" spans="1:17" x14ac:dyDescent="0.25">
      <c r="A461" s="311">
        <v>510</v>
      </c>
      <c r="B461" s="311">
        <v>18108</v>
      </c>
      <c r="C461" s="311" t="s">
        <v>1925</v>
      </c>
      <c r="D461" s="135">
        <v>8</v>
      </c>
      <c r="E461" s="311"/>
      <c r="F461" s="311" t="s">
        <v>1873</v>
      </c>
      <c r="G461" s="311">
        <v>5</v>
      </c>
      <c r="H461" s="311">
        <v>0</v>
      </c>
      <c r="I461" s="311"/>
      <c r="J461" s="311"/>
      <c r="K461" s="311">
        <v>1</v>
      </c>
      <c r="L461" s="311">
        <v>0</v>
      </c>
      <c r="M461" s="311"/>
      <c r="N461" s="311"/>
      <c r="O461" s="311">
        <v>3</v>
      </c>
      <c r="P461" s="364" t="s">
        <v>1926</v>
      </c>
      <c r="Q461" s="312"/>
    </row>
    <row r="462" spans="1:17" x14ac:dyDescent="0.25">
      <c r="A462" s="311">
        <v>511</v>
      </c>
      <c r="B462" s="311">
        <v>18111</v>
      </c>
      <c r="C462" s="311" t="s">
        <v>1927</v>
      </c>
      <c r="D462" s="135">
        <v>8</v>
      </c>
      <c r="E462" s="311"/>
      <c r="F462" s="311" t="s">
        <v>1873</v>
      </c>
      <c r="G462" s="311">
        <v>5</v>
      </c>
      <c r="H462" s="311">
        <v>0</v>
      </c>
      <c r="I462" s="311"/>
      <c r="J462" s="311"/>
      <c r="K462" s="311">
        <v>1</v>
      </c>
      <c r="L462" s="311">
        <v>0</v>
      </c>
      <c r="M462" s="311"/>
      <c r="N462" s="311"/>
      <c r="O462" s="311">
        <v>3</v>
      </c>
      <c r="P462" s="364" t="s">
        <v>1928</v>
      </c>
      <c r="Q462" s="312"/>
    </row>
    <row r="463" spans="1:17" x14ac:dyDescent="0.25">
      <c r="A463" s="311">
        <v>512</v>
      </c>
      <c r="B463" s="311">
        <v>18114</v>
      </c>
      <c r="C463" s="311" t="s">
        <v>1929</v>
      </c>
      <c r="D463" s="135">
        <v>8</v>
      </c>
      <c r="E463" s="311"/>
      <c r="F463" s="311" t="s">
        <v>1873</v>
      </c>
      <c r="G463" s="311">
        <v>5</v>
      </c>
      <c r="H463" s="311">
        <v>0</v>
      </c>
      <c r="I463" s="311"/>
      <c r="J463" s="311"/>
      <c r="K463" s="311">
        <v>1</v>
      </c>
      <c r="L463" s="311">
        <v>0</v>
      </c>
      <c r="M463" s="311"/>
      <c r="N463" s="311"/>
      <c r="O463" s="311">
        <v>3</v>
      </c>
      <c r="P463" s="364" t="s">
        <v>1930</v>
      </c>
      <c r="Q463" s="312"/>
    </row>
    <row r="464" spans="1:17" x14ac:dyDescent="0.25">
      <c r="A464" s="311">
        <v>513</v>
      </c>
      <c r="B464" s="311">
        <v>18117</v>
      </c>
      <c r="C464" s="311" t="s">
        <v>1931</v>
      </c>
      <c r="D464" s="135">
        <v>8</v>
      </c>
      <c r="E464" s="311"/>
      <c r="F464" s="311" t="s">
        <v>1873</v>
      </c>
      <c r="G464" s="311">
        <v>5</v>
      </c>
      <c r="H464" s="311">
        <v>0</v>
      </c>
      <c r="I464" s="311"/>
      <c r="J464" s="311"/>
      <c r="K464" s="311">
        <v>1</v>
      </c>
      <c r="L464" s="311">
        <v>0</v>
      </c>
      <c r="M464" s="311"/>
      <c r="N464" s="311"/>
      <c r="O464" s="311">
        <v>3</v>
      </c>
      <c r="P464" s="364" t="s">
        <v>1932</v>
      </c>
      <c r="Q464" s="312"/>
    </row>
    <row r="465" spans="1:17" x14ac:dyDescent="0.25">
      <c r="A465" s="311">
        <v>514</v>
      </c>
      <c r="B465" s="311">
        <v>18120</v>
      </c>
      <c r="C465" s="311" t="s">
        <v>1933</v>
      </c>
      <c r="D465" s="135">
        <v>8</v>
      </c>
      <c r="E465" s="311"/>
      <c r="F465" s="311" t="s">
        <v>1873</v>
      </c>
      <c r="G465" s="311">
        <v>5</v>
      </c>
      <c r="H465" s="311">
        <v>0</v>
      </c>
      <c r="I465" s="311"/>
      <c r="J465" s="311"/>
      <c r="K465" s="311">
        <v>1</v>
      </c>
      <c r="L465" s="311">
        <v>0</v>
      </c>
      <c r="M465" s="311"/>
      <c r="N465" s="311"/>
      <c r="O465" s="311">
        <v>3</v>
      </c>
      <c r="P465" s="364" t="s">
        <v>1934</v>
      </c>
      <c r="Q465" s="312"/>
    </row>
    <row r="466" spans="1:17" x14ac:dyDescent="0.25">
      <c r="A466" s="311">
        <v>515</v>
      </c>
      <c r="B466" s="311">
        <v>18123</v>
      </c>
      <c r="C466" s="311" t="s">
        <v>1935</v>
      </c>
      <c r="D466" s="135">
        <v>8</v>
      </c>
      <c r="E466" s="311"/>
      <c r="F466" s="311" t="s">
        <v>1873</v>
      </c>
      <c r="G466" s="311">
        <v>5</v>
      </c>
      <c r="H466" s="311">
        <v>0</v>
      </c>
      <c r="I466" s="311"/>
      <c r="J466" s="311"/>
      <c r="K466" s="311">
        <v>1</v>
      </c>
      <c r="L466" s="311">
        <v>0</v>
      </c>
      <c r="M466" s="311"/>
      <c r="N466" s="311"/>
      <c r="O466" s="311">
        <v>3</v>
      </c>
      <c r="P466" s="364" t="s">
        <v>1936</v>
      </c>
      <c r="Q466" s="312"/>
    </row>
    <row r="467" spans="1:17" x14ac:dyDescent="0.25">
      <c r="A467" s="311">
        <v>516</v>
      </c>
      <c r="B467" s="311">
        <v>18126</v>
      </c>
      <c r="C467" s="311" t="s">
        <v>1937</v>
      </c>
      <c r="D467" s="135">
        <v>8</v>
      </c>
      <c r="E467" s="311"/>
      <c r="F467" s="311" t="s">
        <v>1873</v>
      </c>
      <c r="G467" s="311">
        <v>5</v>
      </c>
      <c r="H467" s="311">
        <v>0</v>
      </c>
      <c r="I467" s="311"/>
      <c r="J467" s="311"/>
      <c r="K467" s="311">
        <v>1</v>
      </c>
      <c r="L467" s="311">
        <v>0</v>
      </c>
      <c r="M467" s="311"/>
      <c r="N467" s="311"/>
      <c r="O467" s="311">
        <v>3</v>
      </c>
      <c r="P467" s="364" t="s">
        <v>1938</v>
      </c>
      <c r="Q467" s="312"/>
    </row>
    <row r="468" spans="1:17" x14ac:dyDescent="0.25">
      <c r="A468" s="311">
        <v>517</v>
      </c>
      <c r="B468" s="311">
        <v>18129</v>
      </c>
      <c r="C468" s="311" t="s">
        <v>1939</v>
      </c>
      <c r="D468" s="135">
        <v>8</v>
      </c>
      <c r="E468" s="311"/>
      <c r="F468" s="311" t="s">
        <v>1873</v>
      </c>
      <c r="G468" s="311">
        <v>5</v>
      </c>
      <c r="H468" s="311">
        <v>0</v>
      </c>
      <c r="I468" s="311"/>
      <c r="J468" s="311"/>
      <c r="K468" s="311">
        <v>1</v>
      </c>
      <c r="L468" s="311">
        <v>0</v>
      </c>
      <c r="M468" s="311"/>
      <c r="N468" s="311"/>
      <c r="O468" s="311">
        <v>3</v>
      </c>
      <c r="P468" s="364" t="s">
        <v>1940</v>
      </c>
      <c r="Q468" s="312"/>
    </row>
    <row r="469" spans="1:17" x14ac:dyDescent="0.25">
      <c r="A469" s="311">
        <v>518</v>
      </c>
      <c r="B469" s="311">
        <v>18132</v>
      </c>
      <c r="C469" s="311" t="s">
        <v>1941</v>
      </c>
      <c r="D469" s="135">
        <v>8</v>
      </c>
      <c r="E469" s="311"/>
      <c r="F469" s="311" t="s">
        <v>1873</v>
      </c>
      <c r="G469" s="311">
        <v>5</v>
      </c>
      <c r="H469" s="311">
        <v>0</v>
      </c>
      <c r="I469" s="311"/>
      <c r="J469" s="311"/>
      <c r="K469" s="311">
        <v>1</v>
      </c>
      <c r="L469" s="311">
        <v>0</v>
      </c>
      <c r="M469" s="311"/>
      <c r="N469" s="311"/>
      <c r="O469" s="311">
        <v>3</v>
      </c>
      <c r="P469" s="364" t="s">
        <v>1942</v>
      </c>
      <c r="Q469" s="312"/>
    </row>
    <row r="470" spans="1:17" x14ac:dyDescent="0.25">
      <c r="A470" s="311">
        <v>519</v>
      </c>
      <c r="B470" s="311">
        <v>18135</v>
      </c>
      <c r="C470" s="311" t="s">
        <v>1943</v>
      </c>
      <c r="D470" s="135">
        <v>8</v>
      </c>
      <c r="E470" s="311"/>
      <c r="F470" s="311" t="s">
        <v>1873</v>
      </c>
      <c r="G470" s="311">
        <v>5</v>
      </c>
      <c r="H470" s="311">
        <v>0</v>
      </c>
      <c r="I470" s="311"/>
      <c r="J470" s="311"/>
      <c r="K470" s="311">
        <v>1</v>
      </c>
      <c r="L470" s="311">
        <v>0</v>
      </c>
      <c r="M470" s="311"/>
      <c r="N470" s="311"/>
      <c r="O470" s="311">
        <v>3</v>
      </c>
      <c r="P470" s="364" t="s">
        <v>1944</v>
      </c>
      <c r="Q470" s="312"/>
    </row>
    <row r="471" spans="1:17" x14ac:dyDescent="0.25">
      <c r="A471" s="311">
        <v>520</v>
      </c>
      <c r="B471" s="311">
        <v>18138</v>
      </c>
      <c r="C471" s="311" t="s">
        <v>1945</v>
      </c>
      <c r="D471" s="135">
        <v>8</v>
      </c>
      <c r="E471" s="311"/>
      <c r="F471" s="311" t="s">
        <v>1873</v>
      </c>
      <c r="G471" s="311">
        <v>5</v>
      </c>
      <c r="H471" s="311">
        <v>0</v>
      </c>
      <c r="I471" s="311"/>
      <c r="J471" s="311"/>
      <c r="K471" s="311">
        <v>1</v>
      </c>
      <c r="L471" s="311">
        <v>0</v>
      </c>
      <c r="M471" s="311"/>
      <c r="N471" s="311"/>
      <c r="O471" s="311">
        <v>3</v>
      </c>
      <c r="P471" s="364" t="s">
        <v>1946</v>
      </c>
      <c r="Q471" s="312"/>
    </row>
    <row r="472" spans="1:17" x14ac:dyDescent="0.25">
      <c r="A472" s="311">
        <v>521</v>
      </c>
      <c r="B472" s="311">
        <v>18141</v>
      </c>
      <c r="C472" s="311" t="s">
        <v>1947</v>
      </c>
      <c r="D472" s="135">
        <v>8</v>
      </c>
      <c r="E472" s="311"/>
      <c r="F472" s="311" t="s">
        <v>1873</v>
      </c>
      <c r="G472" s="311">
        <v>5</v>
      </c>
      <c r="H472" s="311">
        <v>0</v>
      </c>
      <c r="I472" s="311"/>
      <c r="J472" s="311"/>
      <c r="K472" s="311">
        <v>1</v>
      </c>
      <c r="L472" s="311">
        <v>0</v>
      </c>
      <c r="M472" s="311"/>
      <c r="N472" s="311"/>
      <c r="O472" s="311">
        <v>3</v>
      </c>
      <c r="P472" s="364" t="s">
        <v>1948</v>
      </c>
      <c r="Q472" s="312"/>
    </row>
    <row r="473" spans="1:17" x14ac:dyDescent="0.25">
      <c r="A473" s="311">
        <v>522</v>
      </c>
      <c r="B473" s="311">
        <v>18144</v>
      </c>
      <c r="C473" s="311" t="s">
        <v>1949</v>
      </c>
      <c r="D473" s="135">
        <v>8</v>
      </c>
      <c r="E473" s="311"/>
      <c r="F473" s="311" t="s">
        <v>1873</v>
      </c>
      <c r="G473" s="311">
        <v>5</v>
      </c>
      <c r="H473" s="311">
        <v>0</v>
      </c>
      <c r="I473" s="311"/>
      <c r="J473" s="311"/>
      <c r="K473" s="311">
        <v>1</v>
      </c>
      <c r="L473" s="311">
        <v>0</v>
      </c>
      <c r="M473" s="311"/>
      <c r="N473" s="311"/>
      <c r="O473" s="311">
        <v>3</v>
      </c>
      <c r="P473" s="364" t="s">
        <v>1950</v>
      </c>
      <c r="Q473" s="312"/>
    </row>
    <row r="474" spans="1:17" x14ac:dyDescent="0.25">
      <c r="A474" s="311">
        <v>523</v>
      </c>
      <c r="B474" s="311">
        <v>18147</v>
      </c>
      <c r="C474" s="311" t="s">
        <v>1951</v>
      </c>
      <c r="D474" s="135">
        <v>8</v>
      </c>
      <c r="E474" s="311"/>
      <c r="F474" s="311" t="s">
        <v>1873</v>
      </c>
      <c r="G474" s="311">
        <v>5</v>
      </c>
      <c r="H474" s="311">
        <v>0</v>
      </c>
      <c r="I474" s="311"/>
      <c r="J474" s="311"/>
      <c r="K474" s="311">
        <v>1</v>
      </c>
      <c r="L474" s="311">
        <v>0</v>
      </c>
      <c r="M474" s="311"/>
      <c r="N474" s="311"/>
      <c r="O474" s="311">
        <v>3</v>
      </c>
      <c r="P474" s="364" t="s">
        <v>1952</v>
      </c>
      <c r="Q474" s="312"/>
    </row>
    <row r="475" spans="1:17" x14ac:dyDescent="0.25">
      <c r="A475" s="311">
        <v>524</v>
      </c>
      <c r="B475" s="311">
        <v>18150</v>
      </c>
      <c r="C475" s="311" t="s">
        <v>1953</v>
      </c>
      <c r="D475" s="135">
        <v>8</v>
      </c>
      <c r="E475" s="311"/>
      <c r="F475" s="311" t="s">
        <v>1873</v>
      </c>
      <c r="G475" s="311">
        <v>5</v>
      </c>
      <c r="H475" s="311">
        <v>0</v>
      </c>
      <c r="I475" s="311"/>
      <c r="J475" s="311"/>
      <c r="K475" s="311">
        <v>1</v>
      </c>
      <c r="L475" s="311">
        <v>0</v>
      </c>
      <c r="M475" s="311"/>
      <c r="N475" s="311"/>
      <c r="O475" s="311">
        <v>3</v>
      </c>
      <c r="P475" s="364" t="s">
        <v>1954</v>
      </c>
      <c r="Q475" s="312"/>
    </row>
    <row r="476" spans="1:17" x14ac:dyDescent="0.25">
      <c r="A476" s="311">
        <v>525</v>
      </c>
      <c r="B476" s="311">
        <v>18153</v>
      </c>
      <c r="C476" s="311" t="s">
        <v>1955</v>
      </c>
      <c r="D476" s="135">
        <v>8</v>
      </c>
      <c r="E476" s="311"/>
      <c r="F476" s="311" t="s">
        <v>1873</v>
      </c>
      <c r="G476" s="311">
        <v>5</v>
      </c>
      <c r="H476" s="311">
        <v>0</v>
      </c>
      <c r="I476" s="311"/>
      <c r="J476" s="311"/>
      <c r="K476" s="311">
        <v>1</v>
      </c>
      <c r="L476" s="311">
        <v>0</v>
      </c>
      <c r="M476" s="311"/>
      <c r="N476" s="311"/>
      <c r="O476" s="311">
        <v>3</v>
      </c>
      <c r="P476" s="364" t="s">
        <v>1956</v>
      </c>
      <c r="Q476" s="312"/>
    </row>
    <row r="477" spans="1:17" x14ac:dyDescent="0.25">
      <c r="A477" s="311">
        <v>526</v>
      </c>
      <c r="B477" s="311">
        <v>18156</v>
      </c>
      <c r="C477" s="311" t="s">
        <v>1957</v>
      </c>
      <c r="D477" s="135">
        <v>8</v>
      </c>
      <c r="E477" s="311"/>
      <c r="F477" s="311" t="s">
        <v>1873</v>
      </c>
      <c r="G477" s="311">
        <v>5</v>
      </c>
      <c r="H477" s="311">
        <v>0</v>
      </c>
      <c r="I477" s="311"/>
      <c r="J477" s="311"/>
      <c r="K477" s="311">
        <v>1</v>
      </c>
      <c r="L477" s="311">
        <v>0</v>
      </c>
      <c r="M477" s="311"/>
      <c r="N477" s="311"/>
      <c r="O477" s="311">
        <v>3</v>
      </c>
      <c r="P477" s="364" t="s">
        <v>1958</v>
      </c>
      <c r="Q477" s="312"/>
    </row>
    <row r="478" spans="1:17" x14ac:dyDescent="0.25">
      <c r="A478" s="311">
        <v>527</v>
      </c>
      <c r="B478" s="311">
        <v>18159</v>
      </c>
      <c r="C478" s="311" t="s">
        <v>1959</v>
      </c>
      <c r="D478" s="135">
        <v>8</v>
      </c>
      <c r="E478" s="311"/>
      <c r="F478" s="311" t="s">
        <v>1873</v>
      </c>
      <c r="G478" s="311">
        <v>5</v>
      </c>
      <c r="H478" s="311">
        <v>0</v>
      </c>
      <c r="I478" s="311"/>
      <c r="J478" s="311"/>
      <c r="K478" s="311">
        <v>1</v>
      </c>
      <c r="L478" s="311">
        <v>0</v>
      </c>
      <c r="M478" s="311"/>
      <c r="N478" s="311"/>
      <c r="O478" s="311">
        <v>3</v>
      </c>
      <c r="P478" s="364" t="s">
        <v>1960</v>
      </c>
      <c r="Q478" s="312"/>
    </row>
    <row r="479" spans="1:17" x14ac:dyDescent="0.25">
      <c r="A479" s="311">
        <v>528</v>
      </c>
      <c r="B479" s="311">
        <v>18162</v>
      </c>
      <c r="C479" s="311" t="s">
        <v>1961</v>
      </c>
      <c r="D479" s="135">
        <v>8</v>
      </c>
      <c r="E479" s="311"/>
      <c r="F479" s="311" t="s">
        <v>1873</v>
      </c>
      <c r="G479" s="311">
        <v>5</v>
      </c>
      <c r="H479" s="311">
        <v>0</v>
      </c>
      <c r="I479" s="311"/>
      <c r="J479" s="311"/>
      <c r="K479" s="311">
        <v>1</v>
      </c>
      <c r="L479" s="311">
        <v>0</v>
      </c>
      <c r="M479" s="311"/>
      <c r="N479" s="311"/>
      <c r="O479" s="311">
        <v>3</v>
      </c>
      <c r="P479" s="364" t="s">
        <v>1962</v>
      </c>
      <c r="Q479" s="312"/>
    </row>
    <row r="480" spans="1:17" x14ac:dyDescent="0.25">
      <c r="A480" s="311">
        <v>529</v>
      </c>
      <c r="B480" s="311">
        <v>18165</v>
      </c>
      <c r="C480" s="311" t="s">
        <v>1963</v>
      </c>
      <c r="D480" s="135">
        <v>8</v>
      </c>
      <c r="E480" s="311"/>
      <c r="F480" s="311" t="s">
        <v>1873</v>
      </c>
      <c r="G480" s="311">
        <v>5</v>
      </c>
      <c r="H480" s="311">
        <v>0</v>
      </c>
      <c r="I480" s="311"/>
      <c r="J480" s="311"/>
      <c r="K480" s="311">
        <v>1</v>
      </c>
      <c r="L480" s="311">
        <v>0</v>
      </c>
      <c r="M480" s="311"/>
      <c r="N480" s="311"/>
      <c r="O480" s="311">
        <v>3</v>
      </c>
      <c r="P480" s="364" t="s">
        <v>1964</v>
      </c>
      <c r="Q480" s="312"/>
    </row>
    <row r="481" spans="1:17" x14ac:dyDescent="0.25">
      <c r="A481" s="311">
        <v>530</v>
      </c>
      <c r="B481" s="311">
        <v>18168</v>
      </c>
      <c r="C481" s="311" t="s">
        <v>1965</v>
      </c>
      <c r="D481" s="135">
        <v>8</v>
      </c>
      <c r="E481" s="311"/>
      <c r="F481" s="311" t="s">
        <v>1873</v>
      </c>
      <c r="G481" s="311">
        <v>5</v>
      </c>
      <c r="H481" s="311">
        <v>0</v>
      </c>
      <c r="I481" s="311"/>
      <c r="J481" s="311"/>
      <c r="K481" s="311">
        <v>1</v>
      </c>
      <c r="L481" s="311">
        <v>0</v>
      </c>
      <c r="M481" s="311"/>
      <c r="N481" s="311"/>
      <c r="O481" s="311">
        <v>3</v>
      </c>
      <c r="P481" s="364" t="s">
        <v>1966</v>
      </c>
      <c r="Q481" s="312"/>
    </row>
    <row r="482" spans="1:17" x14ac:dyDescent="0.25">
      <c r="A482" s="311">
        <v>531</v>
      </c>
      <c r="B482" s="311">
        <v>18171</v>
      </c>
      <c r="C482" s="311" t="s">
        <v>1967</v>
      </c>
      <c r="D482" s="135">
        <v>8</v>
      </c>
      <c r="E482" s="311"/>
      <c r="F482" s="311" t="s">
        <v>1873</v>
      </c>
      <c r="G482" s="311">
        <v>5</v>
      </c>
      <c r="H482" s="311">
        <v>0</v>
      </c>
      <c r="I482" s="311"/>
      <c r="J482" s="311"/>
      <c r="K482" s="311">
        <v>1</v>
      </c>
      <c r="L482" s="311">
        <v>0</v>
      </c>
      <c r="M482" s="311"/>
      <c r="N482" s="311"/>
      <c r="O482" s="311">
        <v>3</v>
      </c>
      <c r="P482" s="364" t="s">
        <v>1968</v>
      </c>
      <c r="Q482" s="312"/>
    </row>
    <row r="483" spans="1:17" x14ac:dyDescent="0.25">
      <c r="A483" s="311">
        <v>532</v>
      </c>
      <c r="B483" s="311">
        <v>18174</v>
      </c>
      <c r="C483" s="311" t="s">
        <v>1969</v>
      </c>
      <c r="D483" s="135">
        <v>8</v>
      </c>
      <c r="E483" s="311"/>
      <c r="F483" s="311" t="s">
        <v>1873</v>
      </c>
      <c r="G483" s="311">
        <v>5</v>
      </c>
      <c r="H483" s="311">
        <v>0</v>
      </c>
      <c r="I483" s="311"/>
      <c r="J483" s="311"/>
      <c r="K483" s="311">
        <v>1</v>
      </c>
      <c r="L483" s="311">
        <v>0</v>
      </c>
      <c r="M483" s="311"/>
      <c r="N483" s="311"/>
      <c r="O483" s="311">
        <v>3</v>
      </c>
      <c r="P483" s="364" t="s">
        <v>1970</v>
      </c>
      <c r="Q483" s="312"/>
    </row>
    <row r="484" spans="1:17" x14ac:dyDescent="0.25">
      <c r="A484" s="311">
        <v>533</v>
      </c>
      <c r="B484" s="311">
        <v>18177</v>
      </c>
      <c r="C484" s="311" t="s">
        <v>1971</v>
      </c>
      <c r="D484" s="135">
        <v>8</v>
      </c>
      <c r="E484" s="311"/>
      <c r="F484" s="311" t="s">
        <v>1873</v>
      </c>
      <c r="G484" s="311">
        <v>5</v>
      </c>
      <c r="H484" s="311">
        <v>0</v>
      </c>
      <c r="I484" s="311"/>
      <c r="J484" s="311"/>
      <c r="K484" s="311">
        <v>1</v>
      </c>
      <c r="L484" s="311">
        <v>0</v>
      </c>
      <c r="M484" s="311"/>
      <c r="N484" s="311"/>
      <c r="O484" s="311">
        <v>3</v>
      </c>
      <c r="P484" s="364" t="s">
        <v>1972</v>
      </c>
      <c r="Q484" s="312"/>
    </row>
    <row r="485" spans="1:17" x14ac:dyDescent="0.25">
      <c r="A485" s="311">
        <v>534</v>
      </c>
      <c r="B485" s="311">
        <v>18180</v>
      </c>
      <c r="C485" s="311" t="s">
        <v>1973</v>
      </c>
      <c r="D485" s="135">
        <v>8</v>
      </c>
      <c r="E485" s="311"/>
      <c r="F485" s="311" t="s">
        <v>1873</v>
      </c>
      <c r="G485" s="311">
        <v>5</v>
      </c>
      <c r="H485" s="311">
        <v>0</v>
      </c>
      <c r="I485" s="311"/>
      <c r="J485" s="311"/>
      <c r="K485" s="311">
        <v>1</v>
      </c>
      <c r="L485" s="311">
        <v>0</v>
      </c>
      <c r="M485" s="311"/>
      <c r="N485" s="311"/>
      <c r="O485" s="311">
        <v>3</v>
      </c>
      <c r="P485" s="364" t="s">
        <v>1974</v>
      </c>
      <c r="Q485" s="312"/>
    </row>
    <row r="486" spans="1:17" x14ac:dyDescent="0.25">
      <c r="A486" s="311">
        <v>535</v>
      </c>
      <c r="B486" s="311">
        <v>18183</v>
      </c>
      <c r="C486" s="311" t="s">
        <v>1975</v>
      </c>
      <c r="D486" s="135">
        <v>8</v>
      </c>
      <c r="E486" s="311"/>
      <c r="F486" s="311" t="s">
        <v>1873</v>
      </c>
      <c r="G486" s="311">
        <v>5</v>
      </c>
      <c r="H486" s="311">
        <v>0</v>
      </c>
      <c r="I486" s="311"/>
      <c r="J486" s="311"/>
      <c r="K486" s="311">
        <v>1</v>
      </c>
      <c r="L486" s="311">
        <v>0</v>
      </c>
      <c r="M486" s="311"/>
      <c r="N486" s="311"/>
      <c r="O486" s="311">
        <v>3</v>
      </c>
      <c r="P486" s="364" t="s">
        <v>1976</v>
      </c>
      <c r="Q486" s="312"/>
    </row>
    <row r="487" spans="1:17" x14ac:dyDescent="0.25">
      <c r="A487" s="311">
        <v>536</v>
      </c>
      <c r="B487" s="311">
        <v>18186</v>
      </c>
      <c r="C487" s="311" t="s">
        <v>1977</v>
      </c>
      <c r="D487" s="135">
        <v>8</v>
      </c>
      <c r="E487" s="311"/>
      <c r="F487" s="311" t="s">
        <v>1873</v>
      </c>
      <c r="G487" s="311">
        <v>5</v>
      </c>
      <c r="H487" s="311">
        <v>0</v>
      </c>
      <c r="I487" s="311"/>
      <c r="J487" s="311"/>
      <c r="K487" s="311">
        <v>1</v>
      </c>
      <c r="L487" s="311">
        <v>0</v>
      </c>
      <c r="M487" s="311"/>
      <c r="N487" s="311"/>
      <c r="O487" s="311">
        <v>3</v>
      </c>
      <c r="P487" s="364" t="s">
        <v>1978</v>
      </c>
      <c r="Q487" s="312"/>
    </row>
    <row r="488" spans="1:17" x14ac:dyDescent="0.25">
      <c r="A488" s="311">
        <v>538</v>
      </c>
      <c r="B488" s="311">
        <v>18189</v>
      </c>
      <c r="C488" s="311" t="s">
        <v>1979</v>
      </c>
      <c r="D488" s="135">
        <v>8</v>
      </c>
      <c r="E488" s="311"/>
      <c r="F488" s="311" t="s">
        <v>1873</v>
      </c>
      <c r="G488" s="311">
        <v>5</v>
      </c>
      <c r="H488" s="311">
        <v>0</v>
      </c>
      <c r="I488" s="311"/>
      <c r="J488" s="311"/>
      <c r="K488" s="311">
        <v>1</v>
      </c>
      <c r="L488" s="311">
        <v>0</v>
      </c>
      <c r="M488" s="311"/>
      <c r="N488" s="311"/>
      <c r="O488" s="311">
        <v>3</v>
      </c>
      <c r="P488" s="364" t="s">
        <v>1980</v>
      </c>
      <c r="Q488" s="312"/>
    </row>
    <row r="489" spans="1:17" x14ac:dyDescent="0.25">
      <c r="A489" s="311">
        <v>537</v>
      </c>
      <c r="B489" s="311">
        <v>18192</v>
      </c>
      <c r="C489" s="311" t="s">
        <v>1981</v>
      </c>
      <c r="D489" s="135">
        <v>8</v>
      </c>
      <c r="E489" s="311"/>
      <c r="F489" s="311" t="s">
        <v>1873</v>
      </c>
      <c r="G489" s="311">
        <v>5</v>
      </c>
      <c r="H489" s="311">
        <v>0</v>
      </c>
      <c r="I489" s="311"/>
      <c r="J489" s="311"/>
      <c r="K489" s="311">
        <v>1</v>
      </c>
      <c r="L489" s="311">
        <v>0</v>
      </c>
      <c r="M489" s="311"/>
      <c r="N489" s="311"/>
      <c r="O489" s="311">
        <v>3</v>
      </c>
      <c r="P489" s="364" t="s">
        <v>1982</v>
      </c>
      <c r="Q489" s="312"/>
    </row>
    <row r="490" spans="1:17" x14ac:dyDescent="0.25">
      <c r="A490" s="311">
        <v>539</v>
      </c>
      <c r="B490" s="311">
        <v>18195</v>
      </c>
      <c r="C490" s="311" t="s">
        <v>1983</v>
      </c>
      <c r="D490" s="135">
        <v>8</v>
      </c>
      <c r="E490" s="311"/>
      <c r="F490" s="311" t="s">
        <v>1873</v>
      </c>
      <c r="G490" s="311">
        <v>5</v>
      </c>
      <c r="H490" s="311">
        <v>0</v>
      </c>
      <c r="I490" s="311"/>
      <c r="J490" s="311"/>
      <c r="K490" s="311">
        <v>1</v>
      </c>
      <c r="L490" s="311">
        <v>0</v>
      </c>
      <c r="M490" s="311"/>
      <c r="N490" s="311"/>
      <c r="O490" s="311">
        <v>3</v>
      </c>
      <c r="P490" s="364" t="s">
        <v>1984</v>
      </c>
      <c r="Q490" s="312"/>
    </row>
    <row r="491" spans="1:17" x14ac:dyDescent="0.25">
      <c r="A491" s="311">
        <v>540</v>
      </c>
      <c r="B491" s="311">
        <v>18198</v>
      </c>
      <c r="C491" s="311" t="s">
        <v>1985</v>
      </c>
      <c r="D491" s="135">
        <v>8</v>
      </c>
      <c r="E491" s="311"/>
      <c r="F491" s="311" t="s">
        <v>1873</v>
      </c>
      <c r="G491" s="311">
        <v>5</v>
      </c>
      <c r="H491" s="311">
        <v>0</v>
      </c>
      <c r="I491" s="311"/>
      <c r="J491" s="311"/>
      <c r="K491" s="311">
        <v>1</v>
      </c>
      <c r="L491" s="311">
        <v>0</v>
      </c>
      <c r="M491" s="311"/>
      <c r="N491" s="311"/>
      <c r="O491" s="311">
        <v>3</v>
      </c>
      <c r="P491" s="364" t="s">
        <v>1986</v>
      </c>
      <c r="Q491" s="312"/>
    </row>
    <row r="492" spans="1:17" x14ac:dyDescent="0.25">
      <c r="A492" s="311">
        <v>541</v>
      </c>
      <c r="B492" s="311">
        <v>18201</v>
      </c>
      <c r="C492" s="311" t="s">
        <v>1987</v>
      </c>
      <c r="D492" s="135">
        <v>8</v>
      </c>
      <c r="E492" s="311"/>
      <c r="F492" s="311" t="s">
        <v>1873</v>
      </c>
      <c r="G492" s="311">
        <v>5</v>
      </c>
      <c r="H492" s="311">
        <v>0</v>
      </c>
      <c r="I492" s="311"/>
      <c r="J492" s="311"/>
      <c r="K492" s="311">
        <v>1</v>
      </c>
      <c r="L492" s="311">
        <v>0</v>
      </c>
      <c r="M492" s="311"/>
      <c r="N492" s="311"/>
      <c r="O492" s="311">
        <v>3</v>
      </c>
      <c r="P492" s="364" t="s">
        <v>1988</v>
      </c>
      <c r="Q492" s="312"/>
    </row>
    <row r="493" spans="1:17" x14ac:dyDescent="0.25">
      <c r="A493" s="311">
        <v>542</v>
      </c>
      <c r="B493" s="311">
        <v>18204</v>
      </c>
      <c r="C493" s="311" t="s">
        <v>1989</v>
      </c>
      <c r="D493" s="135">
        <v>8</v>
      </c>
      <c r="E493" s="311"/>
      <c r="F493" s="311" t="s">
        <v>1873</v>
      </c>
      <c r="G493" s="311">
        <v>5</v>
      </c>
      <c r="H493" s="311">
        <v>0</v>
      </c>
      <c r="I493" s="311"/>
      <c r="J493" s="311"/>
      <c r="K493" s="311">
        <v>1</v>
      </c>
      <c r="L493" s="311">
        <v>0</v>
      </c>
      <c r="M493" s="311"/>
      <c r="N493" s="311"/>
      <c r="O493" s="311">
        <v>3</v>
      </c>
      <c r="P493" s="364" t="s">
        <v>1990</v>
      </c>
      <c r="Q493" s="312"/>
    </row>
    <row r="494" spans="1:17" x14ac:dyDescent="0.25">
      <c r="A494" s="311">
        <v>543</v>
      </c>
      <c r="B494" s="311">
        <v>18207</v>
      </c>
      <c r="C494" s="311" t="s">
        <v>1991</v>
      </c>
      <c r="D494" s="135">
        <v>8</v>
      </c>
      <c r="E494" s="311"/>
      <c r="F494" s="311" t="s">
        <v>1873</v>
      </c>
      <c r="G494" s="311">
        <v>5</v>
      </c>
      <c r="H494" s="311">
        <v>0</v>
      </c>
      <c r="I494" s="311"/>
      <c r="J494" s="311"/>
      <c r="K494" s="311">
        <v>1</v>
      </c>
      <c r="L494" s="311">
        <v>0</v>
      </c>
      <c r="M494" s="311"/>
      <c r="N494" s="311"/>
      <c r="O494" s="311">
        <v>3</v>
      </c>
      <c r="P494" s="364" t="s">
        <v>1992</v>
      </c>
      <c r="Q494" s="312"/>
    </row>
    <row r="495" spans="1:17" s="128" customFormat="1" x14ac:dyDescent="0.25">
      <c r="A495" s="122"/>
      <c r="B495" s="122"/>
      <c r="C495" s="123" t="s">
        <v>2272</v>
      </c>
      <c r="D495" s="122"/>
      <c r="E495" s="122"/>
      <c r="F495" s="122"/>
      <c r="G495" s="122"/>
      <c r="H495" s="122"/>
      <c r="I495" s="122"/>
      <c r="J495" s="122"/>
      <c r="K495" s="122"/>
      <c r="L495" s="122"/>
      <c r="M495" s="122"/>
      <c r="N495" s="122"/>
      <c r="O495" s="122"/>
      <c r="P495" s="307"/>
      <c r="Q495" s="307"/>
    </row>
    <row r="496" spans="1:17" x14ac:dyDescent="0.25">
      <c r="A496" s="311">
        <v>579</v>
      </c>
      <c r="B496" s="311">
        <v>17200</v>
      </c>
      <c r="C496" s="311" t="s">
        <v>2254</v>
      </c>
      <c r="D496" s="135">
        <v>7</v>
      </c>
      <c r="E496" s="311"/>
      <c r="F496" s="311" t="s">
        <v>279</v>
      </c>
      <c r="G496" s="311"/>
      <c r="H496" s="311">
        <v>2</v>
      </c>
      <c r="I496" s="311">
        <v>0</v>
      </c>
      <c r="J496" s="311">
        <v>2</v>
      </c>
      <c r="K496" s="311">
        <v>1</v>
      </c>
      <c r="L496" s="311">
        <v>0</v>
      </c>
      <c r="M496" s="311"/>
      <c r="N496" s="311"/>
      <c r="O496" s="311">
        <v>3</v>
      </c>
      <c r="P496" s="364" t="s">
        <v>2255</v>
      </c>
      <c r="Q496" s="312" t="s">
        <v>2274</v>
      </c>
    </row>
    <row r="497" spans="1:20" x14ac:dyDescent="0.25">
      <c r="A497" s="311">
        <v>580</v>
      </c>
      <c r="B497" s="311">
        <v>17201</v>
      </c>
      <c r="C497" s="311" t="s">
        <v>2256</v>
      </c>
      <c r="D497" s="135">
        <v>101</v>
      </c>
      <c r="E497" s="311"/>
      <c r="F497" s="311" t="s">
        <v>263</v>
      </c>
      <c r="G497" s="311"/>
      <c r="H497" s="311">
        <v>1</v>
      </c>
      <c r="I497" s="311"/>
      <c r="J497" s="311"/>
      <c r="K497" s="311">
        <v>1</v>
      </c>
      <c r="L497" s="311">
        <v>0</v>
      </c>
      <c r="M497" s="311"/>
      <c r="N497" s="311"/>
      <c r="O497" s="311">
        <v>3</v>
      </c>
      <c r="P497" s="364" t="s">
        <v>2257</v>
      </c>
      <c r="Q497" s="312" t="s">
        <v>2274</v>
      </c>
    </row>
    <row r="498" spans="1:20" x14ac:dyDescent="0.25">
      <c r="A498" s="311">
        <v>581</v>
      </c>
      <c r="B498" s="311">
        <v>17202</v>
      </c>
      <c r="C498" s="311" t="s">
        <v>2258</v>
      </c>
      <c r="D498" s="135">
        <v>7</v>
      </c>
      <c r="E498" s="311"/>
      <c r="F498" s="311" t="s">
        <v>279</v>
      </c>
      <c r="G498" s="311"/>
      <c r="H498" s="311">
        <v>8</v>
      </c>
      <c r="I498" s="311">
        <v>0</v>
      </c>
      <c r="J498" s="311">
        <v>240</v>
      </c>
      <c r="K498" s="311">
        <v>1</v>
      </c>
      <c r="L498" s="311">
        <v>0</v>
      </c>
      <c r="M498" s="311"/>
      <c r="N498" s="311"/>
      <c r="O498" s="311">
        <v>3</v>
      </c>
      <c r="P498" s="364" t="s">
        <v>2259</v>
      </c>
      <c r="Q498" s="312" t="s">
        <v>2274</v>
      </c>
    </row>
    <row r="499" spans="1:20" x14ac:dyDescent="0.25">
      <c r="A499" s="311">
        <v>582</v>
      </c>
      <c r="B499" s="311">
        <v>17203</v>
      </c>
      <c r="C499" s="311" t="s">
        <v>2260</v>
      </c>
      <c r="D499" s="135">
        <v>5</v>
      </c>
      <c r="E499" s="311"/>
      <c r="F499" s="311" t="s">
        <v>263</v>
      </c>
      <c r="G499" s="311"/>
      <c r="H499" s="311">
        <v>1</v>
      </c>
      <c r="I499" s="311"/>
      <c r="J499" s="311"/>
      <c r="K499" s="311">
        <v>1</v>
      </c>
      <c r="L499" s="311">
        <v>0</v>
      </c>
      <c r="M499" s="311"/>
      <c r="N499" s="311"/>
      <c r="O499" s="311">
        <v>3</v>
      </c>
      <c r="P499" s="364" t="s">
        <v>2261</v>
      </c>
      <c r="Q499" s="312" t="s">
        <v>2274</v>
      </c>
    </row>
    <row r="500" spans="1:20" x14ac:dyDescent="0.25">
      <c r="A500" s="311">
        <v>583</v>
      </c>
      <c r="B500" s="311">
        <v>17204</v>
      </c>
      <c r="C500" s="311" t="s">
        <v>2262</v>
      </c>
      <c r="D500" s="135">
        <v>7</v>
      </c>
      <c r="E500" s="311"/>
      <c r="F500" s="311" t="s">
        <v>279</v>
      </c>
      <c r="G500" s="311"/>
      <c r="H500" s="311">
        <v>24</v>
      </c>
      <c r="I500" s="311">
        <v>1</v>
      </c>
      <c r="J500" s="311">
        <v>240</v>
      </c>
      <c r="K500" s="311">
        <v>1</v>
      </c>
      <c r="L500" s="311">
        <v>0</v>
      </c>
      <c r="M500" s="311"/>
      <c r="N500" s="311"/>
      <c r="O500" s="311">
        <v>3</v>
      </c>
      <c r="P500" s="364" t="s">
        <v>2263</v>
      </c>
      <c r="Q500" s="312" t="s">
        <v>2274</v>
      </c>
    </row>
    <row r="501" spans="1:20" x14ac:dyDescent="0.25">
      <c r="A501" s="311">
        <v>584</v>
      </c>
      <c r="B501" s="311">
        <v>17205</v>
      </c>
      <c r="C501" s="311" t="s">
        <v>2264</v>
      </c>
      <c r="D501" s="135">
        <v>7</v>
      </c>
      <c r="E501" s="311"/>
      <c r="F501" s="311" t="s">
        <v>279</v>
      </c>
      <c r="G501" s="311"/>
      <c r="H501" s="311">
        <v>5</v>
      </c>
      <c r="I501" s="311">
        <v>1</v>
      </c>
      <c r="J501" s="311">
        <v>240</v>
      </c>
      <c r="K501" s="311">
        <v>1</v>
      </c>
      <c r="L501" s="311">
        <v>0</v>
      </c>
      <c r="M501" s="311"/>
      <c r="N501" s="311"/>
      <c r="O501" s="311">
        <v>3</v>
      </c>
      <c r="P501" s="364" t="s">
        <v>2265</v>
      </c>
      <c r="Q501" s="312" t="s">
        <v>2274</v>
      </c>
    </row>
    <row r="502" spans="1:20" x14ac:dyDescent="0.25">
      <c r="A502" s="311">
        <v>585</v>
      </c>
      <c r="B502" s="311">
        <v>17206</v>
      </c>
      <c r="C502" s="311" t="s">
        <v>2266</v>
      </c>
      <c r="D502" s="135">
        <v>5</v>
      </c>
      <c r="E502" s="311"/>
      <c r="F502" s="311" t="s">
        <v>263</v>
      </c>
      <c r="G502" s="311"/>
      <c r="H502" s="311">
        <v>1</v>
      </c>
      <c r="I502" s="311"/>
      <c r="J502" s="311"/>
      <c r="K502" s="311">
        <v>1</v>
      </c>
      <c r="L502" s="311">
        <v>0</v>
      </c>
      <c r="M502" s="311"/>
      <c r="N502" s="311"/>
      <c r="O502" s="311">
        <v>3</v>
      </c>
      <c r="P502" s="364" t="s">
        <v>2267</v>
      </c>
      <c r="Q502" s="312" t="s">
        <v>2274</v>
      </c>
    </row>
    <row r="503" spans="1:20" x14ac:dyDescent="0.25">
      <c r="A503" s="311">
        <v>586</v>
      </c>
      <c r="B503" s="311">
        <v>17207</v>
      </c>
      <c r="C503" s="311" t="s">
        <v>2268</v>
      </c>
      <c r="D503" s="135">
        <v>2</v>
      </c>
      <c r="E503" s="311"/>
      <c r="F503" s="311" t="s">
        <v>301</v>
      </c>
      <c r="G503" s="311"/>
      <c r="H503" s="311">
        <v>720</v>
      </c>
      <c r="I503" s="311">
        <v>1</v>
      </c>
      <c r="J503" s="311">
        <v>10000</v>
      </c>
      <c r="K503" s="311">
        <v>1</v>
      </c>
      <c r="L503" s="311">
        <v>0</v>
      </c>
      <c r="M503" s="311"/>
      <c r="N503" s="311"/>
      <c r="O503" s="311">
        <v>3</v>
      </c>
      <c r="P503" s="364" t="s">
        <v>2269</v>
      </c>
      <c r="Q503" s="312" t="s">
        <v>2274</v>
      </c>
    </row>
    <row r="504" spans="1:20" x14ac:dyDescent="0.25">
      <c r="A504" s="361">
        <v>587</v>
      </c>
      <c r="B504" s="361">
        <v>17208</v>
      </c>
      <c r="C504" s="361" t="s">
        <v>2270</v>
      </c>
      <c r="D504" s="360">
        <v>5</v>
      </c>
      <c r="E504" s="311"/>
      <c r="F504" s="311" t="s">
        <v>263</v>
      </c>
      <c r="G504" s="311"/>
      <c r="H504" s="361">
        <v>0</v>
      </c>
      <c r="I504" s="361"/>
      <c r="J504" s="361"/>
      <c r="K504" s="361">
        <v>1</v>
      </c>
      <c r="L504" s="361">
        <v>0</v>
      </c>
      <c r="M504" s="361"/>
      <c r="N504" s="361"/>
      <c r="O504" s="361">
        <v>3</v>
      </c>
      <c r="P504" s="365" t="s">
        <v>2271</v>
      </c>
      <c r="Q504" s="312" t="s">
        <v>2274</v>
      </c>
    </row>
    <row r="505" spans="1:20" x14ac:dyDescent="0.25">
      <c r="A505" s="311">
        <v>588</v>
      </c>
      <c r="B505" s="311">
        <v>17209</v>
      </c>
      <c r="C505" s="311" t="s">
        <v>2273</v>
      </c>
      <c r="D505" s="311">
        <v>2</v>
      </c>
      <c r="E505" s="311"/>
      <c r="F505" s="311" t="s">
        <v>327</v>
      </c>
      <c r="G505" s="311"/>
      <c r="H505" s="311">
        <v>300</v>
      </c>
      <c r="I505" s="311">
        <v>10</v>
      </c>
      <c r="J505" s="311">
        <v>1000</v>
      </c>
      <c r="K505" s="311">
        <v>1</v>
      </c>
      <c r="L505" s="311">
        <v>0</v>
      </c>
      <c r="M505" s="311"/>
      <c r="N505" s="311"/>
      <c r="O505" s="311">
        <v>3</v>
      </c>
      <c r="P505" s="364" t="s">
        <v>1061</v>
      </c>
      <c r="Q505" s="312" t="s">
        <v>2274</v>
      </c>
      <c r="R505" s="311"/>
      <c r="S505" s="311"/>
      <c r="T505" s="311"/>
    </row>
    <row r="506" spans="1:20" x14ac:dyDescent="0.25">
      <c r="A506" s="311">
        <v>589</v>
      </c>
      <c r="B506" s="311">
        <v>17210</v>
      </c>
      <c r="C506" s="311" t="s">
        <v>2275</v>
      </c>
      <c r="D506" s="311">
        <v>2</v>
      </c>
      <c r="E506" s="311"/>
      <c r="F506" s="311" t="s">
        <v>327</v>
      </c>
      <c r="G506" s="311"/>
      <c r="H506" s="311">
        <v>75</v>
      </c>
      <c r="I506" s="311">
        <v>1</v>
      </c>
      <c r="J506" s="311">
        <v>300</v>
      </c>
      <c r="K506" s="311">
        <v>1</v>
      </c>
      <c r="L506" s="311">
        <v>0</v>
      </c>
      <c r="M506" s="311"/>
      <c r="N506" s="311"/>
      <c r="O506" s="311">
        <v>3</v>
      </c>
      <c r="P506" s="364" t="s">
        <v>1064</v>
      </c>
      <c r="Q506" s="312" t="s">
        <v>2274</v>
      </c>
      <c r="R506" s="311"/>
      <c r="S506" s="311"/>
      <c r="T506" s="311"/>
    </row>
    <row r="507" spans="1:20" x14ac:dyDescent="0.25">
      <c r="A507" s="311">
        <v>590</v>
      </c>
      <c r="B507" s="311">
        <v>17211</v>
      </c>
      <c r="C507" s="311" t="s">
        <v>2276</v>
      </c>
      <c r="D507" s="311">
        <v>2</v>
      </c>
      <c r="E507" s="311"/>
      <c r="F507" s="311" t="s">
        <v>327</v>
      </c>
      <c r="G507" s="311"/>
      <c r="H507" s="311">
        <v>300</v>
      </c>
      <c r="I507" s="311">
        <v>100</v>
      </c>
      <c r="J507" s="311">
        <v>1000</v>
      </c>
      <c r="K507" s="311">
        <v>1</v>
      </c>
      <c r="L507" s="311">
        <v>0</v>
      </c>
      <c r="M507" s="311"/>
      <c r="N507" s="311"/>
      <c r="O507" s="311">
        <v>3</v>
      </c>
      <c r="P507" s="364" t="s">
        <v>1066</v>
      </c>
      <c r="Q507" s="312" t="s">
        <v>2274</v>
      </c>
      <c r="R507" s="311"/>
      <c r="S507" s="311"/>
      <c r="T507" s="311"/>
    </row>
    <row r="508" spans="1:20" x14ac:dyDescent="0.25">
      <c r="A508" s="311">
        <v>591</v>
      </c>
      <c r="B508" s="311">
        <v>17212</v>
      </c>
      <c r="C508" s="311" t="s">
        <v>2277</v>
      </c>
      <c r="D508" s="311">
        <v>2</v>
      </c>
      <c r="E508" s="311"/>
      <c r="F508" s="311" t="s">
        <v>327</v>
      </c>
      <c r="G508" s="311"/>
      <c r="H508" s="311">
        <v>500</v>
      </c>
      <c r="I508" s="311">
        <v>10</v>
      </c>
      <c r="J508" s="311">
        <v>1000</v>
      </c>
      <c r="K508" s="311">
        <v>1</v>
      </c>
      <c r="L508" s="311">
        <v>0</v>
      </c>
      <c r="M508" s="311"/>
      <c r="N508" s="311"/>
      <c r="O508" s="311">
        <v>3</v>
      </c>
      <c r="P508" s="364" t="s">
        <v>1068</v>
      </c>
      <c r="Q508" s="312" t="s">
        <v>2274</v>
      </c>
      <c r="R508" s="311"/>
      <c r="S508" s="311"/>
      <c r="T508" s="311"/>
    </row>
    <row r="509" spans="1:20" x14ac:dyDescent="0.25">
      <c r="A509" s="311">
        <v>592</v>
      </c>
      <c r="B509" s="311">
        <v>17213</v>
      </c>
      <c r="C509" s="311" t="s">
        <v>2278</v>
      </c>
      <c r="D509" s="311">
        <v>2</v>
      </c>
      <c r="E509" s="311"/>
      <c r="F509" s="311" t="s">
        <v>327</v>
      </c>
      <c r="G509" s="311"/>
      <c r="H509" s="311">
        <v>80</v>
      </c>
      <c r="I509" s="311">
        <v>1</v>
      </c>
      <c r="J509" s="311">
        <v>300</v>
      </c>
      <c r="K509" s="311">
        <v>1</v>
      </c>
      <c r="L509" s="311">
        <v>0</v>
      </c>
      <c r="M509" s="311"/>
      <c r="N509" s="311"/>
      <c r="O509" s="311">
        <v>3</v>
      </c>
      <c r="P509" s="364" t="s">
        <v>1070</v>
      </c>
      <c r="Q509" s="312" t="s">
        <v>2274</v>
      </c>
      <c r="R509" s="311"/>
      <c r="S509" s="311"/>
      <c r="T509" s="311"/>
    </row>
    <row r="510" spans="1:20" x14ac:dyDescent="0.25">
      <c r="A510" s="311">
        <v>593</v>
      </c>
      <c r="B510" s="311">
        <v>17214</v>
      </c>
      <c r="C510" s="311" t="s">
        <v>2279</v>
      </c>
      <c r="D510" s="311">
        <v>7</v>
      </c>
      <c r="E510" s="311"/>
      <c r="F510" s="311" t="s">
        <v>279</v>
      </c>
      <c r="G510" s="311"/>
      <c r="H510" s="311">
        <v>5</v>
      </c>
      <c r="I510" s="311">
        <v>1</v>
      </c>
      <c r="J510" s="311">
        <v>240</v>
      </c>
      <c r="K510" s="311">
        <v>1</v>
      </c>
      <c r="L510" s="311">
        <v>0</v>
      </c>
      <c r="M510" s="311"/>
      <c r="N510" s="311"/>
      <c r="O510" s="311">
        <v>3</v>
      </c>
      <c r="P510" s="364" t="s">
        <v>1072</v>
      </c>
      <c r="Q510" s="312" t="s">
        <v>2274</v>
      </c>
      <c r="R510" s="311"/>
      <c r="S510" s="311"/>
      <c r="T510" s="311"/>
    </row>
    <row r="511" spans="1:20" x14ac:dyDescent="0.25">
      <c r="A511" s="311">
        <v>594</v>
      </c>
      <c r="B511" s="311">
        <v>17215</v>
      </c>
      <c r="C511" s="311" t="s">
        <v>2280</v>
      </c>
      <c r="D511" s="311">
        <v>101</v>
      </c>
      <c r="E511" s="311"/>
      <c r="F511" s="311" t="s">
        <v>263</v>
      </c>
      <c r="G511" s="311"/>
      <c r="H511" s="311">
        <v>1</v>
      </c>
      <c r="I511" s="311"/>
      <c r="J511" s="311"/>
      <c r="K511" s="311">
        <v>1</v>
      </c>
      <c r="L511" s="311">
        <v>0</v>
      </c>
      <c r="M511" s="311"/>
      <c r="N511" s="311"/>
      <c r="O511" s="311">
        <v>3</v>
      </c>
      <c r="P511" s="364" t="s">
        <v>1074</v>
      </c>
      <c r="Q511" s="312" t="s">
        <v>2274</v>
      </c>
      <c r="R511" s="311"/>
      <c r="S511" s="311"/>
      <c r="T511" s="311"/>
    </row>
    <row r="512" spans="1:20" x14ac:dyDescent="0.25">
      <c r="A512" s="311">
        <v>595</v>
      </c>
      <c r="B512" s="311">
        <v>17216</v>
      </c>
      <c r="C512" s="311" t="s">
        <v>2281</v>
      </c>
      <c r="D512" s="311">
        <v>2</v>
      </c>
      <c r="E512" s="311"/>
      <c r="F512" s="311" t="s">
        <v>327</v>
      </c>
      <c r="G512" s="311"/>
      <c r="H512" s="311">
        <v>80</v>
      </c>
      <c r="I512" s="311">
        <v>10</v>
      </c>
      <c r="J512" s="311">
        <v>800</v>
      </c>
      <c r="K512" s="311">
        <v>1</v>
      </c>
      <c r="L512" s="311">
        <v>0</v>
      </c>
      <c r="M512" s="311"/>
      <c r="N512" s="311"/>
      <c r="O512" s="311">
        <v>3</v>
      </c>
      <c r="P512" s="364" t="s">
        <v>1076</v>
      </c>
      <c r="Q512" s="312" t="s">
        <v>2274</v>
      </c>
      <c r="R512" s="311"/>
      <c r="S512" s="311"/>
      <c r="T512" s="311"/>
    </row>
    <row r="513" spans="1:20" x14ac:dyDescent="0.25">
      <c r="A513" s="311">
        <v>596</v>
      </c>
      <c r="B513" s="311">
        <v>17217</v>
      </c>
      <c r="C513" s="311" t="s">
        <v>2282</v>
      </c>
      <c r="D513" s="311">
        <v>7</v>
      </c>
      <c r="E513" s="311"/>
      <c r="F513" s="311" t="s">
        <v>279</v>
      </c>
      <c r="G513" s="311"/>
      <c r="H513" s="311">
        <v>1</v>
      </c>
      <c r="I513" s="311">
        <v>0</v>
      </c>
      <c r="J513" s="311">
        <v>2</v>
      </c>
      <c r="K513" s="311">
        <v>1</v>
      </c>
      <c r="L513" s="311">
        <v>0</v>
      </c>
      <c r="M513" s="311"/>
      <c r="N513" s="311"/>
      <c r="O513" s="311">
        <v>3</v>
      </c>
      <c r="P513" s="364" t="s">
        <v>1079</v>
      </c>
      <c r="Q513" s="312" t="s">
        <v>2274</v>
      </c>
      <c r="R513" s="311"/>
      <c r="S513" s="311"/>
      <c r="T513" s="311"/>
    </row>
    <row r="514" spans="1:20" x14ac:dyDescent="0.25">
      <c r="A514" s="361">
        <v>597</v>
      </c>
      <c r="B514" s="361">
        <v>17218</v>
      </c>
      <c r="C514" s="361" t="s">
        <v>2310</v>
      </c>
      <c r="D514" s="361">
        <v>2</v>
      </c>
      <c r="E514" s="361"/>
      <c r="F514" s="361" t="s">
        <v>327</v>
      </c>
      <c r="G514" s="361"/>
      <c r="H514" s="361">
        <v>100</v>
      </c>
      <c r="I514" s="361">
        <v>0</v>
      </c>
      <c r="J514" s="361">
        <v>1000</v>
      </c>
      <c r="K514" s="361">
        <v>1</v>
      </c>
      <c r="L514" s="361">
        <v>0</v>
      </c>
      <c r="M514" s="361"/>
      <c r="N514" s="361" t="s">
        <v>329</v>
      </c>
      <c r="O514" s="361">
        <v>3</v>
      </c>
      <c r="P514" s="365" t="s">
        <v>2311</v>
      </c>
      <c r="Q514" s="384" t="s">
        <v>2274</v>
      </c>
      <c r="R514" s="378"/>
      <c r="S514" s="366">
        <v>0</v>
      </c>
      <c r="T514" s="366">
        <v>0</v>
      </c>
    </row>
    <row r="515" spans="1:20" s="135" customFormat="1" x14ac:dyDescent="0.25">
      <c r="A515" s="104">
        <v>599</v>
      </c>
      <c r="B515" s="104">
        <v>17219</v>
      </c>
      <c r="C515" s="104" t="s">
        <v>2419</v>
      </c>
      <c r="D515" s="135">
        <v>0</v>
      </c>
      <c r="E515" s="311"/>
      <c r="F515" s="311" t="s">
        <v>327</v>
      </c>
      <c r="G515" s="311"/>
      <c r="H515" s="311">
        <v>700</v>
      </c>
      <c r="I515" s="311">
        <v>250</v>
      </c>
      <c r="J515" s="311">
        <v>1100</v>
      </c>
      <c r="K515" s="311">
        <v>1</v>
      </c>
      <c r="L515" s="311">
        <v>0</v>
      </c>
      <c r="M515" s="311" t="s">
        <v>328</v>
      </c>
      <c r="N515" s="311" t="s">
        <v>329</v>
      </c>
      <c r="O515" s="311">
        <v>3</v>
      </c>
      <c r="P515" s="311" t="s">
        <v>2420</v>
      </c>
      <c r="Q515" s="312"/>
      <c r="S515" s="135">
        <v>0</v>
      </c>
      <c r="T515" s="135">
        <v>0</v>
      </c>
    </row>
    <row r="516" spans="1:20" s="135" customFormat="1" x14ac:dyDescent="0.25">
      <c r="E516" s="311"/>
      <c r="F516" s="311"/>
      <c r="G516" s="311"/>
      <c r="H516" s="311"/>
      <c r="I516" s="311"/>
      <c r="J516" s="311"/>
      <c r="K516" s="311"/>
      <c r="L516" s="311"/>
      <c r="M516" s="311"/>
      <c r="N516" s="311"/>
      <c r="O516" s="311"/>
      <c r="P516" s="312"/>
      <c r="Q516" s="312"/>
    </row>
    <row r="517" spans="1:20" s="135" customFormat="1" x14ac:dyDescent="0.25">
      <c r="E517" s="311"/>
      <c r="F517" s="311"/>
      <c r="G517" s="311"/>
      <c r="H517" s="311"/>
      <c r="I517" s="311"/>
      <c r="J517" s="311"/>
      <c r="K517" s="311"/>
      <c r="L517" s="311"/>
      <c r="M517" s="311"/>
      <c r="N517" s="311"/>
      <c r="O517" s="311"/>
      <c r="P517" s="312"/>
      <c r="Q517" s="312"/>
    </row>
    <row r="518" spans="1:20" s="135" customFormat="1" x14ac:dyDescent="0.25">
      <c r="E518" s="311"/>
      <c r="F518" s="311"/>
      <c r="G518" s="311"/>
      <c r="H518" s="311"/>
      <c r="I518" s="311"/>
      <c r="J518" s="311"/>
      <c r="K518" s="311"/>
      <c r="L518" s="311"/>
      <c r="M518" s="311"/>
      <c r="N518" s="311"/>
      <c r="O518" s="311"/>
      <c r="P518" s="312"/>
      <c r="Q518" s="312"/>
    </row>
    <row r="519" spans="1:20" s="135" customFormat="1" x14ac:dyDescent="0.25">
      <c r="E519" s="311"/>
      <c r="F519" s="311"/>
      <c r="G519" s="311"/>
      <c r="H519" s="311"/>
      <c r="I519" s="311"/>
      <c r="J519" s="311"/>
      <c r="K519" s="311"/>
      <c r="L519" s="311"/>
      <c r="M519" s="311"/>
      <c r="N519" s="311"/>
      <c r="O519" s="311"/>
      <c r="P519" s="312"/>
      <c r="Q519" s="312"/>
    </row>
    <row r="520" spans="1:20" s="135" customFormat="1" x14ac:dyDescent="0.25">
      <c r="E520" s="311"/>
      <c r="F520" s="311"/>
      <c r="G520" s="311"/>
      <c r="H520" s="311"/>
      <c r="I520" s="311"/>
      <c r="J520" s="311"/>
      <c r="K520" s="311"/>
      <c r="L520" s="311"/>
      <c r="M520" s="311"/>
      <c r="N520" s="311"/>
      <c r="O520" s="311"/>
      <c r="P520" s="312"/>
      <c r="Q520" s="312"/>
    </row>
    <row r="521" spans="1:20" s="135" customFormat="1" x14ac:dyDescent="0.25">
      <c r="E521" s="311"/>
      <c r="F521" s="311"/>
      <c r="G521" s="311"/>
      <c r="H521" s="311"/>
      <c r="I521" s="311"/>
      <c r="J521" s="311"/>
      <c r="K521" s="311"/>
      <c r="L521" s="311"/>
      <c r="M521" s="311"/>
      <c r="N521" s="311"/>
      <c r="O521" s="311"/>
      <c r="P521" s="312"/>
      <c r="Q521" s="312"/>
    </row>
  </sheetData>
  <mergeCells count="1">
    <mergeCell ref="A1:Q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U809"/>
  <sheetViews>
    <sheetView workbookViewId="0">
      <pane ySplit="3" topLeftCell="A61" activePane="bottomLeft" state="frozen"/>
      <selection pane="bottomLeft" activeCell="C108" sqref="C108"/>
    </sheetView>
  </sheetViews>
  <sheetFormatPr defaultRowHeight="15" x14ac:dyDescent="0.25"/>
  <cols>
    <col min="2" max="2" width="9.85546875" customWidth="1"/>
    <col min="3" max="3" width="36.140625" customWidth="1"/>
    <col min="4" max="4" width="14.42578125" style="366" customWidth="1"/>
    <col min="5" max="5" width="12.5703125" style="366" customWidth="1"/>
    <col min="6" max="6" width="16.28515625" style="366" customWidth="1"/>
    <col min="7" max="7" width="14.140625" style="366" customWidth="1"/>
    <col min="8" max="13" width="9.140625" style="366"/>
    <col min="14" max="14" width="13" style="366" customWidth="1"/>
    <col min="15" max="15" width="26.28515625" style="366" customWidth="1"/>
    <col min="16" max="16" width="87" style="169" customWidth="1"/>
    <col min="17" max="17" width="58.42578125" style="169" customWidth="1"/>
  </cols>
  <sheetData>
    <row r="1" spans="1:17" x14ac:dyDescent="0.25">
      <c r="A1" s="468" t="s">
        <v>935</v>
      </c>
      <c r="B1" s="469"/>
      <c r="C1" s="469"/>
      <c r="D1" s="469"/>
      <c r="E1" s="469"/>
      <c r="F1" s="469"/>
      <c r="G1" s="469"/>
      <c r="H1" s="469"/>
      <c r="I1" s="470"/>
      <c r="J1" s="470"/>
      <c r="K1" s="470"/>
      <c r="L1" s="470"/>
      <c r="M1" s="470"/>
      <c r="N1" s="470"/>
      <c r="O1" s="470"/>
      <c r="P1" s="470"/>
      <c r="Q1" s="470"/>
    </row>
    <row r="2" spans="1:17" ht="15.75" thickBot="1" x14ac:dyDescent="0.3">
      <c r="A2" s="471"/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</row>
    <row r="3" spans="1:17" ht="15.75" thickBot="1" x14ac:dyDescent="0.3">
      <c r="A3" s="117" t="s">
        <v>245</v>
      </c>
      <c r="B3" s="118" t="s">
        <v>246</v>
      </c>
      <c r="C3" s="118" t="s">
        <v>247</v>
      </c>
      <c r="D3" s="118" t="s">
        <v>248</v>
      </c>
      <c r="E3" s="118" t="s">
        <v>249</v>
      </c>
      <c r="F3" s="118" t="s">
        <v>250</v>
      </c>
      <c r="G3" s="118" t="s">
        <v>251</v>
      </c>
      <c r="H3" s="118" t="s">
        <v>252</v>
      </c>
      <c r="I3" s="118" t="s">
        <v>253</v>
      </c>
      <c r="J3" s="118" t="s">
        <v>254</v>
      </c>
      <c r="K3" s="118" t="s">
        <v>255</v>
      </c>
      <c r="L3" s="118" t="s">
        <v>256</v>
      </c>
      <c r="M3" s="118" t="s">
        <v>257</v>
      </c>
      <c r="N3" s="118" t="s">
        <v>258</v>
      </c>
      <c r="O3" s="118" t="s">
        <v>735</v>
      </c>
      <c r="P3" s="119" t="s">
        <v>259</v>
      </c>
      <c r="Q3" s="119" t="s">
        <v>260</v>
      </c>
    </row>
    <row r="4" spans="1:17" x14ac:dyDescent="0.25">
      <c r="A4" s="126"/>
      <c r="B4" s="126"/>
      <c r="C4" s="125" t="s">
        <v>736</v>
      </c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82"/>
      <c r="Q4" s="182"/>
    </row>
    <row r="5" spans="1:17" x14ac:dyDescent="0.25">
      <c r="A5" s="115">
        <v>5000</v>
      </c>
      <c r="B5" s="115">
        <v>8960</v>
      </c>
      <c r="C5" s="115" t="s">
        <v>737</v>
      </c>
      <c r="D5" s="115"/>
      <c r="E5" s="115">
        <v>5</v>
      </c>
      <c r="F5" s="115" t="s">
        <v>263</v>
      </c>
      <c r="G5" s="115">
        <v>0</v>
      </c>
      <c r="H5" s="115"/>
      <c r="I5" s="115"/>
      <c r="J5" s="115">
        <v>1</v>
      </c>
      <c r="K5" s="115">
        <v>0</v>
      </c>
      <c r="L5" s="115"/>
      <c r="M5" s="115"/>
      <c r="N5" s="115">
        <v>3</v>
      </c>
      <c r="O5" s="115">
        <v>0</v>
      </c>
      <c r="P5" s="183" t="s">
        <v>738</v>
      </c>
      <c r="Q5" s="183"/>
    </row>
    <row r="6" spans="1:17" x14ac:dyDescent="0.25">
      <c r="A6" s="104">
        <v>5001</v>
      </c>
      <c r="B6" s="104">
        <v>8961</v>
      </c>
      <c r="C6" s="104" t="s">
        <v>739</v>
      </c>
      <c r="D6" s="104" t="s">
        <v>740</v>
      </c>
      <c r="E6" s="104">
        <v>5</v>
      </c>
      <c r="F6" s="104" t="s">
        <v>263</v>
      </c>
      <c r="G6" s="104">
        <v>0</v>
      </c>
      <c r="H6" s="104"/>
      <c r="I6" s="104"/>
      <c r="J6" s="104">
        <v>1</v>
      </c>
      <c r="K6" s="104">
        <v>0</v>
      </c>
      <c r="L6" s="104"/>
      <c r="M6" s="104"/>
      <c r="N6" s="104">
        <v>3</v>
      </c>
      <c r="O6" s="104">
        <v>0</v>
      </c>
      <c r="P6" s="184" t="s">
        <v>741</v>
      </c>
      <c r="Q6" s="184"/>
    </row>
    <row r="7" spans="1:17" x14ac:dyDescent="0.25">
      <c r="A7" s="104">
        <v>5002</v>
      </c>
      <c r="B7" s="104">
        <v>8962</v>
      </c>
      <c r="C7" s="104" t="s">
        <v>742</v>
      </c>
      <c r="D7" s="104" t="s">
        <v>743</v>
      </c>
      <c r="E7" s="104">
        <v>5</v>
      </c>
      <c r="F7" s="104" t="s">
        <v>263</v>
      </c>
      <c r="G7" s="104">
        <v>0</v>
      </c>
      <c r="H7" s="104"/>
      <c r="I7" s="104"/>
      <c r="J7" s="104">
        <v>1</v>
      </c>
      <c r="K7" s="104">
        <v>0</v>
      </c>
      <c r="L7" s="104"/>
      <c r="M7" s="104"/>
      <c r="N7" s="104">
        <v>3</v>
      </c>
      <c r="O7" s="104">
        <v>0</v>
      </c>
      <c r="P7" s="184" t="s">
        <v>744</v>
      </c>
      <c r="Q7" s="184"/>
    </row>
    <row r="8" spans="1:17" x14ac:dyDescent="0.25">
      <c r="A8" s="104">
        <v>5003</v>
      </c>
      <c r="B8" s="104">
        <v>8963</v>
      </c>
      <c r="C8" s="104" t="s">
        <v>745</v>
      </c>
      <c r="D8" s="104" t="s">
        <v>746</v>
      </c>
      <c r="E8" s="104">
        <v>5</v>
      </c>
      <c r="F8" s="104" t="s">
        <v>263</v>
      </c>
      <c r="G8" s="104">
        <v>0</v>
      </c>
      <c r="H8" s="104"/>
      <c r="I8" s="104"/>
      <c r="J8" s="104">
        <v>1</v>
      </c>
      <c r="K8" s="104">
        <v>0</v>
      </c>
      <c r="L8" s="104"/>
      <c r="M8" s="104"/>
      <c r="N8" s="104">
        <v>3</v>
      </c>
      <c r="O8" s="104">
        <v>0</v>
      </c>
      <c r="P8" s="184" t="s">
        <v>747</v>
      </c>
      <c r="Q8" s="184"/>
    </row>
    <row r="9" spans="1:17" x14ac:dyDescent="0.25">
      <c r="A9" s="104">
        <v>5004</v>
      </c>
      <c r="B9" s="104">
        <v>8964</v>
      </c>
      <c r="C9" s="104" t="s">
        <v>748</v>
      </c>
      <c r="D9" s="104" t="s">
        <v>749</v>
      </c>
      <c r="E9" s="104">
        <v>5</v>
      </c>
      <c r="F9" s="104" t="s">
        <v>263</v>
      </c>
      <c r="G9" s="104">
        <v>0</v>
      </c>
      <c r="H9" s="104"/>
      <c r="I9" s="104"/>
      <c r="J9" s="104">
        <v>1</v>
      </c>
      <c r="K9" s="104">
        <v>0</v>
      </c>
      <c r="L9" s="104"/>
      <c r="M9" s="104"/>
      <c r="N9" s="104">
        <v>3</v>
      </c>
      <c r="O9" s="104">
        <v>0</v>
      </c>
      <c r="P9" s="184" t="s">
        <v>750</v>
      </c>
      <c r="Q9" s="184"/>
    </row>
    <row r="10" spans="1:17" x14ac:dyDescent="0.25">
      <c r="A10" s="104">
        <v>5005</v>
      </c>
      <c r="B10" s="104">
        <v>8965</v>
      </c>
      <c r="C10" s="104" t="s">
        <v>751</v>
      </c>
      <c r="D10" s="104" t="s">
        <v>752</v>
      </c>
      <c r="E10" s="104">
        <v>5</v>
      </c>
      <c r="F10" s="104" t="s">
        <v>263</v>
      </c>
      <c r="G10" s="104">
        <v>0</v>
      </c>
      <c r="H10" s="104"/>
      <c r="I10" s="104"/>
      <c r="J10" s="104">
        <v>1</v>
      </c>
      <c r="K10" s="104">
        <v>0</v>
      </c>
      <c r="L10" s="104"/>
      <c r="M10" s="104"/>
      <c r="N10" s="104">
        <v>3</v>
      </c>
      <c r="O10" s="104">
        <v>0</v>
      </c>
      <c r="P10" s="184" t="s">
        <v>753</v>
      </c>
      <c r="Q10" s="184"/>
    </row>
    <row r="11" spans="1:17" x14ac:dyDescent="0.25">
      <c r="A11" s="104">
        <v>5006</v>
      </c>
      <c r="B11" s="104">
        <v>8966</v>
      </c>
      <c r="C11" s="104" t="s">
        <v>754</v>
      </c>
      <c r="D11" s="104" t="s">
        <v>755</v>
      </c>
      <c r="E11" s="104">
        <v>5</v>
      </c>
      <c r="F11" s="104" t="s">
        <v>263</v>
      </c>
      <c r="G11" s="104">
        <v>0</v>
      </c>
      <c r="H11" s="104"/>
      <c r="I11" s="104"/>
      <c r="J11" s="104">
        <v>1</v>
      </c>
      <c r="K11" s="104">
        <v>0</v>
      </c>
      <c r="L11" s="104"/>
      <c r="M11" s="104"/>
      <c r="N11" s="104">
        <v>3</v>
      </c>
      <c r="O11" s="104">
        <v>0</v>
      </c>
      <c r="P11" s="184" t="s">
        <v>756</v>
      </c>
      <c r="Q11" s="184"/>
    </row>
    <row r="12" spans="1:17" x14ac:dyDescent="0.25">
      <c r="A12" s="104">
        <v>5007</v>
      </c>
      <c r="B12" s="104">
        <v>8967</v>
      </c>
      <c r="C12" s="104" t="s">
        <v>757</v>
      </c>
      <c r="D12" s="104" t="s">
        <v>758</v>
      </c>
      <c r="E12" s="104">
        <v>5</v>
      </c>
      <c r="F12" s="104" t="s">
        <v>263</v>
      </c>
      <c r="G12" s="104">
        <v>0</v>
      </c>
      <c r="H12" s="104"/>
      <c r="I12" s="104"/>
      <c r="J12" s="104">
        <v>1</v>
      </c>
      <c r="K12" s="104">
        <v>0</v>
      </c>
      <c r="L12" s="104"/>
      <c r="M12" s="104"/>
      <c r="N12" s="104">
        <v>3</v>
      </c>
      <c r="O12" s="104">
        <v>0</v>
      </c>
      <c r="P12" s="184" t="s">
        <v>759</v>
      </c>
      <c r="Q12" s="184"/>
    </row>
    <row r="13" spans="1:17" x14ac:dyDescent="0.25">
      <c r="A13" s="104">
        <v>5008</v>
      </c>
      <c r="B13" s="104">
        <v>8968</v>
      </c>
      <c r="C13" s="104" t="s">
        <v>760</v>
      </c>
      <c r="D13" s="104" t="s">
        <v>761</v>
      </c>
      <c r="E13" s="104">
        <v>5</v>
      </c>
      <c r="F13" s="104" t="s">
        <v>263</v>
      </c>
      <c r="G13" s="104">
        <v>0</v>
      </c>
      <c r="H13" s="104"/>
      <c r="I13" s="104"/>
      <c r="J13" s="104">
        <v>1</v>
      </c>
      <c r="K13" s="104">
        <v>0</v>
      </c>
      <c r="L13" s="104"/>
      <c r="M13" s="104"/>
      <c r="N13" s="104">
        <v>3</v>
      </c>
      <c r="O13" s="104">
        <v>0</v>
      </c>
      <c r="P13" s="184" t="s">
        <v>762</v>
      </c>
      <c r="Q13" s="184"/>
    </row>
    <row r="14" spans="1:17" x14ac:dyDescent="0.25">
      <c r="A14" s="104">
        <v>5009</v>
      </c>
      <c r="B14" s="104">
        <v>8969</v>
      </c>
      <c r="C14" s="104" t="s">
        <v>763</v>
      </c>
      <c r="D14" s="104" t="s">
        <v>764</v>
      </c>
      <c r="E14" s="104">
        <v>5</v>
      </c>
      <c r="F14" s="104" t="s">
        <v>263</v>
      </c>
      <c r="G14" s="104">
        <v>0</v>
      </c>
      <c r="H14" s="104"/>
      <c r="I14" s="104"/>
      <c r="J14" s="104">
        <v>1</v>
      </c>
      <c r="K14" s="104">
        <v>0</v>
      </c>
      <c r="L14" s="104"/>
      <c r="M14" s="104"/>
      <c r="N14" s="104">
        <v>3</v>
      </c>
      <c r="O14" s="104">
        <v>0</v>
      </c>
      <c r="P14" s="184" t="s">
        <v>765</v>
      </c>
      <c r="Q14" s="184"/>
    </row>
    <row r="15" spans="1:17" x14ac:dyDescent="0.25">
      <c r="A15" s="104">
        <v>5010</v>
      </c>
      <c r="B15" s="104">
        <v>8970</v>
      </c>
      <c r="C15" s="104" t="s">
        <v>766</v>
      </c>
      <c r="D15" s="104" t="s">
        <v>767</v>
      </c>
      <c r="E15" s="104">
        <v>5</v>
      </c>
      <c r="F15" s="104" t="s">
        <v>263</v>
      </c>
      <c r="G15" s="104">
        <v>0</v>
      </c>
      <c r="H15" s="104"/>
      <c r="I15" s="104"/>
      <c r="J15" s="104">
        <v>1</v>
      </c>
      <c r="K15" s="104">
        <v>0</v>
      </c>
      <c r="L15" s="104"/>
      <c r="M15" s="104"/>
      <c r="N15" s="104">
        <v>3</v>
      </c>
      <c r="O15" s="104">
        <v>0</v>
      </c>
      <c r="P15" s="184" t="s">
        <v>768</v>
      </c>
      <c r="Q15" s="184"/>
    </row>
    <row r="16" spans="1:17" x14ac:dyDescent="0.25">
      <c r="A16" s="104">
        <v>5011</v>
      </c>
      <c r="B16" s="104">
        <v>8971</v>
      </c>
      <c r="C16" s="104" t="s">
        <v>769</v>
      </c>
      <c r="D16" s="104" t="s">
        <v>770</v>
      </c>
      <c r="E16" s="104">
        <v>5</v>
      </c>
      <c r="F16" s="104" t="s">
        <v>263</v>
      </c>
      <c r="G16" s="104">
        <v>0</v>
      </c>
      <c r="H16" s="104"/>
      <c r="I16" s="104"/>
      <c r="J16" s="104">
        <v>1</v>
      </c>
      <c r="K16" s="104">
        <v>0</v>
      </c>
      <c r="L16" s="104"/>
      <c r="M16" s="104"/>
      <c r="N16" s="104">
        <v>3</v>
      </c>
      <c r="O16" s="104">
        <v>0</v>
      </c>
      <c r="P16" s="184" t="s">
        <v>771</v>
      </c>
      <c r="Q16" s="184"/>
    </row>
    <row r="17" spans="1:17" x14ac:dyDescent="0.25">
      <c r="A17" s="104">
        <v>5012</v>
      </c>
      <c r="B17" s="104">
        <v>8972</v>
      </c>
      <c r="C17" s="104" t="s">
        <v>772</v>
      </c>
      <c r="D17" s="104" t="s">
        <v>773</v>
      </c>
      <c r="E17" s="104">
        <v>5</v>
      </c>
      <c r="F17" s="104" t="s">
        <v>263</v>
      </c>
      <c r="G17" s="104">
        <v>0</v>
      </c>
      <c r="H17" s="104"/>
      <c r="I17" s="104"/>
      <c r="J17" s="104">
        <v>1</v>
      </c>
      <c r="K17" s="104">
        <v>0</v>
      </c>
      <c r="L17" s="104"/>
      <c r="M17" s="104"/>
      <c r="N17" s="104">
        <v>3</v>
      </c>
      <c r="O17" s="104">
        <v>0</v>
      </c>
      <c r="P17" s="184" t="s">
        <v>774</v>
      </c>
      <c r="Q17" s="184"/>
    </row>
    <row r="18" spans="1:17" x14ac:dyDescent="0.25">
      <c r="A18" s="104">
        <v>5211</v>
      </c>
      <c r="B18" s="104">
        <v>9158</v>
      </c>
      <c r="C18" s="104" t="s">
        <v>1485</v>
      </c>
      <c r="D18" s="104" t="s">
        <v>1490</v>
      </c>
      <c r="E18" s="104">
        <v>5</v>
      </c>
      <c r="F18" s="104" t="s">
        <v>263</v>
      </c>
      <c r="G18" s="104">
        <v>0</v>
      </c>
      <c r="H18" s="104"/>
      <c r="I18" s="104"/>
      <c r="J18" s="104">
        <v>1</v>
      </c>
      <c r="K18" s="104">
        <v>0</v>
      </c>
      <c r="L18" s="104"/>
      <c r="M18" s="104"/>
      <c r="N18" s="104">
        <v>3</v>
      </c>
      <c r="O18" s="104">
        <v>0</v>
      </c>
      <c r="P18" s="184" t="s">
        <v>1486</v>
      </c>
      <c r="Q18" s="184"/>
    </row>
    <row r="19" spans="1:17" x14ac:dyDescent="0.25">
      <c r="A19" s="104">
        <v>5212</v>
      </c>
      <c r="B19" s="104">
        <v>9159</v>
      </c>
      <c r="C19" s="104" t="s">
        <v>1487</v>
      </c>
      <c r="D19" s="104" t="s">
        <v>1491</v>
      </c>
      <c r="E19" s="104">
        <v>5</v>
      </c>
      <c r="F19" s="104" t="s">
        <v>263</v>
      </c>
      <c r="G19" s="104">
        <v>0</v>
      </c>
      <c r="H19" s="104"/>
      <c r="I19" s="104"/>
      <c r="J19" s="104">
        <v>1</v>
      </c>
      <c r="K19" s="104">
        <v>0</v>
      </c>
      <c r="L19" s="104"/>
      <c r="M19" s="104"/>
      <c r="N19" s="104">
        <v>3</v>
      </c>
      <c r="O19" s="104">
        <v>0</v>
      </c>
      <c r="P19" s="184" t="s">
        <v>762</v>
      </c>
      <c r="Q19" s="184"/>
    </row>
    <row r="20" spans="1:17" x14ac:dyDescent="0.25">
      <c r="A20" s="104">
        <v>5213</v>
      </c>
      <c r="B20" s="104">
        <v>9160</v>
      </c>
      <c r="C20" s="104" t="s">
        <v>1488</v>
      </c>
      <c r="D20" s="104" t="s">
        <v>1492</v>
      </c>
      <c r="E20" s="104">
        <v>5</v>
      </c>
      <c r="F20" s="104" t="s">
        <v>263</v>
      </c>
      <c r="G20" s="104">
        <v>0</v>
      </c>
      <c r="H20" s="104"/>
      <c r="I20" s="104"/>
      <c r="J20" s="104">
        <v>1</v>
      </c>
      <c r="K20" s="104">
        <v>0</v>
      </c>
      <c r="L20" s="104"/>
      <c r="M20" s="104"/>
      <c r="N20" s="104">
        <v>3</v>
      </c>
      <c r="O20" s="104">
        <v>0</v>
      </c>
      <c r="P20" s="184" t="s">
        <v>765</v>
      </c>
      <c r="Q20" s="184"/>
    </row>
    <row r="21" spans="1:17" x14ac:dyDescent="0.25">
      <c r="A21" s="104">
        <v>5214</v>
      </c>
      <c r="B21" s="104">
        <v>9161</v>
      </c>
      <c r="C21" s="104" t="s">
        <v>1489</v>
      </c>
      <c r="D21" s="104" t="s">
        <v>1493</v>
      </c>
      <c r="E21" s="104">
        <v>5</v>
      </c>
      <c r="F21" s="104" t="s">
        <v>263</v>
      </c>
      <c r="G21" s="104">
        <v>0</v>
      </c>
      <c r="H21" s="104"/>
      <c r="I21" s="104"/>
      <c r="J21" s="104">
        <v>1</v>
      </c>
      <c r="K21" s="104">
        <v>0</v>
      </c>
      <c r="L21" s="104"/>
      <c r="M21" s="104"/>
      <c r="N21" s="104">
        <v>3</v>
      </c>
      <c r="O21" s="104">
        <v>0</v>
      </c>
      <c r="P21" s="184" t="s">
        <v>768</v>
      </c>
      <c r="Q21" s="184"/>
    </row>
    <row r="22" spans="1:17" x14ac:dyDescent="0.25">
      <c r="A22" s="104">
        <v>5013</v>
      </c>
      <c r="B22" s="104">
        <v>8973</v>
      </c>
      <c r="C22" s="104" t="s">
        <v>775</v>
      </c>
      <c r="D22" s="104" t="s">
        <v>776</v>
      </c>
      <c r="E22" s="104">
        <v>2</v>
      </c>
      <c r="F22" s="104" t="s">
        <v>327</v>
      </c>
      <c r="G22" s="104">
        <v>0</v>
      </c>
      <c r="H22" s="104">
        <v>0</v>
      </c>
      <c r="I22" s="104">
        <v>10000</v>
      </c>
      <c r="J22" s="104">
        <v>1</v>
      </c>
      <c r="K22" s="104">
        <v>0</v>
      </c>
      <c r="L22" s="104"/>
      <c r="M22" s="104" t="s">
        <v>777</v>
      </c>
      <c r="N22" s="104">
        <v>3</v>
      </c>
      <c r="O22" s="104">
        <v>0</v>
      </c>
      <c r="P22" s="184" t="s">
        <v>778</v>
      </c>
      <c r="Q22" s="184"/>
    </row>
    <row r="23" spans="1:17" x14ac:dyDescent="0.25">
      <c r="A23" s="104">
        <v>5014</v>
      </c>
      <c r="B23" s="104">
        <v>8974</v>
      </c>
      <c r="C23" s="104" t="s">
        <v>779</v>
      </c>
      <c r="D23" s="104" t="s">
        <v>780</v>
      </c>
      <c r="E23" s="104">
        <v>2</v>
      </c>
      <c r="F23" s="104" t="s">
        <v>327</v>
      </c>
      <c r="G23" s="104">
        <v>0</v>
      </c>
      <c r="H23" s="104">
        <v>0</v>
      </c>
      <c r="I23" s="104">
        <v>10000</v>
      </c>
      <c r="J23" s="104">
        <v>1</v>
      </c>
      <c r="K23" s="104">
        <v>0</v>
      </c>
      <c r="L23" s="104"/>
      <c r="M23" s="104" t="s">
        <v>777</v>
      </c>
      <c r="N23" s="104">
        <v>3</v>
      </c>
      <c r="O23" s="104">
        <v>0</v>
      </c>
      <c r="P23" s="184" t="s">
        <v>781</v>
      </c>
      <c r="Q23" s="184"/>
    </row>
    <row r="24" spans="1:17" x14ac:dyDescent="0.25">
      <c r="A24" s="104">
        <v>5015</v>
      </c>
      <c r="B24" s="104">
        <v>8975</v>
      </c>
      <c r="C24" s="104" t="s">
        <v>782</v>
      </c>
      <c r="D24" s="104" t="s">
        <v>783</v>
      </c>
      <c r="E24" s="104">
        <v>2</v>
      </c>
      <c r="F24" s="104" t="s">
        <v>327</v>
      </c>
      <c r="G24" s="104">
        <v>0</v>
      </c>
      <c r="H24" s="104">
        <v>0</v>
      </c>
      <c r="I24" s="104">
        <v>10000</v>
      </c>
      <c r="J24" s="104">
        <v>1</v>
      </c>
      <c r="K24" s="104">
        <v>0</v>
      </c>
      <c r="L24" s="104"/>
      <c r="M24" s="104" t="s">
        <v>777</v>
      </c>
      <c r="N24" s="104">
        <v>3</v>
      </c>
      <c r="O24" s="104">
        <v>0</v>
      </c>
      <c r="P24" s="184" t="s">
        <v>784</v>
      </c>
      <c r="Q24" s="184"/>
    </row>
    <row r="25" spans="1:17" x14ac:dyDescent="0.25">
      <c r="A25" s="104">
        <v>5016</v>
      </c>
      <c r="B25" s="104">
        <v>8976</v>
      </c>
      <c r="C25" s="104" t="s">
        <v>785</v>
      </c>
      <c r="D25" s="104" t="s">
        <v>786</v>
      </c>
      <c r="E25" s="104">
        <v>2</v>
      </c>
      <c r="F25" s="104" t="s">
        <v>327</v>
      </c>
      <c r="G25" s="104">
        <v>0</v>
      </c>
      <c r="H25" s="104">
        <v>0</v>
      </c>
      <c r="I25" s="104">
        <v>10000</v>
      </c>
      <c r="J25" s="104">
        <v>1</v>
      </c>
      <c r="K25" s="104">
        <v>0</v>
      </c>
      <c r="L25" s="104"/>
      <c r="M25" s="104" t="s">
        <v>777</v>
      </c>
      <c r="N25" s="104">
        <v>3</v>
      </c>
      <c r="O25" s="104">
        <v>0</v>
      </c>
      <c r="P25" s="184" t="s">
        <v>787</v>
      </c>
      <c r="Q25" s="184"/>
    </row>
    <row r="26" spans="1:17" x14ac:dyDescent="0.25">
      <c r="A26" s="104">
        <v>5017</v>
      </c>
      <c r="B26" s="104">
        <v>8977</v>
      </c>
      <c r="C26" s="104" t="s">
        <v>788</v>
      </c>
      <c r="D26" s="104" t="s">
        <v>789</v>
      </c>
      <c r="E26" s="104">
        <v>2</v>
      </c>
      <c r="F26" s="104" t="s">
        <v>327</v>
      </c>
      <c r="G26" s="104">
        <v>0</v>
      </c>
      <c r="H26" s="104">
        <v>0</v>
      </c>
      <c r="I26" s="104">
        <v>10000</v>
      </c>
      <c r="J26" s="104">
        <v>1</v>
      </c>
      <c r="K26" s="104">
        <v>0</v>
      </c>
      <c r="L26" s="104"/>
      <c r="M26" s="104" t="s">
        <v>777</v>
      </c>
      <c r="N26" s="104">
        <v>3</v>
      </c>
      <c r="O26" s="104">
        <v>0</v>
      </c>
      <c r="P26" s="184" t="s">
        <v>790</v>
      </c>
      <c r="Q26" s="184"/>
    </row>
    <row r="27" spans="1:17" x14ac:dyDescent="0.25">
      <c r="A27" s="104">
        <v>5018</v>
      </c>
      <c r="B27" s="104">
        <v>8978</v>
      </c>
      <c r="C27" s="104" t="s">
        <v>791</v>
      </c>
      <c r="D27" s="104" t="s">
        <v>792</v>
      </c>
      <c r="E27" s="104">
        <v>2</v>
      </c>
      <c r="F27" s="104" t="s">
        <v>327</v>
      </c>
      <c r="G27" s="104">
        <v>0</v>
      </c>
      <c r="H27" s="104">
        <v>0</v>
      </c>
      <c r="I27" s="104">
        <v>10000</v>
      </c>
      <c r="J27" s="104">
        <v>1</v>
      </c>
      <c r="K27" s="104">
        <v>0</v>
      </c>
      <c r="L27" s="104"/>
      <c r="M27" s="104" t="s">
        <v>777</v>
      </c>
      <c r="N27" s="104">
        <v>3</v>
      </c>
      <c r="O27" s="104">
        <v>0</v>
      </c>
      <c r="P27" s="184" t="s">
        <v>793</v>
      </c>
      <c r="Q27" s="184"/>
    </row>
    <row r="28" spans="1:17" x14ac:dyDescent="0.25">
      <c r="A28" s="104">
        <v>5019</v>
      </c>
      <c r="B28" s="104">
        <v>8979</v>
      </c>
      <c r="C28" s="104" t="s">
        <v>794</v>
      </c>
      <c r="D28" s="104" t="s">
        <v>795</v>
      </c>
      <c r="E28" s="104">
        <v>2</v>
      </c>
      <c r="F28" s="104" t="s">
        <v>327</v>
      </c>
      <c r="G28" s="104">
        <v>0</v>
      </c>
      <c r="H28" s="104">
        <v>0</v>
      </c>
      <c r="I28" s="104">
        <v>10000</v>
      </c>
      <c r="J28" s="104">
        <v>1</v>
      </c>
      <c r="K28" s="104">
        <v>0</v>
      </c>
      <c r="L28" s="104"/>
      <c r="M28" s="104" t="s">
        <v>777</v>
      </c>
      <c r="N28" s="104">
        <v>3</v>
      </c>
      <c r="O28" s="104">
        <v>0</v>
      </c>
      <c r="P28" s="184" t="s">
        <v>796</v>
      </c>
      <c r="Q28" s="184"/>
    </row>
    <row r="29" spans="1:17" x14ac:dyDescent="0.25">
      <c r="A29" s="104">
        <v>5020</v>
      </c>
      <c r="B29" s="104">
        <v>8980</v>
      </c>
      <c r="C29" s="104" t="s">
        <v>797</v>
      </c>
      <c r="D29" s="104" t="s">
        <v>798</v>
      </c>
      <c r="E29" s="104">
        <v>2</v>
      </c>
      <c r="F29" s="104" t="s">
        <v>327</v>
      </c>
      <c r="G29" s="104">
        <v>0</v>
      </c>
      <c r="H29" s="104">
        <v>0</v>
      </c>
      <c r="I29" s="104">
        <v>10000</v>
      </c>
      <c r="J29" s="104">
        <v>1</v>
      </c>
      <c r="K29" s="104">
        <v>0</v>
      </c>
      <c r="L29" s="104"/>
      <c r="M29" s="104" t="s">
        <v>777</v>
      </c>
      <c r="N29" s="104">
        <v>3</v>
      </c>
      <c r="O29" s="104">
        <v>0</v>
      </c>
      <c r="P29" s="184" t="s">
        <v>799</v>
      </c>
      <c r="Q29" s="184"/>
    </row>
    <row r="30" spans="1:17" x14ac:dyDescent="0.25">
      <c r="A30" s="104">
        <v>5021</v>
      </c>
      <c r="B30" s="104">
        <v>8981</v>
      </c>
      <c r="C30" s="104" t="s">
        <v>800</v>
      </c>
      <c r="D30" s="104" t="s">
        <v>801</v>
      </c>
      <c r="E30" s="104">
        <v>2</v>
      </c>
      <c r="F30" s="104" t="s">
        <v>327</v>
      </c>
      <c r="G30" s="104">
        <v>0</v>
      </c>
      <c r="H30" s="104">
        <v>0</v>
      </c>
      <c r="I30" s="104">
        <v>10000</v>
      </c>
      <c r="J30" s="104">
        <v>1</v>
      </c>
      <c r="K30" s="104">
        <v>0</v>
      </c>
      <c r="L30" s="104"/>
      <c r="M30" s="104" t="s">
        <v>777</v>
      </c>
      <c r="N30" s="104">
        <v>3</v>
      </c>
      <c r="O30" s="104">
        <v>0</v>
      </c>
      <c r="P30" s="184" t="s">
        <v>802</v>
      </c>
      <c r="Q30" s="184"/>
    </row>
    <row r="31" spans="1:17" x14ac:dyDescent="0.25">
      <c r="A31" s="104">
        <v>5022</v>
      </c>
      <c r="B31" s="104">
        <v>8982</v>
      </c>
      <c r="C31" s="104" t="s">
        <v>803</v>
      </c>
      <c r="D31" s="104" t="s">
        <v>804</v>
      </c>
      <c r="E31" s="104">
        <v>2</v>
      </c>
      <c r="F31" s="104" t="s">
        <v>327</v>
      </c>
      <c r="G31" s="104">
        <v>0</v>
      </c>
      <c r="H31" s="104">
        <v>0</v>
      </c>
      <c r="I31" s="104">
        <v>10000</v>
      </c>
      <c r="J31" s="104">
        <v>1</v>
      </c>
      <c r="K31" s="104">
        <v>0</v>
      </c>
      <c r="L31" s="104"/>
      <c r="M31" s="104" t="s">
        <v>777</v>
      </c>
      <c r="N31" s="104">
        <v>3</v>
      </c>
      <c r="O31" s="104">
        <v>0</v>
      </c>
      <c r="P31" s="184" t="s">
        <v>805</v>
      </c>
      <c r="Q31" s="184"/>
    </row>
    <row r="32" spans="1:17" ht="30" x14ac:dyDescent="0.25">
      <c r="A32" s="104">
        <v>5023</v>
      </c>
      <c r="B32" s="104">
        <v>8983</v>
      </c>
      <c r="C32" s="104" t="s">
        <v>806</v>
      </c>
      <c r="D32" s="104" t="s">
        <v>807</v>
      </c>
      <c r="E32" s="104">
        <v>7</v>
      </c>
      <c r="F32" s="104" t="s">
        <v>279</v>
      </c>
      <c r="G32" s="104">
        <v>0</v>
      </c>
      <c r="H32" s="104">
        <v>0</v>
      </c>
      <c r="I32" s="104">
        <v>4</v>
      </c>
      <c r="J32" s="104">
        <v>1</v>
      </c>
      <c r="K32" s="104">
        <v>0</v>
      </c>
      <c r="L32" s="104"/>
      <c r="M32" s="104"/>
      <c r="N32" s="104">
        <v>3</v>
      </c>
      <c r="O32" s="104">
        <v>0</v>
      </c>
      <c r="P32" s="185" t="s">
        <v>808</v>
      </c>
      <c r="Q32" s="184"/>
    </row>
    <row r="33" spans="1:17" x14ac:dyDescent="0.25">
      <c r="A33" s="127"/>
      <c r="B33" s="127"/>
      <c r="C33" s="124" t="s">
        <v>479</v>
      </c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86"/>
      <c r="Q33" s="186"/>
    </row>
    <row r="34" spans="1:17" x14ac:dyDescent="0.25">
      <c r="A34" s="104">
        <v>5024</v>
      </c>
      <c r="B34" s="104">
        <v>8984</v>
      </c>
      <c r="C34" s="104" t="s">
        <v>809</v>
      </c>
      <c r="D34" s="104" t="s">
        <v>810</v>
      </c>
      <c r="E34" s="104">
        <v>5</v>
      </c>
      <c r="F34" s="104" t="s">
        <v>263</v>
      </c>
      <c r="G34" s="104">
        <v>0</v>
      </c>
      <c r="H34" s="104"/>
      <c r="I34" s="104"/>
      <c r="J34" s="104">
        <v>1</v>
      </c>
      <c r="K34" s="104">
        <v>0</v>
      </c>
      <c r="L34" s="104"/>
      <c r="M34" s="104"/>
      <c r="N34" s="104">
        <v>3</v>
      </c>
      <c r="O34" s="104">
        <v>0</v>
      </c>
      <c r="P34" s="184" t="s">
        <v>1217</v>
      </c>
      <c r="Q34" s="184"/>
    </row>
    <row r="35" spans="1:17" x14ac:dyDescent="0.25">
      <c r="A35" s="104">
        <v>5025</v>
      </c>
      <c r="B35" s="104">
        <v>8985</v>
      </c>
      <c r="C35" s="104" t="s">
        <v>811</v>
      </c>
      <c r="D35" s="104"/>
      <c r="E35" s="104">
        <v>5</v>
      </c>
      <c r="F35" s="104" t="s">
        <v>263</v>
      </c>
      <c r="G35" s="104">
        <v>0</v>
      </c>
      <c r="H35" s="104"/>
      <c r="I35" s="104"/>
      <c r="J35" s="104">
        <v>1</v>
      </c>
      <c r="K35" s="104">
        <v>0</v>
      </c>
      <c r="L35" s="104"/>
      <c r="M35" s="104"/>
      <c r="N35" s="104">
        <v>3</v>
      </c>
      <c r="O35" s="104">
        <v>0</v>
      </c>
      <c r="P35" s="184" t="s">
        <v>812</v>
      </c>
      <c r="Q35" s="184"/>
    </row>
    <row r="36" spans="1:17" x14ac:dyDescent="0.25">
      <c r="A36" s="104">
        <v>5026</v>
      </c>
      <c r="B36" s="104">
        <v>8986</v>
      </c>
      <c r="C36" s="104" t="s">
        <v>813</v>
      </c>
      <c r="D36" s="104"/>
      <c r="E36" s="104">
        <v>5</v>
      </c>
      <c r="F36" s="104" t="s">
        <v>263</v>
      </c>
      <c r="G36" s="104">
        <v>0</v>
      </c>
      <c r="H36" s="104"/>
      <c r="I36" s="104"/>
      <c r="J36" s="104">
        <v>1</v>
      </c>
      <c r="K36" s="104">
        <v>0</v>
      </c>
      <c r="L36" s="104"/>
      <c r="M36" s="104"/>
      <c r="N36" s="104">
        <v>3</v>
      </c>
      <c r="O36" s="104">
        <v>0</v>
      </c>
      <c r="P36" s="184" t="s">
        <v>814</v>
      </c>
      <c r="Q36" s="184"/>
    </row>
    <row r="37" spans="1:17" x14ac:dyDescent="0.25">
      <c r="A37" s="104">
        <v>5027</v>
      </c>
      <c r="B37" s="104">
        <v>8987</v>
      </c>
      <c r="C37" s="104" t="s">
        <v>815</v>
      </c>
      <c r="D37" s="104" t="s">
        <v>810</v>
      </c>
      <c r="E37" s="104">
        <v>5</v>
      </c>
      <c r="F37" s="104" t="s">
        <v>263</v>
      </c>
      <c r="G37" s="104">
        <v>0</v>
      </c>
      <c r="H37" s="104"/>
      <c r="I37" s="104"/>
      <c r="J37" s="104">
        <v>1</v>
      </c>
      <c r="K37" s="104">
        <v>0</v>
      </c>
      <c r="L37" s="104"/>
      <c r="M37" s="104"/>
      <c r="N37" s="104">
        <v>3</v>
      </c>
      <c r="O37" s="104">
        <v>0</v>
      </c>
      <c r="P37" s="184" t="s">
        <v>816</v>
      </c>
      <c r="Q37" s="184" t="s">
        <v>817</v>
      </c>
    </row>
    <row r="38" spans="1:17" x14ac:dyDescent="0.25">
      <c r="A38" s="127"/>
      <c r="B38" s="127"/>
      <c r="C38" s="124" t="s">
        <v>937</v>
      </c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86"/>
      <c r="Q38" s="186"/>
    </row>
    <row r="39" spans="1:17" x14ac:dyDescent="0.25">
      <c r="A39" s="104">
        <v>5028</v>
      </c>
      <c r="B39" s="104">
        <v>8988</v>
      </c>
      <c r="C39" s="104" t="s">
        <v>818</v>
      </c>
      <c r="D39" s="104"/>
      <c r="E39" s="104">
        <v>5</v>
      </c>
      <c r="F39" s="104" t="s">
        <v>263</v>
      </c>
      <c r="G39" s="104">
        <v>0</v>
      </c>
      <c r="H39" s="104"/>
      <c r="I39" s="104"/>
      <c r="J39" s="104">
        <v>1</v>
      </c>
      <c r="K39" s="104">
        <v>0</v>
      </c>
      <c r="L39" s="104"/>
      <c r="M39" s="104"/>
      <c r="N39" s="104">
        <v>3</v>
      </c>
      <c r="O39" s="104">
        <v>1</v>
      </c>
      <c r="P39" s="184" t="s">
        <v>819</v>
      </c>
      <c r="Q39" s="184"/>
    </row>
    <row r="40" spans="1:17" x14ac:dyDescent="0.25">
      <c r="A40" s="104">
        <v>5029</v>
      </c>
      <c r="B40" s="104">
        <v>8989</v>
      </c>
      <c r="C40" s="104" t="s">
        <v>820</v>
      </c>
      <c r="D40" s="104" t="s">
        <v>821</v>
      </c>
      <c r="E40" s="104">
        <v>5</v>
      </c>
      <c r="F40" s="104" t="s">
        <v>263</v>
      </c>
      <c r="G40" s="104">
        <v>0</v>
      </c>
      <c r="H40" s="104"/>
      <c r="I40" s="104"/>
      <c r="J40" s="104">
        <v>1</v>
      </c>
      <c r="K40" s="104">
        <v>0</v>
      </c>
      <c r="L40" s="104"/>
      <c r="M40" s="104"/>
      <c r="N40" s="104">
        <v>3</v>
      </c>
      <c r="O40" s="104">
        <v>0</v>
      </c>
      <c r="P40" s="184" t="s">
        <v>822</v>
      </c>
      <c r="Q40" s="184"/>
    </row>
    <row r="41" spans="1:17" x14ac:dyDescent="0.25">
      <c r="A41" s="116">
        <v>5163</v>
      </c>
      <c r="B41" s="116">
        <v>9115</v>
      </c>
      <c r="C41" s="116" t="s">
        <v>1540</v>
      </c>
      <c r="D41" s="116"/>
      <c r="E41" s="116">
        <v>5</v>
      </c>
      <c r="F41" s="104" t="s">
        <v>263</v>
      </c>
      <c r="G41" s="116">
        <v>0</v>
      </c>
      <c r="H41" s="116"/>
      <c r="I41" s="116"/>
      <c r="J41" s="116">
        <v>1</v>
      </c>
      <c r="K41" s="116">
        <v>0</v>
      </c>
      <c r="L41" s="116"/>
      <c r="M41" s="116"/>
      <c r="N41" s="116">
        <v>3</v>
      </c>
      <c r="O41" s="116">
        <v>0</v>
      </c>
      <c r="P41" s="187" t="s">
        <v>1541</v>
      </c>
      <c r="Q41" s="187"/>
    </row>
    <row r="42" spans="1:17" x14ac:dyDescent="0.25">
      <c r="A42" s="127"/>
      <c r="B42" s="127"/>
      <c r="C42" s="124" t="s">
        <v>490</v>
      </c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86"/>
      <c r="Q42" s="186"/>
    </row>
    <row r="43" spans="1:17" x14ac:dyDescent="0.25">
      <c r="A43" s="104">
        <v>5030</v>
      </c>
      <c r="B43" s="104">
        <v>8990</v>
      </c>
      <c r="C43" s="104" t="s">
        <v>823</v>
      </c>
      <c r="D43" s="104"/>
      <c r="E43" s="104">
        <v>5</v>
      </c>
      <c r="F43" s="104" t="s">
        <v>263</v>
      </c>
      <c r="G43" s="104">
        <v>0</v>
      </c>
      <c r="H43" s="104"/>
      <c r="I43" s="104"/>
      <c r="J43" s="104">
        <v>1</v>
      </c>
      <c r="K43" s="104">
        <v>0</v>
      </c>
      <c r="L43" s="104"/>
      <c r="M43" s="104"/>
      <c r="N43" s="104">
        <v>3</v>
      </c>
      <c r="O43" s="104">
        <v>1</v>
      </c>
      <c r="P43" s="184" t="s">
        <v>824</v>
      </c>
      <c r="Q43" s="184"/>
    </row>
    <row r="44" spans="1:17" x14ac:dyDescent="0.25">
      <c r="A44" s="104">
        <v>5031</v>
      </c>
      <c r="B44" s="104">
        <v>8991</v>
      </c>
      <c r="C44" s="104" t="s">
        <v>825</v>
      </c>
      <c r="D44" s="104"/>
      <c r="E44" s="104">
        <v>5</v>
      </c>
      <c r="F44" s="104" t="s">
        <v>263</v>
      </c>
      <c r="G44" s="104">
        <v>0</v>
      </c>
      <c r="H44" s="104"/>
      <c r="I44" s="104"/>
      <c r="J44" s="104">
        <v>1</v>
      </c>
      <c r="K44" s="104">
        <v>0</v>
      </c>
      <c r="L44" s="104"/>
      <c r="M44" s="104"/>
      <c r="N44" s="104">
        <v>3</v>
      </c>
      <c r="O44" s="104">
        <v>1</v>
      </c>
      <c r="P44" s="184" t="s">
        <v>826</v>
      </c>
      <c r="Q44" s="184"/>
    </row>
    <row r="45" spans="1:17" x14ac:dyDescent="0.25">
      <c r="A45" s="104">
        <v>5032</v>
      </c>
      <c r="B45" s="104">
        <v>8992</v>
      </c>
      <c r="C45" s="104" t="s">
        <v>827</v>
      </c>
      <c r="D45" s="104"/>
      <c r="E45" s="104">
        <v>5</v>
      </c>
      <c r="F45" s="104" t="s">
        <v>263</v>
      </c>
      <c r="G45" s="104">
        <v>0</v>
      </c>
      <c r="H45" s="104"/>
      <c r="I45" s="104"/>
      <c r="J45" s="104">
        <v>1</v>
      </c>
      <c r="K45" s="104">
        <v>0</v>
      </c>
      <c r="L45" s="104"/>
      <c r="M45" s="104"/>
      <c r="N45" s="104">
        <v>3</v>
      </c>
      <c r="O45" s="104">
        <v>1</v>
      </c>
      <c r="P45" s="184" t="s">
        <v>828</v>
      </c>
      <c r="Q45" s="184"/>
    </row>
    <row r="46" spans="1:17" x14ac:dyDescent="0.25">
      <c r="A46" s="104">
        <v>5033</v>
      </c>
      <c r="B46" s="104">
        <v>8993</v>
      </c>
      <c r="C46" s="104" t="s">
        <v>829</v>
      </c>
      <c r="D46" s="104"/>
      <c r="E46" s="104">
        <v>5</v>
      </c>
      <c r="F46" s="104" t="s">
        <v>263</v>
      </c>
      <c r="G46" s="104">
        <v>0</v>
      </c>
      <c r="H46" s="104"/>
      <c r="I46" s="104"/>
      <c r="J46" s="104">
        <v>1</v>
      </c>
      <c r="K46" s="104">
        <v>0</v>
      </c>
      <c r="L46" s="104"/>
      <c r="M46" s="104"/>
      <c r="N46" s="104">
        <v>3</v>
      </c>
      <c r="O46" s="104">
        <v>1</v>
      </c>
      <c r="P46" s="184" t="s">
        <v>830</v>
      </c>
      <c r="Q46" s="184"/>
    </row>
    <row r="47" spans="1:17" x14ac:dyDescent="0.25">
      <c r="A47" s="104">
        <v>5034</v>
      </c>
      <c r="B47" s="104">
        <v>8994</v>
      </c>
      <c r="C47" s="104" t="s">
        <v>831</v>
      </c>
      <c r="D47" s="104"/>
      <c r="E47" s="104">
        <v>5</v>
      </c>
      <c r="F47" s="104" t="s">
        <v>263</v>
      </c>
      <c r="G47" s="104">
        <v>0</v>
      </c>
      <c r="H47" s="104"/>
      <c r="I47" s="104"/>
      <c r="J47" s="104">
        <v>1</v>
      </c>
      <c r="K47" s="104">
        <v>0</v>
      </c>
      <c r="L47" s="104"/>
      <c r="M47" s="104"/>
      <c r="N47" s="104">
        <v>3</v>
      </c>
      <c r="O47" s="104">
        <v>1</v>
      </c>
      <c r="P47" s="184" t="s">
        <v>832</v>
      </c>
      <c r="Q47" s="184"/>
    </row>
    <row r="48" spans="1:17" x14ac:dyDescent="0.25">
      <c r="A48" s="104">
        <v>5035</v>
      </c>
      <c r="B48" s="104">
        <v>8995</v>
      </c>
      <c r="C48" s="104" t="s">
        <v>833</v>
      </c>
      <c r="D48" s="104"/>
      <c r="E48" s="104">
        <v>5</v>
      </c>
      <c r="F48" s="104" t="s">
        <v>263</v>
      </c>
      <c r="G48" s="104">
        <v>0</v>
      </c>
      <c r="H48" s="104"/>
      <c r="I48" s="104"/>
      <c r="J48" s="104">
        <v>1</v>
      </c>
      <c r="K48" s="104">
        <v>0</v>
      </c>
      <c r="L48" s="104"/>
      <c r="M48" s="104"/>
      <c r="N48" s="104">
        <v>3</v>
      </c>
      <c r="O48" s="104">
        <v>1</v>
      </c>
      <c r="P48" s="184" t="s">
        <v>834</v>
      </c>
      <c r="Q48" s="184"/>
    </row>
    <row r="49" spans="1:17" x14ac:dyDescent="0.25">
      <c r="A49" s="104">
        <v>5036</v>
      </c>
      <c r="B49" s="104">
        <v>8996</v>
      </c>
      <c r="C49" s="104" t="s">
        <v>835</v>
      </c>
      <c r="D49" s="104"/>
      <c r="E49" s="104">
        <v>7</v>
      </c>
      <c r="F49" s="104" t="s">
        <v>279</v>
      </c>
      <c r="G49" s="104">
        <v>0</v>
      </c>
      <c r="H49" s="104"/>
      <c r="I49" s="104"/>
      <c r="J49" s="104">
        <v>1</v>
      </c>
      <c r="K49" s="104">
        <v>0</v>
      </c>
      <c r="L49" s="104"/>
      <c r="M49" s="104"/>
      <c r="N49" s="104">
        <v>3</v>
      </c>
      <c r="O49" s="104">
        <v>1</v>
      </c>
      <c r="P49" s="184" t="s">
        <v>836</v>
      </c>
      <c r="Q49" s="184"/>
    </row>
    <row r="50" spans="1:17" x14ac:dyDescent="0.25">
      <c r="A50" s="104">
        <v>5037</v>
      </c>
      <c r="B50" s="104">
        <v>8997</v>
      </c>
      <c r="C50" s="104" t="s">
        <v>837</v>
      </c>
      <c r="D50" s="104"/>
      <c r="E50" s="104">
        <v>7</v>
      </c>
      <c r="F50" s="104" t="s">
        <v>279</v>
      </c>
      <c r="G50" s="104">
        <v>0</v>
      </c>
      <c r="H50" s="104"/>
      <c r="I50" s="104"/>
      <c r="J50" s="104">
        <v>1</v>
      </c>
      <c r="K50" s="104">
        <v>0</v>
      </c>
      <c r="L50" s="104"/>
      <c r="M50" s="104"/>
      <c r="N50" s="104">
        <v>3</v>
      </c>
      <c r="O50" s="104">
        <v>1</v>
      </c>
      <c r="P50" s="184" t="s">
        <v>838</v>
      </c>
      <c r="Q50" s="184"/>
    </row>
    <row r="51" spans="1:17" x14ac:dyDescent="0.25">
      <c r="A51" s="104">
        <v>5038</v>
      </c>
      <c r="B51" s="104">
        <v>8998</v>
      </c>
      <c r="C51" s="104" t="s">
        <v>839</v>
      </c>
      <c r="D51" s="104"/>
      <c r="E51" s="104">
        <v>7</v>
      </c>
      <c r="F51" s="104" t="s">
        <v>279</v>
      </c>
      <c r="G51" s="104">
        <v>0</v>
      </c>
      <c r="H51" s="104"/>
      <c r="I51" s="104"/>
      <c r="J51" s="104">
        <v>1</v>
      </c>
      <c r="K51" s="104">
        <v>0</v>
      </c>
      <c r="L51" s="104"/>
      <c r="M51" s="104"/>
      <c r="N51" s="104">
        <v>3</v>
      </c>
      <c r="O51" s="104">
        <v>1</v>
      </c>
      <c r="P51" s="184" t="s">
        <v>840</v>
      </c>
      <c r="Q51" s="184"/>
    </row>
    <row r="52" spans="1:17" x14ac:dyDescent="0.25">
      <c r="A52" s="104">
        <v>5039</v>
      </c>
      <c r="B52" s="104">
        <v>8999</v>
      </c>
      <c r="C52" s="104" t="s">
        <v>841</v>
      </c>
      <c r="D52" s="104"/>
      <c r="E52" s="104">
        <v>7</v>
      </c>
      <c r="F52" s="104" t="s">
        <v>279</v>
      </c>
      <c r="G52" s="104">
        <v>0</v>
      </c>
      <c r="H52" s="104"/>
      <c r="I52" s="104"/>
      <c r="J52" s="104">
        <v>1</v>
      </c>
      <c r="K52" s="104">
        <v>0</v>
      </c>
      <c r="L52" s="104"/>
      <c r="M52" s="104"/>
      <c r="N52" s="104">
        <v>3</v>
      </c>
      <c r="O52" s="104">
        <v>1</v>
      </c>
      <c r="P52" s="184" t="s">
        <v>842</v>
      </c>
      <c r="Q52" s="184"/>
    </row>
    <row r="53" spans="1:17" x14ac:dyDescent="0.25">
      <c r="A53" s="104">
        <v>5040</v>
      </c>
      <c r="B53" s="104">
        <v>9000</v>
      </c>
      <c r="C53" s="104" t="s">
        <v>843</v>
      </c>
      <c r="D53" s="104"/>
      <c r="E53" s="104">
        <v>7</v>
      </c>
      <c r="F53" s="104" t="s">
        <v>279</v>
      </c>
      <c r="G53" s="104">
        <v>0</v>
      </c>
      <c r="H53" s="104"/>
      <c r="I53" s="104"/>
      <c r="J53" s="104">
        <v>1</v>
      </c>
      <c r="K53" s="104">
        <v>0</v>
      </c>
      <c r="L53" s="104"/>
      <c r="M53" s="104"/>
      <c r="N53" s="104">
        <v>3</v>
      </c>
      <c r="O53" s="104">
        <v>1</v>
      </c>
      <c r="P53" s="184" t="s">
        <v>844</v>
      </c>
      <c r="Q53" s="184"/>
    </row>
    <row r="54" spans="1:17" x14ac:dyDescent="0.25">
      <c r="A54" s="104">
        <v>5041</v>
      </c>
      <c r="B54" s="104">
        <v>9001</v>
      </c>
      <c r="C54" s="104" t="s">
        <v>845</v>
      </c>
      <c r="D54" s="104"/>
      <c r="E54" s="104">
        <v>7</v>
      </c>
      <c r="F54" s="104" t="s">
        <v>279</v>
      </c>
      <c r="G54" s="104">
        <v>0</v>
      </c>
      <c r="H54" s="104"/>
      <c r="I54" s="104"/>
      <c r="J54" s="104">
        <v>1</v>
      </c>
      <c r="K54" s="104">
        <v>0</v>
      </c>
      <c r="L54" s="104"/>
      <c r="M54" s="104"/>
      <c r="N54" s="104">
        <v>3</v>
      </c>
      <c r="O54" s="104">
        <v>1</v>
      </c>
      <c r="P54" s="184" t="s">
        <v>846</v>
      </c>
      <c r="Q54" s="184"/>
    </row>
    <row r="55" spans="1:17" x14ac:dyDescent="0.25">
      <c r="A55" s="127"/>
      <c r="B55" s="127"/>
      <c r="C55" s="124" t="s">
        <v>847</v>
      </c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86"/>
      <c r="Q55" s="186"/>
    </row>
    <row r="56" spans="1:17" x14ac:dyDescent="0.25">
      <c r="A56" s="104">
        <v>5042</v>
      </c>
      <c r="B56" s="104">
        <v>9002</v>
      </c>
      <c r="C56" s="104" t="s">
        <v>848</v>
      </c>
      <c r="D56" s="104"/>
      <c r="E56" s="104">
        <v>5</v>
      </c>
      <c r="F56" s="104" t="s">
        <v>263</v>
      </c>
      <c r="G56" s="104">
        <v>0</v>
      </c>
      <c r="H56" s="104"/>
      <c r="I56" s="104"/>
      <c r="J56" s="104">
        <v>1</v>
      </c>
      <c r="K56" s="104">
        <v>0</v>
      </c>
      <c r="L56" s="104"/>
      <c r="M56" s="104"/>
      <c r="N56" s="104">
        <v>3</v>
      </c>
      <c r="O56" s="104">
        <v>1</v>
      </c>
      <c r="P56" s="184" t="s">
        <v>849</v>
      </c>
      <c r="Q56" s="184"/>
    </row>
    <row r="57" spans="1:17" x14ac:dyDescent="0.25">
      <c r="A57" s="104">
        <v>5043</v>
      </c>
      <c r="B57" s="104">
        <v>9003</v>
      </c>
      <c r="C57" s="104" t="s">
        <v>850</v>
      </c>
      <c r="D57" s="104"/>
      <c r="E57" s="104">
        <v>5</v>
      </c>
      <c r="F57" s="104" t="s">
        <v>263</v>
      </c>
      <c r="G57" s="104">
        <v>0</v>
      </c>
      <c r="H57" s="104"/>
      <c r="I57" s="104"/>
      <c r="J57" s="104">
        <v>1</v>
      </c>
      <c r="K57" s="104">
        <v>0</v>
      </c>
      <c r="L57" s="104"/>
      <c r="M57" s="104"/>
      <c r="N57" s="104">
        <v>3</v>
      </c>
      <c r="O57" s="104">
        <v>1</v>
      </c>
      <c r="P57" s="184" t="s">
        <v>851</v>
      </c>
      <c r="Q57" s="184"/>
    </row>
    <row r="58" spans="1:17" x14ac:dyDescent="0.25">
      <c r="A58" s="104">
        <v>5044</v>
      </c>
      <c r="B58" s="104">
        <v>9004</v>
      </c>
      <c r="C58" s="104" t="s">
        <v>852</v>
      </c>
      <c r="D58" s="104"/>
      <c r="E58" s="104">
        <v>5</v>
      </c>
      <c r="F58" s="104" t="s">
        <v>263</v>
      </c>
      <c r="G58" s="104">
        <v>0</v>
      </c>
      <c r="H58" s="104"/>
      <c r="I58" s="104"/>
      <c r="J58" s="104">
        <v>1</v>
      </c>
      <c r="K58" s="104">
        <v>0</v>
      </c>
      <c r="L58" s="104"/>
      <c r="M58" s="104"/>
      <c r="N58" s="104">
        <v>3</v>
      </c>
      <c r="O58" s="104">
        <v>1</v>
      </c>
      <c r="P58" s="184" t="s">
        <v>853</v>
      </c>
      <c r="Q58" s="184"/>
    </row>
    <row r="59" spans="1:17" x14ac:dyDescent="0.25">
      <c r="A59" s="104">
        <v>5045</v>
      </c>
      <c r="B59" s="104">
        <v>9005</v>
      </c>
      <c r="C59" s="104" t="s">
        <v>854</v>
      </c>
      <c r="D59" s="104"/>
      <c r="E59" s="104">
        <v>5</v>
      </c>
      <c r="F59" s="104" t="s">
        <v>263</v>
      </c>
      <c r="G59" s="104">
        <v>0</v>
      </c>
      <c r="H59" s="104"/>
      <c r="I59" s="104"/>
      <c r="J59" s="104">
        <v>1</v>
      </c>
      <c r="K59" s="104">
        <v>0</v>
      </c>
      <c r="L59" s="104"/>
      <c r="M59" s="104"/>
      <c r="N59" s="104">
        <v>3</v>
      </c>
      <c r="O59" s="104">
        <v>1</v>
      </c>
      <c r="P59" s="184" t="s">
        <v>855</v>
      </c>
      <c r="Q59" s="184"/>
    </row>
    <row r="60" spans="1:17" x14ac:dyDescent="0.25">
      <c r="A60" s="104">
        <v>5046</v>
      </c>
      <c r="B60" s="104">
        <v>9006</v>
      </c>
      <c r="C60" s="104" t="s">
        <v>856</v>
      </c>
      <c r="D60" s="104"/>
      <c r="E60" s="104">
        <v>5</v>
      </c>
      <c r="F60" s="104" t="s">
        <v>263</v>
      </c>
      <c r="G60" s="104">
        <v>0</v>
      </c>
      <c r="H60" s="104"/>
      <c r="I60" s="104"/>
      <c r="J60" s="104">
        <v>1</v>
      </c>
      <c r="K60" s="104">
        <v>0</v>
      </c>
      <c r="L60" s="104"/>
      <c r="M60" s="104"/>
      <c r="N60" s="104">
        <v>3</v>
      </c>
      <c r="O60" s="104">
        <v>1</v>
      </c>
      <c r="P60" s="184" t="s">
        <v>857</v>
      </c>
      <c r="Q60" s="184"/>
    </row>
    <row r="61" spans="1:17" x14ac:dyDescent="0.25">
      <c r="A61" s="104">
        <v>5047</v>
      </c>
      <c r="B61" s="104">
        <v>9007</v>
      </c>
      <c r="C61" s="104" t="s">
        <v>858</v>
      </c>
      <c r="D61" s="104"/>
      <c r="E61" s="104">
        <v>5</v>
      </c>
      <c r="F61" s="104" t="s">
        <v>263</v>
      </c>
      <c r="G61" s="104">
        <v>0</v>
      </c>
      <c r="H61" s="104"/>
      <c r="I61" s="104"/>
      <c r="J61" s="104">
        <v>1</v>
      </c>
      <c r="K61" s="104">
        <v>0</v>
      </c>
      <c r="L61" s="104"/>
      <c r="M61" s="104"/>
      <c r="N61" s="104">
        <v>3</v>
      </c>
      <c r="O61" s="104">
        <v>1</v>
      </c>
      <c r="P61" s="184" t="s">
        <v>859</v>
      </c>
      <c r="Q61" s="184"/>
    </row>
    <row r="62" spans="1:17" x14ac:dyDescent="0.25">
      <c r="A62" s="127"/>
      <c r="B62" s="127"/>
      <c r="C62" s="124" t="s">
        <v>548</v>
      </c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86"/>
      <c r="Q62" s="186"/>
    </row>
    <row r="63" spans="1:17" x14ac:dyDescent="0.25">
      <c r="A63" s="104">
        <v>5048</v>
      </c>
      <c r="B63" s="104">
        <v>9008</v>
      </c>
      <c r="C63" s="104" t="s">
        <v>860</v>
      </c>
      <c r="D63" s="104" t="s">
        <v>2019</v>
      </c>
      <c r="E63" s="104">
        <v>5</v>
      </c>
      <c r="F63" s="104" t="s">
        <v>263</v>
      </c>
      <c r="G63" s="104">
        <v>0</v>
      </c>
      <c r="H63" s="104"/>
      <c r="I63" s="104"/>
      <c r="J63" s="104">
        <v>1</v>
      </c>
      <c r="K63" s="104">
        <v>0</v>
      </c>
      <c r="L63" s="104"/>
      <c r="M63" s="104"/>
      <c r="N63" s="104">
        <v>3</v>
      </c>
      <c r="O63" s="104">
        <v>1</v>
      </c>
      <c r="P63" s="184" t="s">
        <v>861</v>
      </c>
      <c r="Q63" s="184"/>
    </row>
    <row r="64" spans="1:17" x14ac:dyDescent="0.25">
      <c r="A64" s="127"/>
      <c r="B64" s="127"/>
      <c r="C64" s="124" t="s">
        <v>862</v>
      </c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86"/>
      <c r="Q64" s="186"/>
    </row>
    <row r="65" spans="1:17" x14ac:dyDescent="0.25">
      <c r="A65" s="104">
        <v>5049</v>
      </c>
      <c r="B65" s="104">
        <v>9009</v>
      </c>
      <c r="C65" s="104" t="s">
        <v>863</v>
      </c>
      <c r="D65" s="104"/>
      <c r="E65" s="104">
        <v>5</v>
      </c>
      <c r="F65" s="104" t="s">
        <v>263</v>
      </c>
      <c r="G65" s="104">
        <v>0</v>
      </c>
      <c r="H65" s="104"/>
      <c r="I65" s="104"/>
      <c r="J65" s="104">
        <v>1</v>
      </c>
      <c r="K65" s="104">
        <v>0</v>
      </c>
      <c r="L65" s="104"/>
      <c r="M65" s="104"/>
      <c r="N65" s="104">
        <v>3</v>
      </c>
      <c r="O65" s="104">
        <v>1</v>
      </c>
      <c r="P65" s="184" t="s">
        <v>864</v>
      </c>
      <c r="Q65" s="184"/>
    </row>
    <row r="66" spans="1:17" x14ac:dyDescent="0.25">
      <c r="A66" s="104">
        <v>5050</v>
      </c>
      <c r="B66" s="104">
        <v>9010</v>
      </c>
      <c r="C66" s="104" t="s">
        <v>865</v>
      </c>
      <c r="D66" s="104"/>
      <c r="E66" s="104">
        <v>5</v>
      </c>
      <c r="F66" s="104" t="s">
        <v>263</v>
      </c>
      <c r="G66" s="104">
        <v>0</v>
      </c>
      <c r="H66" s="104"/>
      <c r="I66" s="104"/>
      <c r="J66" s="104">
        <v>1</v>
      </c>
      <c r="K66" s="104">
        <v>0</v>
      </c>
      <c r="L66" s="104"/>
      <c r="M66" s="104"/>
      <c r="N66" s="104">
        <v>3</v>
      </c>
      <c r="O66" s="104">
        <v>1</v>
      </c>
      <c r="P66" s="184" t="s">
        <v>866</v>
      </c>
      <c r="Q66" s="184"/>
    </row>
    <row r="67" spans="1:17" x14ac:dyDescent="0.25">
      <c r="A67" s="127"/>
      <c r="B67" s="127"/>
      <c r="C67" s="124" t="s">
        <v>582</v>
      </c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86"/>
      <c r="Q67" s="186"/>
    </row>
    <row r="68" spans="1:17" x14ac:dyDescent="0.25">
      <c r="A68" s="104">
        <v>5051</v>
      </c>
      <c r="B68" s="104">
        <v>9011</v>
      </c>
      <c r="C68" s="104" t="s">
        <v>867</v>
      </c>
      <c r="D68" s="104" t="s">
        <v>868</v>
      </c>
      <c r="E68" s="104">
        <v>0</v>
      </c>
      <c r="F68" s="104" t="s">
        <v>327</v>
      </c>
      <c r="G68" s="104"/>
      <c r="H68" s="104"/>
      <c r="I68" s="104"/>
      <c r="J68" s="104">
        <v>1</v>
      </c>
      <c r="K68" s="104">
        <v>0</v>
      </c>
      <c r="L68" s="104" t="s">
        <v>328</v>
      </c>
      <c r="M68" s="104" t="s">
        <v>329</v>
      </c>
      <c r="N68" s="104">
        <v>3</v>
      </c>
      <c r="O68" s="104">
        <v>1</v>
      </c>
      <c r="P68" s="184" t="s">
        <v>869</v>
      </c>
      <c r="Q68" s="184"/>
    </row>
    <row r="69" spans="1:17" x14ac:dyDescent="0.25">
      <c r="A69" s="116">
        <v>5217</v>
      </c>
      <c r="B69" s="116">
        <v>9164</v>
      </c>
      <c r="C69" s="116" t="s">
        <v>1557</v>
      </c>
      <c r="D69" s="116">
        <v>0</v>
      </c>
      <c r="E69" s="116"/>
      <c r="F69" s="116" t="s">
        <v>327</v>
      </c>
      <c r="G69" s="116"/>
      <c r="H69" s="116"/>
      <c r="I69" s="116"/>
      <c r="J69" s="116">
        <v>1</v>
      </c>
      <c r="K69" s="116">
        <v>0</v>
      </c>
      <c r="L69" s="116" t="s">
        <v>1555</v>
      </c>
      <c r="M69" s="116" t="s">
        <v>329</v>
      </c>
      <c r="N69" s="116">
        <v>3</v>
      </c>
      <c r="O69" s="116">
        <v>1</v>
      </c>
      <c r="P69" s="187" t="s">
        <v>1558</v>
      </c>
      <c r="Q69" s="187"/>
    </row>
    <row r="70" spans="1:17" x14ac:dyDescent="0.25">
      <c r="A70" s="127"/>
      <c r="B70" s="127"/>
      <c r="C70" s="124" t="s">
        <v>595</v>
      </c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86"/>
      <c r="Q70" s="186"/>
    </row>
    <row r="71" spans="1:17" x14ac:dyDescent="0.25">
      <c r="A71" s="104">
        <v>5052</v>
      </c>
      <c r="B71" s="104">
        <v>9012</v>
      </c>
      <c r="C71" s="104" t="s">
        <v>870</v>
      </c>
      <c r="D71" s="104"/>
      <c r="E71" s="104">
        <v>2</v>
      </c>
      <c r="F71" s="104" t="s">
        <v>327</v>
      </c>
      <c r="G71" s="104"/>
      <c r="H71" s="104"/>
      <c r="I71" s="104"/>
      <c r="J71" s="104">
        <v>1</v>
      </c>
      <c r="K71" s="104">
        <v>0</v>
      </c>
      <c r="L71" s="104"/>
      <c r="M71" s="104" t="s">
        <v>329</v>
      </c>
      <c r="N71" s="104">
        <v>3</v>
      </c>
      <c r="O71" s="104">
        <v>1</v>
      </c>
      <c r="P71" s="184" t="s">
        <v>871</v>
      </c>
      <c r="Q71" s="184"/>
    </row>
    <row r="72" spans="1:17" x14ac:dyDescent="0.25">
      <c r="A72" s="104">
        <v>5053</v>
      </c>
      <c r="B72" s="104">
        <v>9013</v>
      </c>
      <c r="C72" s="104" t="s">
        <v>872</v>
      </c>
      <c r="D72" s="104"/>
      <c r="E72" s="104">
        <v>2</v>
      </c>
      <c r="F72" s="104" t="s">
        <v>327</v>
      </c>
      <c r="G72" s="104"/>
      <c r="H72" s="104"/>
      <c r="I72" s="104"/>
      <c r="J72" s="104">
        <v>1</v>
      </c>
      <c r="K72" s="104">
        <v>0</v>
      </c>
      <c r="L72" s="104"/>
      <c r="M72" s="104" t="s">
        <v>329</v>
      </c>
      <c r="N72" s="104">
        <v>3</v>
      </c>
      <c r="O72" s="104">
        <v>1</v>
      </c>
      <c r="P72" s="184" t="s">
        <v>873</v>
      </c>
      <c r="Q72" s="184"/>
    </row>
    <row r="73" spans="1:17" x14ac:dyDescent="0.25">
      <c r="A73" s="104">
        <v>5056</v>
      </c>
      <c r="B73" s="104">
        <v>9016</v>
      </c>
      <c r="C73" s="104" t="s">
        <v>878</v>
      </c>
      <c r="D73" s="104"/>
      <c r="E73" s="104">
        <v>2</v>
      </c>
      <c r="F73" s="104" t="s">
        <v>327</v>
      </c>
      <c r="G73" s="104"/>
      <c r="H73" s="104"/>
      <c r="I73" s="104"/>
      <c r="J73" s="104">
        <v>1</v>
      </c>
      <c r="K73" s="104">
        <v>0</v>
      </c>
      <c r="L73" s="104"/>
      <c r="M73" s="104" t="s">
        <v>329</v>
      </c>
      <c r="N73" s="104">
        <v>3</v>
      </c>
      <c r="O73" s="104">
        <v>1</v>
      </c>
      <c r="P73" s="184" t="s">
        <v>879</v>
      </c>
      <c r="Q73" s="184"/>
    </row>
    <row r="74" spans="1:17" x14ac:dyDescent="0.25">
      <c r="A74" s="104">
        <v>5057</v>
      </c>
      <c r="B74" s="104">
        <v>9017</v>
      </c>
      <c r="C74" s="104" t="s">
        <v>880</v>
      </c>
      <c r="D74" s="104"/>
      <c r="E74" s="104">
        <v>2</v>
      </c>
      <c r="F74" s="104" t="s">
        <v>327</v>
      </c>
      <c r="G74" s="104"/>
      <c r="H74" s="104"/>
      <c r="I74" s="104"/>
      <c r="J74" s="104">
        <v>1</v>
      </c>
      <c r="K74" s="104">
        <v>0</v>
      </c>
      <c r="L74" s="104"/>
      <c r="M74" s="104" t="s">
        <v>329</v>
      </c>
      <c r="N74" s="104">
        <v>3</v>
      </c>
      <c r="O74" s="104">
        <v>1</v>
      </c>
      <c r="P74" s="184" t="s">
        <v>881</v>
      </c>
      <c r="Q74" s="184"/>
    </row>
    <row r="75" spans="1:17" x14ac:dyDescent="0.25">
      <c r="A75" s="104">
        <v>5060</v>
      </c>
      <c r="B75" s="104">
        <v>9020</v>
      </c>
      <c r="C75" s="104" t="s">
        <v>886</v>
      </c>
      <c r="D75" s="104"/>
      <c r="E75" s="104">
        <v>5</v>
      </c>
      <c r="F75" s="104" t="s">
        <v>263</v>
      </c>
      <c r="G75" s="104">
        <v>0</v>
      </c>
      <c r="H75" s="104"/>
      <c r="I75" s="104"/>
      <c r="J75" s="104">
        <v>1</v>
      </c>
      <c r="K75" s="104">
        <v>0</v>
      </c>
      <c r="L75" s="104"/>
      <c r="M75" s="104"/>
      <c r="N75" s="104">
        <v>3</v>
      </c>
      <c r="O75" s="104">
        <v>1</v>
      </c>
      <c r="P75" s="184" t="s">
        <v>887</v>
      </c>
      <c r="Q75" s="184"/>
    </row>
    <row r="76" spans="1:17" x14ac:dyDescent="0.25">
      <c r="A76" s="104">
        <v>5061</v>
      </c>
      <c r="B76" s="104">
        <v>9021</v>
      </c>
      <c r="C76" s="104" t="s">
        <v>888</v>
      </c>
      <c r="D76" s="104"/>
      <c r="E76" s="104">
        <v>5</v>
      </c>
      <c r="F76" s="104" t="s">
        <v>263</v>
      </c>
      <c r="G76" s="104">
        <v>0</v>
      </c>
      <c r="H76" s="104"/>
      <c r="I76" s="104"/>
      <c r="J76" s="104">
        <v>1</v>
      </c>
      <c r="K76" s="104">
        <v>0</v>
      </c>
      <c r="L76" s="104"/>
      <c r="M76" s="104"/>
      <c r="N76" s="104">
        <v>3</v>
      </c>
      <c r="O76" s="104">
        <v>1</v>
      </c>
      <c r="P76" s="184" t="s">
        <v>889</v>
      </c>
      <c r="Q76" s="184"/>
    </row>
    <row r="77" spans="1:17" x14ac:dyDescent="0.25">
      <c r="A77" s="104">
        <v>5064</v>
      </c>
      <c r="B77" s="104">
        <v>9024</v>
      </c>
      <c r="C77" s="104" t="s">
        <v>894</v>
      </c>
      <c r="D77" s="104"/>
      <c r="E77" s="104">
        <v>5</v>
      </c>
      <c r="F77" s="104" t="s">
        <v>263</v>
      </c>
      <c r="G77" s="104">
        <v>0</v>
      </c>
      <c r="H77" s="104"/>
      <c r="I77" s="104"/>
      <c r="J77" s="104">
        <v>1</v>
      </c>
      <c r="K77" s="104">
        <v>0</v>
      </c>
      <c r="L77" s="104"/>
      <c r="M77" s="104"/>
      <c r="N77" s="104">
        <v>3</v>
      </c>
      <c r="O77" s="104">
        <v>1</v>
      </c>
      <c r="P77" s="184" t="s">
        <v>895</v>
      </c>
      <c r="Q77" s="184"/>
    </row>
    <row r="78" spans="1:17" x14ac:dyDescent="0.25">
      <c r="A78" s="104">
        <v>5065</v>
      </c>
      <c r="B78" s="104">
        <v>9025</v>
      </c>
      <c r="C78" s="104" t="s">
        <v>896</v>
      </c>
      <c r="D78" s="104"/>
      <c r="E78" s="104">
        <v>5</v>
      </c>
      <c r="F78" s="104" t="s">
        <v>263</v>
      </c>
      <c r="G78" s="104">
        <v>0</v>
      </c>
      <c r="H78" s="104"/>
      <c r="I78" s="104"/>
      <c r="J78" s="104">
        <v>1</v>
      </c>
      <c r="K78" s="104">
        <v>0</v>
      </c>
      <c r="L78" s="104"/>
      <c r="M78" s="104"/>
      <c r="N78" s="104">
        <v>3</v>
      </c>
      <c r="O78" s="104">
        <v>1</v>
      </c>
      <c r="P78" s="184" t="s">
        <v>897</v>
      </c>
      <c r="Q78" s="184"/>
    </row>
    <row r="79" spans="1:17" x14ac:dyDescent="0.25">
      <c r="A79" s="104">
        <v>5068</v>
      </c>
      <c r="B79" s="104">
        <v>9028</v>
      </c>
      <c r="C79" s="104" t="s">
        <v>902</v>
      </c>
      <c r="D79" s="104"/>
      <c r="E79" s="104">
        <v>5</v>
      </c>
      <c r="F79" s="104" t="s">
        <v>263</v>
      </c>
      <c r="G79" s="104">
        <v>0</v>
      </c>
      <c r="H79" s="104"/>
      <c r="I79" s="104"/>
      <c r="J79" s="104">
        <v>1</v>
      </c>
      <c r="K79" s="104">
        <v>0</v>
      </c>
      <c r="L79" s="104"/>
      <c r="M79" s="104"/>
      <c r="N79" s="104">
        <v>3</v>
      </c>
      <c r="O79" s="104">
        <v>1</v>
      </c>
      <c r="P79" s="184" t="s">
        <v>903</v>
      </c>
      <c r="Q79" s="184"/>
    </row>
    <row r="80" spans="1:17" x14ac:dyDescent="0.25">
      <c r="A80" s="104">
        <v>5069</v>
      </c>
      <c r="B80" s="104">
        <v>9029</v>
      </c>
      <c r="C80" s="104" t="s">
        <v>904</v>
      </c>
      <c r="D80" s="104"/>
      <c r="E80" s="104">
        <v>5</v>
      </c>
      <c r="F80" s="104" t="s">
        <v>263</v>
      </c>
      <c r="G80" s="104">
        <v>0</v>
      </c>
      <c r="H80" s="104"/>
      <c r="I80" s="104"/>
      <c r="J80" s="104">
        <v>1</v>
      </c>
      <c r="K80" s="104">
        <v>0</v>
      </c>
      <c r="L80" s="104"/>
      <c r="M80" s="104"/>
      <c r="N80" s="104">
        <v>3</v>
      </c>
      <c r="O80" s="104">
        <v>1</v>
      </c>
      <c r="P80" s="184" t="s">
        <v>905</v>
      </c>
      <c r="Q80" s="184"/>
    </row>
    <row r="81" spans="1:17" x14ac:dyDescent="0.25">
      <c r="A81" s="104">
        <v>5072</v>
      </c>
      <c r="B81" s="104">
        <v>9032</v>
      </c>
      <c r="C81" s="104" t="s">
        <v>910</v>
      </c>
      <c r="D81" s="104"/>
      <c r="E81" s="104">
        <v>5</v>
      </c>
      <c r="F81" s="104" t="s">
        <v>263</v>
      </c>
      <c r="G81" s="104">
        <v>0</v>
      </c>
      <c r="H81" s="104"/>
      <c r="I81" s="104"/>
      <c r="J81" s="104">
        <v>1</v>
      </c>
      <c r="K81" s="104">
        <v>0</v>
      </c>
      <c r="L81" s="104"/>
      <c r="M81" s="104"/>
      <c r="N81" s="104">
        <v>3</v>
      </c>
      <c r="O81" s="104">
        <v>1</v>
      </c>
      <c r="P81" s="184" t="s">
        <v>911</v>
      </c>
      <c r="Q81" s="184"/>
    </row>
    <row r="82" spans="1:17" x14ac:dyDescent="0.25">
      <c r="A82" s="104">
        <v>5073</v>
      </c>
      <c r="B82" s="104">
        <v>9033</v>
      </c>
      <c r="C82" s="104" t="s">
        <v>912</v>
      </c>
      <c r="D82" s="104"/>
      <c r="E82" s="104">
        <v>5</v>
      </c>
      <c r="F82" s="104" t="s">
        <v>263</v>
      </c>
      <c r="G82" s="104">
        <v>0</v>
      </c>
      <c r="H82" s="104"/>
      <c r="I82" s="104"/>
      <c r="J82" s="104">
        <v>1</v>
      </c>
      <c r="K82" s="104">
        <v>0</v>
      </c>
      <c r="L82" s="104"/>
      <c r="M82" s="104"/>
      <c r="N82" s="104">
        <v>3</v>
      </c>
      <c r="O82" s="104">
        <v>1</v>
      </c>
      <c r="P82" s="184" t="s">
        <v>913</v>
      </c>
      <c r="Q82" s="184"/>
    </row>
    <row r="83" spans="1:17" x14ac:dyDescent="0.25">
      <c r="A83" s="104">
        <v>5076</v>
      </c>
      <c r="B83" s="104">
        <v>9036</v>
      </c>
      <c r="C83" s="104" t="s">
        <v>918</v>
      </c>
      <c r="D83" s="104"/>
      <c r="E83" s="104">
        <v>5</v>
      </c>
      <c r="F83" s="104" t="s">
        <v>263</v>
      </c>
      <c r="G83" s="104">
        <v>0</v>
      </c>
      <c r="H83" s="104"/>
      <c r="I83" s="104"/>
      <c r="J83" s="104">
        <v>1</v>
      </c>
      <c r="K83" s="104">
        <v>0</v>
      </c>
      <c r="L83" s="104"/>
      <c r="M83" s="104"/>
      <c r="N83" s="104">
        <v>3</v>
      </c>
      <c r="O83" s="104">
        <v>1</v>
      </c>
      <c r="P83" s="184" t="s">
        <v>919</v>
      </c>
      <c r="Q83" s="184"/>
    </row>
    <row r="84" spans="1:17" x14ac:dyDescent="0.25">
      <c r="A84" s="104">
        <v>5077</v>
      </c>
      <c r="B84" s="104">
        <v>9037</v>
      </c>
      <c r="C84" s="104" t="s">
        <v>920</v>
      </c>
      <c r="D84" s="104"/>
      <c r="E84" s="104">
        <v>5</v>
      </c>
      <c r="F84" s="104" t="s">
        <v>263</v>
      </c>
      <c r="G84" s="104">
        <v>0</v>
      </c>
      <c r="H84" s="104"/>
      <c r="I84" s="104"/>
      <c r="J84" s="104">
        <v>1</v>
      </c>
      <c r="K84" s="104">
        <v>0</v>
      </c>
      <c r="L84" s="104"/>
      <c r="M84" s="104"/>
      <c r="N84" s="104">
        <v>3</v>
      </c>
      <c r="O84" s="104">
        <v>1</v>
      </c>
      <c r="P84" s="184" t="s">
        <v>921</v>
      </c>
      <c r="Q84" s="184"/>
    </row>
    <row r="85" spans="1:17" x14ac:dyDescent="0.25">
      <c r="A85" s="104">
        <v>5080</v>
      </c>
      <c r="B85" s="104">
        <v>9040</v>
      </c>
      <c r="C85" s="104" t="s">
        <v>926</v>
      </c>
      <c r="D85" s="104"/>
      <c r="E85" s="104">
        <v>7</v>
      </c>
      <c r="F85" s="104" t="s">
        <v>279</v>
      </c>
      <c r="G85" s="104"/>
      <c r="H85" s="104"/>
      <c r="I85" s="104"/>
      <c r="J85" s="104">
        <v>1</v>
      </c>
      <c r="K85" s="104">
        <v>0</v>
      </c>
      <c r="L85" s="104"/>
      <c r="M85" s="104"/>
      <c r="N85" s="104">
        <v>3</v>
      </c>
      <c r="O85" s="104">
        <v>1</v>
      </c>
      <c r="P85" s="184" t="s">
        <v>927</v>
      </c>
      <c r="Q85" s="184" t="s">
        <v>928</v>
      </c>
    </row>
    <row r="86" spans="1:17" x14ac:dyDescent="0.25">
      <c r="A86" s="104">
        <v>5081</v>
      </c>
      <c r="B86" s="104">
        <v>9041</v>
      </c>
      <c r="C86" s="104" t="s">
        <v>929</v>
      </c>
      <c r="D86" s="104"/>
      <c r="E86" s="104">
        <v>7</v>
      </c>
      <c r="F86" s="104" t="s">
        <v>279</v>
      </c>
      <c r="G86" s="104"/>
      <c r="H86" s="104"/>
      <c r="I86" s="104"/>
      <c r="J86" s="104">
        <v>1</v>
      </c>
      <c r="K86" s="104">
        <v>0</v>
      </c>
      <c r="L86" s="104"/>
      <c r="M86" s="104"/>
      <c r="N86" s="104">
        <v>3</v>
      </c>
      <c r="O86" s="104">
        <v>1</v>
      </c>
      <c r="P86" s="184" t="s">
        <v>930</v>
      </c>
      <c r="Q86" s="184" t="s">
        <v>928</v>
      </c>
    </row>
    <row r="87" spans="1:17" x14ac:dyDescent="0.25">
      <c r="A87" s="104">
        <v>5098</v>
      </c>
      <c r="B87" s="104">
        <v>9058</v>
      </c>
      <c r="C87" s="104" t="s">
        <v>1276</v>
      </c>
      <c r="D87" s="311"/>
      <c r="E87" s="104">
        <v>5</v>
      </c>
      <c r="F87" s="104" t="s">
        <v>263</v>
      </c>
      <c r="G87" s="104">
        <v>1073741823</v>
      </c>
      <c r="H87" s="104"/>
      <c r="I87" s="104"/>
      <c r="J87" s="104">
        <v>1</v>
      </c>
      <c r="K87" s="104">
        <v>0</v>
      </c>
      <c r="L87" s="104"/>
      <c r="M87" s="104"/>
      <c r="N87" s="104">
        <v>3</v>
      </c>
      <c r="O87" s="104">
        <v>1</v>
      </c>
      <c r="P87" s="184" t="s">
        <v>1277</v>
      </c>
      <c r="Q87" s="184"/>
    </row>
    <row r="88" spans="1:17" x14ac:dyDescent="0.25">
      <c r="A88" s="104">
        <v>5099</v>
      </c>
      <c r="B88" s="104">
        <v>9059</v>
      </c>
      <c r="C88" s="104" t="s">
        <v>1278</v>
      </c>
      <c r="D88" s="311"/>
      <c r="E88" s="104">
        <v>5</v>
      </c>
      <c r="F88" s="104" t="s">
        <v>263</v>
      </c>
      <c r="G88" s="104">
        <v>1073741823</v>
      </c>
      <c r="H88" s="104"/>
      <c r="I88" s="104"/>
      <c r="J88" s="104">
        <v>1</v>
      </c>
      <c r="K88" s="104">
        <v>0</v>
      </c>
      <c r="L88" s="104"/>
      <c r="M88" s="104"/>
      <c r="N88" s="104">
        <v>3</v>
      </c>
      <c r="O88" s="104">
        <v>1</v>
      </c>
      <c r="P88" s="184" t="s">
        <v>1279</v>
      </c>
      <c r="Q88" s="184"/>
    </row>
    <row r="89" spans="1:17" x14ac:dyDescent="0.25">
      <c r="A89" s="127"/>
      <c r="B89" s="127"/>
      <c r="C89" s="124" t="s">
        <v>2290</v>
      </c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86"/>
      <c r="Q89" s="186"/>
    </row>
    <row r="90" spans="1:17" x14ac:dyDescent="0.25">
      <c r="A90" s="104">
        <v>5054</v>
      </c>
      <c r="B90" s="104">
        <v>9014</v>
      </c>
      <c r="C90" s="104" t="s">
        <v>874</v>
      </c>
      <c r="D90" s="104"/>
      <c r="E90" s="104">
        <v>2</v>
      </c>
      <c r="F90" s="104" t="s">
        <v>327</v>
      </c>
      <c r="G90" s="104"/>
      <c r="H90" s="104"/>
      <c r="I90" s="104"/>
      <c r="J90" s="104">
        <v>1</v>
      </c>
      <c r="K90" s="104">
        <v>0</v>
      </c>
      <c r="L90" s="104"/>
      <c r="M90" s="104" t="s">
        <v>329</v>
      </c>
      <c r="N90" s="104">
        <v>3</v>
      </c>
      <c r="O90" s="104">
        <v>1</v>
      </c>
      <c r="P90" s="184" t="s">
        <v>875</v>
      </c>
      <c r="Q90" s="184"/>
    </row>
    <row r="91" spans="1:17" x14ac:dyDescent="0.25">
      <c r="A91" s="104">
        <v>5055</v>
      </c>
      <c r="B91" s="104">
        <v>9015</v>
      </c>
      <c r="C91" s="104" t="s">
        <v>876</v>
      </c>
      <c r="D91" s="104"/>
      <c r="E91" s="104">
        <v>2</v>
      </c>
      <c r="F91" s="104" t="s">
        <v>327</v>
      </c>
      <c r="G91" s="104"/>
      <c r="H91" s="104"/>
      <c r="I91" s="104"/>
      <c r="J91" s="104">
        <v>1</v>
      </c>
      <c r="K91" s="104">
        <v>0</v>
      </c>
      <c r="L91" s="104"/>
      <c r="M91" s="104" t="s">
        <v>329</v>
      </c>
      <c r="N91" s="104">
        <v>3</v>
      </c>
      <c r="O91" s="104">
        <v>1</v>
      </c>
      <c r="P91" s="184" t="s">
        <v>877</v>
      </c>
      <c r="Q91" s="184"/>
    </row>
    <row r="92" spans="1:17" x14ac:dyDescent="0.25">
      <c r="A92" s="104">
        <v>5058</v>
      </c>
      <c r="B92" s="104">
        <v>9018</v>
      </c>
      <c r="C92" s="104" t="s">
        <v>882</v>
      </c>
      <c r="D92" s="104"/>
      <c r="E92" s="104">
        <v>2</v>
      </c>
      <c r="F92" s="104" t="s">
        <v>327</v>
      </c>
      <c r="G92" s="104"/>
      <c r="H92" s="104"/>
      <c r="I92" s="104"/>
      <c r="J92" s="104">
        <v>1</v>
      </c>
      <c r="K92" s="104">
        <v>0</v>
      </c>
      <c r="L92" s="104"/>
      <c r="M92" s="104" t="s">
        <v>329</v>
      </c>
      <c r="N92" s="104">
        <v>3</v>
      </c>
      <c r="O92" s="104">
        <v>1</v>
      </c>
      <c r="P92" s="184" t="s">
        <v>883</v>
      </c>
      <c r="Q92" s="184"/>
    </row>
    <row r="93" spans="1:17" x14ac:dyDescent="0.25">
      <c r="A93" s="104">
        <v>5059</v>
      </c>
      <c r="B93" s="104">
        <v>9019</v>
      </c>
      <c r="C93" s="104" t="s">
        <v>884</v>
      </c>
      <c r="D93" s="104"/>
      <c r="E93" s="104">
        <v>2</v>
      </c>
      <c r="F93" s="104" t="s">
        <v>327</v>
      </c>
      <c r="G93" s="104"/>
      <c r="H93" s="104"/>
      <c r="I93" s="104"/>
      <c r="J93" s="104">
        <v>1</v>
      </c>
      <c r="K93" s="104">
        <v>0</v>
      </c>
      <c r="L93" s="104"/>
      <c r="M93" s="104" t="s">
        <v>329</v>
      </c>
      <c r="N93" s="104">
        <v>3</v>
      </c>
      <c r="O93" s="104">
        <v>1</v>
      </c>
      <c r="P93" s="184" t="s">
        <v>885</v>
      </c>
      <c r="Q93" s="184"/>
    </row>
    <row r="94" spans="1:17" x14ac:dyDescent="0.25">
      <c r="A94" s="104">
        <v>5062</v>
      </c>
      <c r="B94" s="104">
        <v>9022</v>
      </c>
      <c r="C94" s="104" t="s">
        <v>890</v>
      </c>
      <c r="D94" s="104"/>
      <c r="E94" s="104">
        <v>5</v>
      </c>
      <c r="F94" s="104" t="s">
        <v>263</v>
      </c>
      <c r="G94" s="104">
        <v>0</v>
      </c>
      <c r="H94" s="104"/>
      <c r="I94" s="104"/>
      <c r="J94" s="104">
        <v>1</v>
      </c>
      <c r="K94" s="104">
        <v>0</v>
      </c>
      <c r="L94" s="104"/>
      <c r="M94" s="104"/>
      <c r="N94" s="104">
        <v>3</v>
      </c>
      <c r="O94" s="104">
        <v>1</v>
      </c>
      <c r="P94" s="184" t="s">
        <v>891</v>
      </c>
      <c r="Q94" s="184"/>
    </row>
    <row r="95" spans="1:17" x14ac:dyDescent="0.25">
      <c r="A95" s="104">
        <v>5063</v>
      </c>
      <c r="B95" s="104">
        <v>9023</v>
      </c>
      <c r="C95" s="104" t="s">
        <v>892</v>
      </c>
      <c r="D95" s="104"/>
      <c r="E95" s="104">
        <v>5</v>
      </c>
      <c r="F95" s="104" t="s">
        <v>263</v>
      </c>
      <c r="G95" s="104">
        <v>0</v>
      </c>
      <c r="H95" s="104"/>
      <c r="I95" s="104"/>
      <c r="J95" s="104">
        <v>1</v>
      </c>
      <c r="K95" s="104">
        <v>0</v>
      </c>
      <c r="L95" s="104"/>
      <c r="M95" s="104"/>
      <c r="N95" s="104">
        <v>3</v>
      </c>
      <c r="O95" s="104">
        <v>1</v>
      </c>
      <c r="P95" s="184" t="s">
        <v>893</v>
      </c>
      <c r="Q95" s="184"/>
    </row>
    <row r="96" spans="1:17" x14ac:dyDescent="0.25">
      <c r="A96" s="104">
        <v>5066</v>
      </c>
      <c r="B96" s="104">
        <v>9026</v>
      </c>
      <c r="C96" s="104" t="s">
        <v>898</v>
      </c>
      <c r="D96" s="104"/>
      <c r="E96" s="104">
        <v>5</v>
      </c>
      <c r="F96" s="104" t="s">
        <v>263</v>
      </c>
      <c r="G96" s="104">
        <v>0</v>
      </c>
      <c r="H96" s="104"/>
      <c r="I96" s="104"/>
      <c r="J96" s="104">
        <v>1</v>
      </c>
      <c r="K96" s="104">
        <v>0</v>
      </c>
      <c r="L96" s="104"/>
      <c r="M96" s="104"/>
      <c r="N96" s="104">
        <v>3</v>
      </c>
      <c r="O96" s="104">
        <v>1</v>
      </c>
      <c r="P96" s="184" t="s">
        <v>899</v>
      </c>
      <c r="Q96" s="184"/>
    </row>
    <row r="97" spans="1:17" x14ac:dyDescent="0.25">
      <c r="A97" s="104">
        <v>5067</v>
      </c>
      <c r="B97" s="104">
        <v>9027</v>
      </c>
      <c r="C97" s="104" t="s">
        <v>900</v>
      </c>
      <c r="D97" s="104"/>
      <c r="E97" s="104">
        <v>5</v>
      </c>
      <c r="F97" s="104" t="s">
        <v>263</v>
      </c>
      <c r="G97" s="104">
        <v>0</v>
      </c>
      <c r="H97" s="104"/>
      <c r="I97" s="104"/>
      <c r="J97" s="104">
        <v>1</v>
      </c>
      <c r="K97" s="104">
        <v>0</v>
      </c>
      <c r="L97" s="104"/>
      <c r="M97" s="104"/>
      <c r="N97" s="104">
        <v>3</v>
      </c>
      <c r="O97" s="104">
        <v>1</v>
      </c>
      <c r="P97" s="184" t="s">
        <v>901</v>
      </c>
      <c r="Q97" s="184"/>
    </row>
    <row r="98" spans="1:17" x14ac:dyDescent="0.25">
      <c r="A98" s="104">
        <v>5070</v>
      </c>
      <c r="B98" s="104">
        <v>9030</v>
      </c>
      <c r="C98" s="104" t="s">
        <v>906</v>
      </c>
      <c r="D98" s="104"/>
      <c r="E98" s="104">
        <v>5</v>
      </c>
      <c r="F98" s="104" t="s">
        <v>263</v>
      </c>
      <c r="G98" s="104">
        <v>0</v>
      </c>
      <c r="H98" s="104"/>
      <c r="I98" s="104"/>
      <c r="J98" s="104">
        <v>1</v>
      </c>
      <c r="K98" s="104">
        <v>0</v>
      </c>
      <c r="L98" s="104"/>
      <c r="M98" s="104"/>
      <c r="N98" s="104">
        <v>3</v>
      </c>
      <c r="O98" s="104">
        <v>1</v>
      </c>
      <c r="P98" s="184" t="s">
        <v>907</v>
      </c>
      <c r="Q98" s="184"/>
    </row>
    <row r="99" spans="1:17" x14ac:dyDescent="0.25">
      <c r="A99" s="104">
        <v>5071</v>
      </c>
      <c r="B99" s="104">
        <v>9031</v>
      </c>
      <c r="C99" s="104" t="s">
        <v>908</v>
      </c>
      <c r="D99" s="104"/>
      <c r="E99" s="104">
        <v>5</v>
      </c>
      <c r="F99" s="104" t="s">
        <v>263</v>
      </c>
      <c r="G99" s="104">
        <v>0</v>
      </c>
      <c r="H99" s="104"/>
      <c r="I99" s="104"/>
      <c r="J99" s="104">
        <v>1</v>
      </c>
      <c r="K99" s="104">
        <v>0</v>
      </c>
      <c r="L99" s="104"/>
      <c r="M99" s="104"/>
      <c r="N99" s="104">
        <v>3</v>
      </c>
      <c r="O99" s="104">
        <v>1</v>
      </c>
      <c r="P99" s="184" t="s">
        <v>909</v>
      </c>
      <c r="Q99" s="184"/>
    </row>
    <row r="100" spans="1:17" x14ac:dyDescent="0.25">
      <c r="A100" s="104">
        <v>5074</v>
      </c>
      <c r="B100" s="104">
        <v>9034</v>
      </c>
      <c r="C100" s="104" t="s">
        <v>914</v>
      </c>
      <c r="D100" s="104"/>
      <c r="E100" s="104">
        <v>5</v>
      </c>
      <c r="F100" s="104" t="s">
        <v>263</v>
      </c>
      <c r="G100" s="104">
        <v>0</v>
      </c>
      <c r="H100" s="104"/>
      <c r="I100" s="104"/>
      <c r="J100" s="104">
        <v>1</v>
      </c>
      <c r="K100" s="104">
        <v>0</v>
      </c>
      <c r="L100" s="104"/>
      <c r="M100" s="104"/>
      <c r="N100" s="104">
        <v>3</v>
      </c>
      <c r="O100" s="104">
        <v>1</v>
      </c>
      <c r="P100" s="184" t="s">
        <v>915</v>
      </c>
      <c r="Q100" s="184"/>
    </row>
    <row r="101" spans="1:17" x14ac:dyDescent="0.25">
      <c r="A101" s="104">
        <v>5075</v>
      </c>
      <c r="B101" s="104">
        <v>9035</v>
      </c>
      <c r="C101" s="104" t="s">
        <v>916</v>
      </c>
      <c r="D101" s="104"/>
      <c r="E101" s="104">
        <v>5</v>
      </c>
      <c r="F101" s="104" t="s">
        <v>263</v>
      </c>
      <c r="G101" s="104">
        <v>0</v>
      </c>
      <c r="H101" s="104"/>
      <c r="I101" s="104"/>
      <c r="J101" s="104">
        <v>1</v>
      </c>
      <c r="K101" s="104">
        <v>0</v>
      </c>
      <c r="L101" s="104"/>
      <c r="M101" s="104"/>
      <c r="N101" s="104">
        <v>3</v>
      </c>
      <c r="O101" s="104">
        <v>1</v>
      </c>
      <c r="P101" s="184" t="s">
        <v>917</v>
      </c>
      <c r="Q101" s="184"/>
    </row>
    <row r="102" spans="1:17" x14ac:dyDescent="0.25">
      <c r="A102" s="104">
        <v>5078</v>
      </c>
      <c r="B102" s="104">
        <v>9038</v>
      </c>
      <c r="C102" s="104" t="s">
        <v>922</v>
      </c>
      <c r="D102" s="104"/>
      <c r="E102" s="104">
        <v>5</v>
      </c>
      <c r="F102" s="104" t="s">
        <v>263</v>
      </c>
      <c r="G102" s="104">
        <v>0</v>
      </c>
      <c r="H102" s="104"/>
      <c r="I102" s="104"/>
      <c r="J102" s="104">
        <v>1</v>
      </c>
      <c r="K102" s="104">
        <v>0</v>
      </c>
      <c r="L102" s="104"/>
      <c r="M102" s="104"/>
      <c r="N102" s="104">
        <v>3</v>
      </c>
      <c r="O102" s="104">
        <v>1</v>
      </c>
      <c r="P102" s="184" t="s">
        <v>923</v>
      </c>
      <c r="Q102" s="184"/>
    </row>
    <row r="103" spans="1:17" x14ac:dyDescent="0.25">
      <c r="A103" s="104">
        <v>5079</v>
      </c>
      <c r="B103" s="104">
        <v>9039</v>
      </c>
      <c r="C103" s="104" t="s">
        <v>924</v>
      </c>
      <c r="D103" s="104"/>
      <c r="E103" s="104">
        <v>5</v>
      </c>
      <c r="F103" s="104" t="s">
        <v>263</v>
      </c>
      <c r="G103" s="104">
        <v>0</v>
      </c>
      <c r="H103" s="104"/>
      <c r="I103" s="104"/>
      <c r="J103" s="104">
        <v>1</v>
      </c>
      <c r="K103" s="104">
        <v>0</v>
      </c>
      <c r="L103" s="104"/>
      <c r="M103" s="104"/>
      <c r="N103" s="104">
        <v>3</v>
      </c>
      <c r="O103" s="104">
        <v>1</v>
      </c>
      <c r="P103" s="184" t="s">
        <v>925</v>
      </c>
      <c r="Q103" s="184"/>
    </row>
    <row r="104" spans="1:17" x14ac:dyDescent="0.25">
      <c r="A104" s="104">
        <v>5082</v>
      </c>
      <c r="B104" s="104">
        <v>9042</v>
      </c>
      <c r="C104" s="104" t="s">
        <v>931</v>
      </c>
      <c r="D104" s="104"/>
      <c r="E104" s="104">
        <v>7</v>
      </c>
      <c r="F104" s="104" t="s">
        <v>279</v>
      </c>
      <c r="G104" s="104"/>
      <c r="H104" s="104"/>
      <c r="I104" s="104"/>
      <c r="J104" s="104">
        <v>1</v>
      </c>
      <c r="K104" s="104">
        <v>0</v>
      </c>
      <c r="L104" s="104"/>
      <c r="M104" s="104"/>
      <c r="N104" s="104">
        <v>3</v>
      </c>
      <c r="O104" s="104">
        <v>1</v>
      </c>
      <c r="P104" s="184" t="s">
        <v>932</v>
      </c>
      <c r="Q104" s="184" t="s">
        <v>928</v>
      </c>
    </row>
    <row r="105" spans="1:17" x14ac:dyDescent="0.25">
      <c r="A105" s="104">
        <v>5083</v>
      </c>
      <c r="B105" s="104">
        <v>9043</v>
      </c>
      <c r="C105" s="104" t="s">
        <v>933</v>
      </c>
      <c r="D105" s="104"/>
      <c r="E105" s="104">
        <v>7</v>
      </c>
      <c r="F105" s="104" t="s">
        <v>279</v>
      </c>
      <c r="G105" s="104"/>
      <c r="H105" s="104"/>
      <c r="I105" s="104"/>
      <c r="J105" s="104">
        <v>1</v>
      </c>
      <c r="K105" s="104">
        <v>0</v>
      </c>
      <c r="L105" s="104"/>
      <c r="M105" s="104"/>
      <c r="N105" s="104">
        <v>3</v>
      </c>
      <c r="O105" s="104">
        <v>1</v>
      </c>
      <c r="P105" s="184" t="s">
        <v>934</v>
      </c>
      <c r="Q105" s="184" t="s">
        <v>928</v>
      </c>
    </row>
    <row r="106" spans="1:17" x14ac:dyDescent="0.25">
      <c r="A106" s="104">
        <v>5100</v>
      </c>
      <c r="B106" s="104">
        <v>9060</v>
      </c>
      <c r="C106" s="104" t="s">
        <v>1280</v>
      </c>
      <c r="D106" s="311"/>
      <c r="E106" s="104">
        <v>5</v>
      </c>
      <c r="F106" s="104" t="s">
        <v>263</v>
      </c>
      <c r="G106" s="104">
        <v>1073741823</v>
      </c>
      <c r="H106" s="104"/>
      <c r="I106" s="104"/>
      <c r="J106" s="104">
        <v>1</v>
      </c>
      <c r="K106" s="104">
        <v>0</v>
      </c>
      <c r="L106" s="104"/>
      <c r="M106" s="104"/>
      <c r="N106" s="104">
        <v>3</v>
      </c>
      <c r="O106" s="104">
        <v>1</v>
      </c>
      <c r="P106" s="184" t="s">
        <v>1281</v>
      </c>
      <c r="Q106" s="184"/>
    </row>
    <row r="107" spans="1:17" x14ac:dyDescent="0.25">
      <c r="A107" s="104">
        <v>5101</v>
      </c>
      <c r="B107" s="104">
        <v>9061</v>
      </c>
      <c r="C107" s="104" t="s">
        <v>1282</v>
      </c>
      <c r="D107" s="311"/>
      <c r="E107" s="104">
        <v>5</v>
      </c>
      <c r="F107" s="104" t="s">
        <v>263</v>
      </c>
      <c r="G107" s="104">
        <v>1073741823</v>
      </c>
      <c r="H107" s="104"/>
      <c r="I107" s="104"/>
      <c r="J107" s="104">
        <v>1</v>
      </c>
      <c r="K107" s="104">
        <v>0</v>
      </c>
      <c r="L107" s="104"/>
      <c r="M107" s="104"/>
      <c r="N107" s="104">
        <v>3</v>
      </c>
      <c r="O107" s="104">
        <v>1</v>
      </c>
      <c r="P107" s="184" t="s">
        <v>1283</v>
      </c>
      <c r="Q107" s="184"/>
    </row>
    <row r="108" spans="1:17" s="38" customFormat="1" x14ac:dyDescent="0.25">
      <c r="A108" s="127"/>
      <c r="B108" s="127"/>
      <c r="C108" s="124" t="s">
        <v>1785</v>
      </c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86"/>
      <c r="Q108" s="186"/>
    </row>
    <row r="109" spans="1:17" s="30" customFormat="1" x14ac:dyDescent="0.25">
      <c r="A109" s="295">
        <v>5125</v>
      </c>
      <c r="B109" s="295">
        <v>9085</v>
      </c>
      <c r="C109" s="295" t="s">
        <v>1191</v>
      </c>
      <c r="D109" s="368" t="s">
        <v>2021</v>
      </c>
      <c r="E109" s="295">
        <v>2</v>
      </c>
      <c r="F109" s="295" t="s">
        <v>327</v>
      </c>
      <c r="G109" s="295"/>
      <c r="H109" s="295"/>
      <c r="I109" s="295"/>
      <c r="J109" s="295">
        <v>1</v>
      </c>
      <c r="K109" s="295">
        <v>0</v>
      </c>
      <c r="L109" s="295"/>
      <c r="M109" s="295"/>
      <c r="N109" s="295">
        <v>3</v>
      </c>
      <c r="O109" s="295">
        <v>1</v>
      </c>
      <c r="P109" s="302" t="s">
        <v>1192</v>
      </c>
      <c r="Q109" s="302"/>
    </row>
    <row r="110" spans="1:17" s="30" customFormat="1" x14ac:dyDescent="0.25">
      <c r="A110" s="295">
        <v>5124</v>
      </c>
      <c r="B110" s="295">
        <v>9084</v>
      </c>
      <c r="C110" s="295" t="s">
        <v>1189</v>
      </c>
      <c r="D110" s="368"/>
      <c r="E110" s="295">
        <v>7</v>
      </c>
      <c r="F110" s="295" t="s">
        <v>279</v>
      </c>
      <c r="G110" s="295"/>
      <c r="H110" s="295"/>
      <c r="I110" s="295"/>
      <c r="J110" s="295">
        <v>1</v>
      </c>
      <c r="K110" s="295">
        <v>0</v>
      </c>
      <c r="L110" s="295"/>
      <c r="M110" s="295"/>
      <c r="N110" s="295">
        <v>3</v>
      </c>
      <c r="O110" s="295">
        <v>1</v>
      </c>
      <c r="P110" s="302" t="s">
        <v>1190</v>
      </c>
      <c r="Q110" s="302"/>
    </row>
    <row r="111" spans="1:17" s="30" customFormat="1" x14ac:dyDescent="0.25">
      <c r="A111" s="295">
        <v>5129</v>
      </c>
      <c r="B111" s="295">
        <v>9089</v>
      </c>
      <c r="C111" s="295" t="s">
        <v>1199</v>
      </c>
      <c r="D111" s="368"/>
      <c r="E111" s="295">
        <v>5</v>
      </c>
      <c r="F111" s="295" t="s">
        <v>263</v>
      </c>
      <c r="G111" s="295">
        <v>0</v>
      </c>
      <c r="H111" s="295"/>
      <c r="I111" s="295"/>
      <c r="J111" s="295">
        <v>1</v>
      </c>
      <c r="K111" s="295">
        <v>0</v>
      </c>
      <c r="L111" s="295"/>
      <c r="M111" s="295"/>
      <c r="N111" s="295">
        <v>3</v>
      </c>
      <c r="O111" s="295">
        <v>1</v>
      </c>
      <c r="P111" s="302" t="s">
        <v>1200</v>
      </c>
      <c r="Q111" s="302"/>
    </row>
    <row r="112" spans="1:17" s="30" customFormat="1" x14ac:dyDescent="0.25">
      <c r="A112" s="295">
        <v>5130</v>
      </c>
      <c r="B112" s="295">
        <v>9090</v>
      </c>
      <c r="C112" s="295" t="s">
        <v>1201</v>
      </c>
      <c r="D112" s="368"/>
      <c r="E112" s="295">
        <v>5</v>
      </c>
      <c r="F112" s="295" t="s">
        <v>263</v>
      </c>
      <c r="G112" s="295">
        <v>0</v>
      </c>
      <c r="H112" s="295"/>
      <c r="I112" s="295"/>
      <c r="J112" s="295">
        <v>1</v>
      </c>
      <c r="K112" s="295">
        <v>0</v>
      </c>
      <c r="L112" s="295"/>
      <c r="M112" s="295"/>
      <c r="N112" s="295">
        <v>3</v>
      </c>
      <c r="O112" s="295">
        <v>1</v>
      </c>
      <c r="P112" s="302" t="s">
        <v>1202</v>
      </c>
      <c r="Q112" s="302"/>
    </row>
    <row r="113" spans="1:17" x14ac:dyDescent="0.25">
      <c r="A113" s="104">
        <v>5132</v>
      </c>
      <c r="B113" s="104">
        <v>9092</v>
      </c>
      <c r="C113" s="104" t="s">
        <v>1205</v>
      </c>
      <c r="D113" s="311"/>
      <c r="E113" s="104">
        <v>7</v>
      </c>
      <c r="F113" s="104" t="s">
        <v>279</v>
      </c>
      <c r="G113" s="104">
        <v>0</v>
      </c>
      <c r="H113" s="104"/>
      <c r="I113" s="104"/>
      <c r="J113" s="104">
        <v>1</v>
      </c>
      <c r="K113" s="104">
        <v>0</v>
      </c>
      <c r="L113" s="104"/>
      <c r="M113" s="104"/>
      <c r="N113" s="104">
        <v>3</v>
      </c>
      <c r="O113" s="104">
        <v>1</v>
      </c>
      <c r="P113" s="184" t="s">
        <v>1206</v>
      </c>
      <c r="Q113" s="184"/>
    </row>
    <row r="114" spans="1:17" s="300" customFormat="1" x14ac:dyDescent="0.25">
      <c r="A114" s="179"/>
      <c r="B114" s="179"/>
      <c r="C114" s="180" t="s">
        <v>1788</v>
      </c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299"/>
      <c r="Q114" s="299"/>
    </row>
    <row r="115" spans="1:17" x14ac:dyDescent="0.25">
      <c r="A115" s="104">
        <v>5127</v>
      </c>
      <c r="B115" s="104">
        <v>9087</v>
      </c>
      <c r="C115" s="104" t="s">
        <v>1195</v>
      </c>
      <c r="E115" s="104">
        <v>5</v>
      </c>
      <c r="F115" s="104" t="s">
        <v>263</v>
      </c>
      <c r="G115" s="104">
        <v>0</v>
      </c>
      <c r="H115" s="104"/>
      <c r="I115" s="104"/>
      <c r="J115" s="104">
        <v>1</v>
      </c>
      <c r="K115" s="104">
        <v>0</v>
      </c>
      <c r="L115" s="104"/>
      <c r="M115" s="104"/>
      <c r="N115" s="104">
        <v>3</v>
      </c>
      <c r="O115" s="104">
        <v>1</v>
      </c>
      <c r="P115" s="184" t="s">
        <v>1196</v>
      </c>
      <c r="Q115" s="184"/>
    </row>
    <row r="116" spans="1:17" s="300" customFormat="1" x14ac:dyDescent="0.25">
      <c r="A116" s="179"/>
      <c r="B116" s="179"/>
      <c r="C116" s="180" t="s">
        <v>1786</v>
      </c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299"/>
      <c r="Q116" s="299"/>
    </row>
    <row r="117" spans="1:17" x14ac:dyDescent="0.25">
      <c r="A117" s="104">
        <v>5084</v>
      </c>
      <c r="B117" s="104">
        <v>9044</v>
      </c>
      <c r="C117" s="104" t="s">
        <v>1016</v>
      </c>
      <c r="D117" s="104"/>
      <c r="E117" s="104">
        <v>2</v>
      </c>
      <c r="F117" s="104" t="s">
        <v>327</v>
      </c>
      <c r="G117" s="104"/>
      <c r="H117" s="104"/>
      <c r="I117" s="104"/>
      <c r="J117" s="104">
        <v>1</v>
      </c>
      <c r="K117" s="104">
        <v>0</v>
      </c>
      <c r="L117" s="104"/>
      <c r="M117" s="104" t="s">
        <v>329</v>
      </c>
      <c r="N117" s="104">
        <v>3</v>
      </c>
      <c r="O117" s="104">
        <v>1</v>
      </c>
      <c r="P117" s="184" t="s">
        <v>1017</v>
      </c>
      <c r="Q117" s="184"/>
    </row>
    <row r="118" spans="1:17" x14ac:dyDescent="0.25">
      <c r="A118" s="104">
        <v>5126</v>
      </c>
      <c r="B118" s="104">
        <v>9086</v>
      </c>
      <c r="C118" s="104" t="s">
        <v>1193</v>
      </c>
      <c r="E118" s="104">
        <v>5</v>
      </c>
      <c r="F118" s="104" t="s">
        <v>263</v>
      </c>
      <c r="G118" s="104">
        <v>0</v>
      </c>
      <c r="H118" s="104"/>
      <c r="I118" s="104"/>
      <c r="J118" s="104">
        <v>1</v>
      </c>
      <c r="K118" s="104">
        <v>0</v>
      </c>
      <c r="L118" s="104"/>
      <c r="M118" s="104"/>
      <c r="N118" s="104">
        <v>3</v>
      </c>
      <c r="O118" s="104">
        <v>1</v>
      </c>
      <c r="P118" s="184" t="s">
        <v>1194</v>
      </c>
      <c r="Q118" s="184"/>
    </row>
    <row r="119" spans="1:17" s="300" customFormat="1" x14ac:dyDescent="0.25">
      <c r="A119" s="179"/>
      <c r="B119" s="179"/>
      <c r="C119" s="180" t="s">
        <v>1787</v>
      </c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299"/>
      <c r="Q119" s="299"/>
    </row>
    <row r="120" spans="1:17" x14ac:dyDescent="0.25">
      <c r="A120" s="104">
        <v>5128</v>
      </c>
      <c r="B120" s="104">
        <v>9088</v>
      </c>
      <c r="C120" s="104" t="s">
        <v>1197</v>
      </c>
      <c r="D120" s="311" t="s">
        <v>2020</v>
      </c>
      <c r="E120" s="104">
        <v>5</v>
      </c>
      <c r="F120" s="104" t="s">
        <v>263</v>
      </c>
      <c r="G120" s="104">
        <v>0</v>
      </c>
      <c r="H120" s="104"/>
      <c r="I120" s="104"/>
      <c r="J120" s="104">
        <v>1</v>
      </c>
      <c r="K120" s="104">
        <v>0</v>
      </c>
      <c r="L120" s="104"/>
      <c r="M120" s="104"/>
      <c r="N120" s="104">
        <v>3</v>
      </c>
      <c r="O120" s="104">
        <v>1</v>
      </c>
      <c r="P120" s="184" t="s">
        <v>1198</v>
      </c>
      <c r="Q120" s="184"/>
    </row>
    <row r="121" spans="1:17" x14ac:dyDescent="0.25">
      <c r="A121" s="104">
        <v>5131</v>
      </c>
      <c r="B121" s="104">
        <v>9091</v>
      </c>
      <c r="C121" s="104" t="s">
        <v>1203</v>
      </c>
      <c r="D121" s="311"/>
      <c r="E121" s="104">
        <v>5</v>
      </c>
      <c r="F121" s="104" t="s">
        <v>263</v>
      </c>
      <c r="G121" s="104">
        <v>0</v>
      </c>
      <c r="H121" s="104"/>
      <c r="I121" s="104"/>
      <c r="J121" s="104">
        <v>1</v>
      </c>
      <c r="K121" s="104">
        <v>0</v>
      </c>
      <c r="L121" s="104"/>
      <c r="M121" s="104"/>
      <c r="N121" s="104">
        <v>3</v>
      </c>
      <c r="O121" s="104">
        <v>1</v>
      </c>
      <c r="P121" s="184" t="s">
        <v>1204</v>
      </c>
      <c r="Q121" s="184"/>
    </row>
    <row r="122" spans="1:17" x14ac:dyDescent="0.25">
      <c r="A122" s="104">
        <v>5241</v>
      </c>
      <c r="B122" s="104">
        <v>9188</v>
      </c>
      <c r="C122" s="104" t="s">
        <v>1999</v>
      </c>
      <c r="D122" s="311"/>
      <c r="E122" s="104">
        <v>5</v>
      </c>
      <c r="F122" s="104" t="s">
        <v>263</v>
      </c>
      <c r="G122" s="104">
        <v>0</v>
      </c>
      <c r="H122" s="104"/>
      <c r="I122" s="104"/>
      <c r="J122" s="104">
        <v>1</v>
      </c>
      <c r="K122" s="104">
        <v>0</v>
      </c>
      <c r="L122" s="104"/>
      <c r="M122" s="104"/>
      <c r="N122" s="104">
        <v>3</v>
      </c>
      <c r="O122" s="104">
        <v>1</v>
      </c>
      <c r="P122" s="184" t="s">
        <v>1649</v>
      </c>
      <c r="Q122" s="184"/>
    </row>
    <row r="123" spans="1:17" x14ac:dyDescent="0.25">
      <c r="A123" s="104">
        <v>5242</v>
      </c>
      <c r="B123" s="104">
        <v>9189</v>
      </c>
      <c r="C123" s="104" t="s">
        <v>2000</v>
      </c>
      <c r="D123" s="311"/>
      <c r="E123" s="104">
        <v>5</v>
      </c>
      <c r="F123" s="104" t="s">
        <v>263</v>
      </c>
      <c r="G123" s="104">
        <v>0</v>
      </c>
      <c r="H123" s="104"/>
      <c r="I123" s="104"/>
      <c r="J123" s="104">
        <v>1</v>
      </c>
      <c r="K123" s="104">
        <v>0</v>
      </c>
      <c r="L123" s="104"/>
      <c r="M123" s="104"/>
      <c r="N123" s="104">
        <v>3</v>
      </c>
      <c r="O123" s="104">
        <v>1</v>
      </c>
      <c r="P123" s="184" t="s">
        <v>2001</v>
      </c>
      <c r="Q123" s="184"/>
    </row>
    <row r="124" spans="1:17" s="38" customFormat="1" x14ac:dyDescent="0.25">
      <c r="A124" s="127"/>
      <c r="B124" s="127"/>
      <c r="C124" s="124" t="s">
        <v>1666</v>
      </c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86"/>
      <c r="Q124" s="186"/>
    </row>
    <row r="125" spans="1:17" x14ac:dyDescent="0.25">
      <c r="A125" s="104">
        <v>5189</v>
      </c>
      <c r="B125" s="104">
        <v>9130</v>
      </c>
      <c r="C125" s="104" t="s">
        <v>1395</v>
      </c>
      <c r="D125" s="104"/>
      <c r="E125" s="104">
        <v>0</v>
      </c>
      <c r="F125" s="104" t="s">
        <v>327</v>
      </c>
      <c r="G125" s="104"/>
      <c r="H125" s="104"/>
      <c r="I125" s="104"/>
      <c r="J125" s="104">
        <v>1</v>
      </c>
      <c r="K125" s="104">
        <v>0</v>
      </c>
      <c r="L125" s="104"/>
      <c r="M125" s="104"/>
      <c r="N125" s="104">
        <v>3</v>
      </c>
      <c r="O125" s="104">
        <v>1</v>
      </c>
      <c r="P125" s="184" t="s">
        <v>1396</v>
      </c>
      <c r="Q125" s="184"/>
    </row>
    <row r="126" spans="1:17" s="129" customFormat="1" x14ac:dyDescent="0.25">
      <c r="A126" s="124"/>
      <c r="B126" s="124"/>
      <c r="C126" s="124" t="s">
        <v>1022</v>
      </c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88"/>
      <c r="Q126" s="188"/>
    </row>
    <row r="127" spans="1:17" x14ac:dyDescent="0.25">
      <c r="A127" s="104">
        <v>5093</v>
      </c>
      <c r="B127" s="104">
        <v>9053</v>
      </c>
      <c r="C127" s="104" t="s">
        <v>1080</v>
      </c>
      <c r="D127" s="311"/>
      <c r="E127" s="104">
        <v>5</v>
      </c>
      <c r="F127" s="104" t="s">
        <v>263</v>
      </c>
      <c r="G127" s="104">
        <v>0</v>
      </c>
      <c r="H127" s="104"/>
      <c r="I127" s="104"/>
      <c r="J127" s="104">
        <v>1</v>
      </c>
      <c r="K127" s="104">
        <v>0</v>
      </c>
      <c r="L127" s="104"/>
      <c r="M127" s="104"/>
      <c r="N127" s="104">
        <v>3</v>
      </c>
      <c r="O127" s="104">
        <v>1</v>
      </c>
      <c r="P127" s="184" t="s">
        <v>1081</v>
      </c>
      <c r="Q127" s="184"/>
    </row>
    <row r="128" spans="1:17" x14ac:dyDescent="0.25">
      <c r="A128" s="104">
        <v>5094</v>
      </c>
      <c r="B128" s="104">
        <v>9054</v>
      </c>
      <c r="C128" s="104" t="s">
        <v>1082</v>
      </c>
      <c r="D128" s="311" t="s">
        <v>2020</v>
      </c>
      <c r="E128" s="104">
        <v>7</v>
      </c>
      <c r="F128" s="104" t="s">
        <v>279</v>
      </c>
      <c r="G128" s="104"/>
      <c r="H128" s="104"/>
      <c r="I128" s="104"/>
      <c r="J128" s="104">
        <v>1</v>
      </c>
      <c r="K128" s="104">
        <v>0</v>
      </c>
      <c r="L128" s="104"/>
      <c r="M128" s="104"/>
      <c r="N128" s="104">
        <v>3</v>
      </c>
      <c r="O128" s="104">
        <v>1</v>
      </c>
      <c r="P128" s="184" t="s">
        <v>1083</v>
      </c>
      <c r="Q128" s="184"/>
    </row>
    <row r="129" spans="1:17" x14ac:dyDescent="0.25">
      <c r="A129" s="104">
        <v>5095</v>
      </c>
      <c r="B129" s="104">
        <v>9055</v>
      </c>
      <c r="C129" s="104" t="s">
        <v>1084</v>
      </c>
      <c r="D129" s="311"/>
      <c r="E129" s="104">
        <v>5</v>
      </c>
      <c r="F129" s="104" t="s">
        <v>263</v>
      </c>
      <c r="G129" s="104">
        <v>0</v>
      </c>
      <c r="H129" s="104"/>
      <c r="I129" s="104"/>
      <c r="J129" s="104">
        <v>1</v>
      </c>
      <c r="K129" s="104">
        <v>0</v>
      </c>
      <c r="L129" s="104"/>
      <c r="M129" s="104"/>
      <c r="N129" s="104">
        <v>3</v>
      </c>
      <c r="O129" s="104">
        <v>1</v>
      </c>
      <c r="P129" s="184" t="s">
        <v>1085</v>
      </c>
      <c r="Q129" s="184"/>
    </row>
    <row r="130" spans="1:17" x14ac:dyDescent="0.25">
      <c r="A130" s="104">
        <v>5096</v>
      </c>
      <c r="B130" s="104">
        <v>9056</v>
      </c>
      <c r="C130" s="104" t="s">
        <v>1086</v>
      </c>
      <c r="D130" s="311" t="s">
        <v>2020</v>
      </c>
      <c r="E130" s="104">
        <v>5</v>
      </c>
      <c r="F130" s="104" t="s">
        <v>263</v>
      </c>
      <c r="G130" s="104">
        <v>0</v>
      </c>
      <c r="H130" s="104"/>
      <c r="I130" s="104"/>
      <c r="J130" s="104">
        <v>1</v>
      </c>
      <c r="K130" s="104">
        <v>0</v>
      </c>
      <c r="L130" s="104"/>
      <c r="M130" s="104"/>
      <c r="N130" s="104">
        <v>3</v>
      </c>
      <c r="O130" s="104">
        <v>1</v>
      </c>
      <c r="P130" s="184" t="s">
        <v>1087</v>
      </c>
      <c r="Q130" s="184"/>
    </row>
    <row r="131" spans="1:17" x14ac:dyDescent="0.25">
      <c r="A131" s="104">
        <v>5097</v>
      </c>
      <c r="B131" s="104">
        <v>9057</v>
      </c>
      <c r="C131" s="104" t="s">
        <v>1088</v>
      </c>
      <c r="D131" s="311"/>
      <c r="E131" s="104">
        <v>7</v>
      </c>
      <c r="F131" s="104" t="s">
        <v>279</v>
      </c>
      <c r="G131" s="104"/>
      <c r="H131" s="104"/>
      <c r="I131" s="104"/>
      <c r="J131" s="104">
        <v>1</v>
      </c>
      <c r="K131" s="104">
        <v>0</v>
      </c>
      <c r="L131" s="104"/>
      <c r="M131" s="104"/>
      <c r="N131" s="104">
        <v>3</v>
      </c>
      <c r="O131" s="104">
        <v>1</v>
      </c>
      <c r="P131" s="184" t="s">
        <v>1089</v>
      </c>
      <c r="Q131" s="184"/>
    </row>
    <row r="132" spans="1:17" x14ac:dyDescent="0.25">
      <c r="A132" s="104">
        <v>5164</v>
      </c>
      <c r="B132" s="104">
        <v>9116</v>
      </c>
      <c r="C132" s="104" t="s">
        <v>1239</v>
      </c>
      <c r="D132" s="311"/>
      <c r="E132" s="104">
        <v>2</v>
      </c>
      <c r="F132" s="104" t="s">
        <v>327</v>
      </c>
      <c r="G132" s="104"/>
      <c r="H132" s="104"/>
      <c r="I132" s="104"/>
      <c r="J132" s="104">
        <v>1</v>
      </c>
      <c r="K132" s="104">
        <v>0</v>
      </c>
      <c r="L132" s="104"/>
      <c r="M132" s="104"/>
      <c r="N132" s="104">
        <v>3</v>
      </c>
      <c r="O132" s="104">
        <v>1</v>
      </c>
      <c r="P132" s="184" t="s">
        <v>1240</v>
      </c>
      <c r="Q132" s="184"/>
    </row>
    <row r="133" spans="1:17" x14ac:dyDescent="0.25">
      <c r="A133" s="104">
        <v>5215</v>
      </c>
      <c r="B133" s="104">
        <v>9162</v>
      </c>
      <c r="C133" s="104" t="s">
        <v>1499</v>
      </c>
      <c r="D133" s="311"/>
      <c r="E133" s="104">
        <v>5</v>
      </c>
      <c r="F133" s="104" t="s">
        <v>263</v>
      </c>
      <c r="G133" s="104">
        <v>0</v>
      </c>
      <c r="H133" s="104"/>
      <c r="I133" s="104"/>
      <c r="J133" s="104">
        <v>1</v>
      </c>
      <c r="K133" s="104">
        <v>0</v>
      </c>
      <c r="L133" s="104"/>
      <c r="M133" s="104"/>
      <c r="N133" s="104">
        <v>3</v>
      </c>
      <c r="O133" s="104">
        <v>1</v>
      </c>
      <c r="P133" s="184" t="s">
        <v>1500</v>
      </c>
      <c r="Q133" s="184"/>
    </row>
    <row r="134" spans="1:17" x14ac:dyDescent="0.25">
      <c r="A134" s="104">
        <v>5216</v>
      </c>
      <c r="B134" s="104">
        <v>9163</v>
      </c>
      <c r="C134" s="104" t="s">
        <v>1501</v>
      </c>
      <c r="D134" s="311"/>
      <c r="E134" s="104">
        <v>5</v>
      </c>
      <c r="F134" s="104" t="s">
        <v>263</v>
      </c>
      <c r="G134" s="104">
        <v>0</v>
      </c>
      <c r="H134" s="104"/>
      <c r="I134" s="104"/>
      <c r="J134" s="104">
        <v>1</v>
      </c>
      <c r="K134" s="104">
        <v>0</v>
      </c>
      <c r="L134" s="104"/>
      <c r="M134" s="104"/>
      <c r="N134" s="104">
        <v>3</v>
      </c>
      <c r="O134" s="104">
        <v>1</v>
      </c>
      <c r="P134" s="184" t="s">
        <v>1502</v>
      </c>
      <c r="Q134" s="184"/>
    </row>
    <row r="135" spans="1:17" x14ac:dyDescent="0.25">
      <c r="A135" s="104">
        <v>5243</v>
      </c>
      <c r="B135" s="104">
        <v>9190</v>
      </c>
      <c r="C135" s="104" t="s">
        <v>2013</v>
      </c>
      <c r="D135" s="311"/>
      <c r="E135" s="104">
        <v>5</v>
      </c>
      <c r="F135" s="104" t="s">
        <v>263</v>
      </c>
      <c r="G135" s="104">
        <v>0</v>
      </c>
      <c r="H135" s="104"/>
      <c r="I135" s="104"/>
      <c r="J135" s="104">
        <v>1</v>
      </c>
      <c r="K135" s="104">
        <v>0</v>
      </c>
      <c r="L135" s="104"/>
      <c r="M135" s="104"/>
      <c r="N135" s="104">
        <v>3</v>
      </c>
      <c r="O135" s="104">
        <v>1</v>
      </c>
      <c r="P135" s="184" t="s">
        <v>2014</v>
      </c>
      <c r="Q135" s="184"/>
    </row>
    <row r="136" spans="1:17" s="129" customFormat="1" x14ac:dyDescent="0.25">
      <c r="A136" s="124"/>
      <c r="B136" s="124"/>
      <c r="C136" s="124" t="s">
        <v>1090</v>
      </c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88"/>
      <c r="Q136" s="188"/>
    </row>
    <row r="137" spans="1:17" x14ac:dyDescent="0.25">
      <c r="A137" s="104">
        <v>5112</v>
      </c>
      <c r="B137" s="104">
        <v>9072</v>
      </c>
      <c r="C137" s="104" t="s">
        <v>1091</v>
      </c>
      <c r="D137" s="311"/>
      <c r="E137" s="104">
        <v>5</v>
      </c>
      <c r="F137" s="104" t="s">
        <v>263</v>
      </c>
      <c r="G137" s="104">
        <v>0</v>
      </c>
      <c r="H137" s="104"/>
      <c r="I137" s="104"/>
      <c r="J137" s="104">
        <v>1</v>
      </c>
      <c r="K137" s="104">
        <v>0</v>
      </c>
      <c r="L137" s="104"/>
      <c r="M137" s="104"/>
      <c r="N137" s="104">
        <v>3</v>
      </c>
      <c r="O137" s="104">
        <v>1</v>
      </c>
      <c r="P137" s="184" t="s">
        <v>1092</v>
      </c>
      <c r="Q137" s="184"/>
    </row>
    <row r="138" spans="1:17" x14ac:dyDescent="0.25">
      <c r="A138" s="104">
        <v>5113</v>
      </c>
      <c r="B138" s="104">
        <v>9073</v>
      </c>
      <c r="C138" s="104" t="s">
        <v>1093</v>
      </c>
      <c r="D138" s="311"/>
      <c r="E138" s="104">
        <v>5</v>
      </c>
      <c r="F138" s="104" t="s">
        <v>263</v>
      </c>
      <c r="G138" s="104">
        <v>0</v>
      </c>
      <c r="H138" s="104"/>
      <c r="I138" s="104"/>
      <c r="J138" s="104">
        <v>1</v>
      </c>
      <c r="K138" s="104">
        <v>0</v>
      </c>
      <c r="L138" s="104"/>
      <c r="M138" s="104"/>
      <c r="N138" s="104">
        <v>3</v>
      </c>
      <c r="O138" s="104">
        <v>1</v>
      </c>
      <c r="P138" s="184" t="s">
        <v>1094</v>
      </c>
      <c r="Q138" s="184"/>
    </row>
    <row r="139" spans="1:17" x14ac:dyDescent="0.25">
      <c r="A139" s="104">
        <v>5114</v>
      </c>
      <c r="B139" s="104">
        <v>9074</v>
      </c>
      <c r="C139" s="104" t="s">
        <v>1095</v>
      </c>
      <c r="D139" s="311"/>
      <c r="E139" s="104">
        <v>5</v>
      </c>
      <c r="F139" s="104" t="s">
        <v>263</v>
      </c>
      <c r="G139" s="104">
        <v>0</v>
      </c>
      <c r="H139" s="104"/>
      <c r="I139" s="104"/>
      <c r="J139" s="104">
        <v>1</v>
      </c>
      <c r="K139" s="104">
        <v>0</v>
      </c>
      <c r="L139" s="104"/>
      <c r="M139" s="104"/>
      <c r="N139" s="104">
        <v>3</v>
      </c>
      <c r="O139" s="104">
        <v>1</v>
      </c>
      <c r="P139" s="184" t="s">
        <v>1096</v>
      </c>
      <c r="Q139" s="184"/>
    </row>
    <row r="140" spans="1:17" x14ac:dyDescent="0.25">
      <c r="A140" s="104">
        <v>5115</v>
      </c>
      <c r="B140" s="104">
        <v>9075</v>
      </c>
      <c r="C140" s="104" t="s">
        <v>1097</v>
      </c>
      <c r="D140" s="311"/>
      <c r="E140" s="104">
        <v>5</v>
      </c>
      <c r="F140" s="104" t="s">
        <v>263</v>
      </c>
      <c r="G140" s="104">
        <v>0</v>
      </c>
      <c r="H140" s="104"/>
      <c r="I140" s="104"/>
      <c r="J140" s="104">
        <v>1</v>
      </c>
      <c r="K140" s="104">
        <v>0</v>
      </c>
      <c r="L140" s="104"/>
      <c r="M140" s="104"/>
      <c r="N140" s="104">
        <v>3</v>
      </c>
      <c r="O140" s="104">
        <v>1</v>
      </c>
      <c r="P140" s="184" t="s">
        <v>1098</v>
      </c>
      <c r="Q140" s="184"/>
    </row>
    <row r="141" spans="1:17" x14ac:dyDescent="0.25">
      <c r="A141" s="104">
        <v>5116</v>
      </c>
      <c r="B141" s="104">
        <v>9076</v>
      </c>
      <c r="C141" s="104" t="s">
        <v>1099</v>
      </c>
      <c r="D141" s="311"/>
      <c r="E141" s="104">
        <v>5</v>
      </c>
      <c r="F141" s="104" t="s">
        <v>263</v>
      </c>
      <c r="G141" s="104">
        <v>0</v>
      </c>
      <c r="H141" s="104"/>
      <c r="I141" s="104"/>
      <c r="J141" s="104">
        <v>1</v>
      </c>
      <c r="K141" s="104">
        <v>0</v>
      </c>
      <c r="L141" s="104"/>
      <c r="M141" s="104"/>
      <c r="N141" s="104">
        <v>3</v>
      </c>
      <c r="O141" s="104">
        <v>1</v>
      </c>
      <c r="P141" s="184" t="s">
        <v>1100</v>
      </c>
      <c r="Q141" s="184"/>
    </row>
    <row r="142" spans="1:17" x14ac:dyDescent="0.25">
      <c r="A142" s="104">
        <v>5117</v>
      </c>
      <c r="B142" s="104">
        <v>9077</v>
      </c>
      <c r="C142" s="104" t="s">
        <v>1101</v>
      </c>
      <c r="D142" s="311"/>
      <c r="E142" s="104">
        <v>5</v>
      </c>
      <c r="F142" s="104" t="s">
        <v>263</v>
      </c>
      <c r="G142" s="104">
        <v>0</v>
      </c>
      <c r="H142" s="104"/>
      <c r="I142" s="104"/>
      <c r="J142" s="104">
        <v>1</v>
      </c>
      <c r="K142" s="104">
        <v>0</v>
      </c>
      <c r="L142" s="104"/>
      <c r="M142" s="104"/>
      <c r="N142" s="104">
        <v>3</v>
      </c>
      <c r="O142" s="104">
        <v>1</v>
      </c>
      <c r="P142" s="184" t="s">
        <v>1102</v>
      </c>
      <c r="Q142" s="184"/>
    </row>
    <row r="143" spans="1:17" x14ac:dyDescent="0.25">
      <c r="A143" s="104">
        <v>5118</v>
      </c>
      <c r="B143" s="104">
        <v>9078</v>
      </c>
      <c r="C143" s="104" t="s">
        <v>1103</v>
      </c>
      <c r="D143" s="311"/>
      <c r="E143" s="104">
        <v>5</v>
      </c>
      <c r="F143" s="104" t="s">
        <v>263</v>
      </c>
      <c r="G143" s="104">
        <v>0</v>
      </c>
      <c r="H143" s="104"/>
      <c r="I143" s="104"/>
      <c r="J143" s="104">
        <v>1</v>
      </c>
      <c r="K143" s="104">
        <v>0</v>
      </c>
      <c r="L143" s="104"/>
      <c r="M143" s="104"/>
      <c r="N143" s="104">
        <v>3</v>
      </c>
      <c r="O143" s="104">
        <v>1</v>
      </c>
      <c r="P143" s="184" t="s">
        <v>1104</v>
      </c>
      <c r="Q143" s="184"/>
    </row>
    <row r="144" spans="1:17" x14ac:dyDescent="0.25">
      <c r="A144" s="104">
        <v>5119</v>
      </c>
      <c r="B144" s="104">
        <v>9079</v>
      </c>
      <c r="C144" s="104" t="s">
        <v>1105</v>
      </c>
      <c r="D144" s="311"/>
      <c r="E144" s="104">
        <v>5</v>
      </c>
      <c r="F144" s="104" t="s">
        <v>263</v>
      </c>
      <c r="G144" s="104">
        <v>0</v>
      </c>
      <c r="H144" s="104"/>
      <c r="I144" s="104"/>
      <c r="J144" s="104">
        <v>1</v>
      </c>
      <c r="K144" s="104">
        <v>0</v>
      </c>
      <c r="L144" s="104"/>
      <c r="M144" s="104"/>
      <c r="N144" s="104">
        <v>3</v>
      </c>
      <c r="O144" s="104">
        <v>1</v>
      </c>
      <c r="P144" s="184" t="s">
        <v>1106</v>
      </c>
      <c r="Q144" s="184"/>
    </row>
    <row r="145" spans="1:21" x14ac:dyDescent="0.25">
      <c r="A145" s="104">
        <v>5261</v>
      </c>
      <c r="B145" s="104">
        <v>9208</v>
      </c>
      <c r="C145" s="104" t="s">
        <v>2299</v>
      </c>
      <c r="E145" s="311">
        <v>5</v>
      </c>
      <c r="F145" s="104" t="s">
        <v>263</v>
      </c>
      <c r="G145" s="104">
        <v>1073741823</v>
      </c>
      <c r="H145" s="104"/>
      <c r="I145" s="104"/>
      <c r="J145" s="104">
        <v>1</v>
      </c>
      <c r="K145" s="104">
        <v>0</v>
      </c>
      <c r="L145" s="104"/>
      <c r="M145" s="104"/>
      <c r="N145" s="104">
        <v>3</v>
      </c>
      <c r="O145" s="104">
        <v>1</v>
      </c>
      <c r="P145" s="184" t="s">
        <v>2300</v>
      </c>
      <c r="Q145" s="184"/>
      <c r="T145">
        <v>0</v>
      </c>
      <c r="U145">
        <v>0</v>
      </c>
    </row>
    <row r="146" spans="1:21" x14ac:dyDescent="0.25">
      <c r="A146" s="104">
        <v>5120</v>
      </c>
      <c r="B146" s="104">
        <v>9080</v>
      </c>
      <c r="C146" s="104" t="s">
        <v>1107</v>
      </c>
      <c r="D146" s="311"/>
      <c r="E146" s="104">
        <v>5</v>
      </c>
      <c r="F146" s="104" t="s">
        <v>263</v>
      </c>
      <c r="G146" s="104">
        <v>0</v>
      </c>
      <c r="H146" s="104"/>
      <c r="I146" s="104"/>
      <c r="J146" s="104">
        <v>1</v>
      </c>
      <c r="K146" s="104">
        <v>0</v>
      </c>
      <c r="L146" s="104"/>
      <c r="M146" s="104"/>
      <c r="N146" s="104">
        <v>3</v>
      </c>
      <c r="O146" s="104">
        <v>1</v>
      </c>
      <c r="P146" s="184" t="s">
        <v>1108</v>
      </c>
      <c r="Q146" s="184"/>
    </row>
    <row r="147" spans="1:21" x14ac:dyDescent="0.25">
      <c r="A147" s="104">
        <v>5121</v>
      </c>
      <c r="B147" s="104">
        <v>9081</v>
      </c>
      <c r="C147" s="104" t="s">
        <v>1109</v>
      </c>
      <c r="D147" s="311"/>
      <c r="E147" s="104">
        <v>5</v>
      </c>
      <c r="F147" s="104" t="s">
        <v>263</v>
      </c>
      <c r="G147" s="104">
        <v>0</v>
      </c>
      <c r="H147" s="104"/>
      <c r="I147" s="104"/>
      <c r="J147" s="104">
        <v>1</v>
      </c>
      <c r="K147" s="104">
        <v>0</v>
      </c>
      <c r="L147" s="104"/>
      <c r="M147" s="104"/>
      <c r="N147" s="104">
        <v>3</v>
      </c>
      <c r="O147" s="104">
        <v>1</v>
      </c>
      <c r="P147" s="184" t="s">
        <v>1110</v>
      </c>
      <c r="Q147" s="184"/>
    </row>
    <row r="148" spans="1:21" x14ac:dyDescent="0.25">
      <c r="A148" s="104">
        <v>5122</v>
      </c>
      <c r="B148" s="104">
        <v>9082</v>
      </c>
      <c r="C148" s="104" t="s">
        <v>1111</v>
      </c>
      <c r="D148" s="311"/>
      <c r="E148" s="104">
        <v>5</v>
      </c>
      <c r="F148" s="104" t="s">
        <v>263</v>
      </c>
      <c r="G148" s="104">
        <v>0</v>
      </c>
      <c r="H148" s="104"/>
      <c r="I148" s="104"/>
      <c r="J148" s="104">
        <v>1</v>
      </c>
      <c r="K148" s="104">
        <v>0</v>
      </c>
      <c r="L148" s="104"/>
      <c r="M148" s="104"/>
      <c r="N148" s="104">
        <v>3</v>
      </c>
      <c r="O148" s="104">
        <v>1</v>
      </c>
      <c r="P148" s="184" t="s">
        <v>1112</v>
      </c>
      <c r="Q148" s="184"/>
    </row>
    <row r="149" spans="1:21" x14ac:dyDescent="0.25">
      <c r="A149" s="104">
        <v>5123</v>
      </c>
      <c r="B149" s="104">
        <v>9083</v>
      </c>
      <c r="C149" s="104" t="s">
        <v>1113</v>
      </c>
      <c r="D149" s="311"/>
      <c r="E149" s="104">
        <v>5</v>
      </c>
      <c r="F149" s="104" t="s">
        <v>263</v>
      </c>
      <c r="G149" s="104">
        <v>0</v>
      </c>
      <c r="H149" s="104"/>
      <c r="I149" s="104"/>
      <c r="J149" s="104">
        <v>1</v>
      </c>
      <c r="K149" s="104">
        <v>0</v>
      </c>
      <c r="L149" s="104"/>
      <c r="M149" s="104"/>
      <c r="N149" s="104">
        <v>3</v>
      </c>
      <c r="O149" s="104">
        <v>1</v>
      </c>
      <c r="P149" s="184" t="s">
        <v>1114</v>
      </c>
      <c r="Q149" s="184"/>
    </row>
    <row r="150" spans="1:21" x14ac:dyDescent="0.25">
      <c r="A150" s="104">
        <v>5234</v>
      </c>
      <c r="B150" s="104">
        <v>9181</v>
      </c>
      <c r="C150" s="104" t="s">
        <v>1625</v>
      </c>
      <c r="D150" s="311"/>
      <c r="E150" s="104">
        <v>5</v>
      </c>
      <c r="F150" s="104" t="s">
        <v>263</v>
      </c>
      <c r="G150" s="104">
        <v>0</v>
      </c>
      <c r="H150" s="104"/>
      <c r="I150" s="104"/>
      <c r="J150" s="104">
        <v>1</v>
      </c>
      <c r="K150" s="104">
        <v>0</v>
      </c>
      <c r="L150" s="104"/>
      <c r="M150" s="104"/>
      <c r="N150" s="104">
        <v>3</v>
      </c>
      <c r="O150" s="104">
        <v>1</v>
      </c>
      <c r="P150" s="184" t="s">
        <v>1626</v>
      </c>
      <c r="Q150" s="184"/>
    </row>
    <row r="151" spans="1:21" x14ac:dyDescent="0.25">
      <c r="A151" s="104">
        <v>5235</v>
      </c>
      <c r="B151" s="104">
        <v>9182</v>
      </c>
      <c r="C151" s="104" t="s">
        <v>1627</v>
      </c>
      <c r="D151" s="311"/>
      <c r="E151" s="104">
        <v>5</v>
      </c>
      <c r="F151" s="104" t="s">
        <v>263</v>
      </c>
      <c r="G151" s="104">
        <v>0</v>
      </c>
      <c r="H151" s="104"/>
      <c r="I151" s="104"/>
      <c r="J151" s="104">
        <v>1</v>
      </c>
      <c r="K151" s="104">
        <v>0</v>
      </c>
      <c r="L151" s="104"/>
      <c r="M151" s="104"/>
      <c r="N151" s="104">
        <v>3</v>
      </c>
      <c r="O151" s="104">
        <v>1</v>
      </c>
      <c r="P151" s="184" t="s">
        <v>1628</v>
      </c>
      <c r="Q151" s="184"/>
    </row>
    <row r="152" spans="1:21" x14ac:dyDescent="0.25">
      <c r="A152" s="104">
        <v>5238</v>
      </c>
      <c r="B152" s="104">
        <v>9185</v>
      </c>
      <c r="C152" s="104" t="s">
        <v>1801</v>
      </c>
      <c r="D152" s="311"/>
      <c r="E152" s="104">
        <v>5</v>
      </c>
      <c r="F152" s="104" t="s">
        <v>263</v>
      </c>
      <c r="G152" s="104">
        <v>0</v>
      </c>
      <c r="H152" s="104"/>
      <c r="I152" s="104"/>
      <c r="J152" s="104">
        <v>1</v>
      </c>
      <c r="K152" s="104">
        <v>0</v>
      </c>
      <c r="L152" s="104"/>
      <c r="M152" s="104"/>
      <c r="N152" s="104">
        <v>3</v>
      </c>
      <c r="O152" s="104">
        <v>1</v>
      </c>
      <c r="P152" s="184" t="s">
        <v>1802</v>
      </c>
      <c r="Q152" s="184"/>
    </row>
    <row r="153" spans="1:21" x14ac:dyDescent="0.25">
      <c r="A153" s="104">
        <v>5239</v>
      </c>
      <c r="B153" s="104">
        <v>9186</v>
      </c>
      <c r="C153" s="104" t="s">
        <v>1803</v>
      </c>
      <c r="D153" s="311"/>
      <c r="E153" s="104">
        <v>5</v>
      </c>
      <c r="F153" s="104" t="s">
        <v>263</v>
      </c>
      <c r="G153" s="104">
        <v>0</v>
      </c>
      <c r="H153" s="104"/>
      <c r="I153" s="104"/>
      <c r="J153" s="104">
        <v>1</v>
      </c>
      <c r="K153" s="104">
        <v>0</v>
      </c>
      <c r="L153" s="104"/>
      <c r="M153" s="104"/>
      <c r="N153" s="104">
        <v>3</v>
      </c>
      <c r="O153" s="104">
        <v>1</v>
      </c>
      <c r="P153" s="184" t="s">
        <v>1804</v>
      </c>
      <c r="Q153" s="184"/>
    </row>
    <row r="154" spans="1:21" s="38" customFormat="1" x14ac:dyDescent="0.25">
      <c r="A154" s="127"/>
      <c r="B154" s="127"/>
      <c r="C154" s="124" t="s">
        <v>1238</v>
      </c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86"/>
      <c r="Q154" s="186"/>
    </row>
    <row r="155" spans="1:21" x14ac:dyDescent="0.25">
      <c r="A155" s="104">
        <v>5141</v>
      </c>
      <c r="B155" s="104">
        <v>9093</v>
      </c>
      <c r="C155" s="104" t="s">
        <v>1218</v>
      </c>
      <c r="D155" s="311" t="s">
        <v>2022</v>
      </c>
      <c r="E155" s="104">
        <v>5</v>
      </c>
      <c r="F155" s="104" t="s">
        <v>327</v>
      </c>
      <c r="G155" s="104">
        <v>0</v>
      </c>
      <c r="H155" s="104"/>
      <c r="I155" s="104"/>
      <c r="J155" s="104">
        <v>1</v>
      </c>
      <c r="K155" s="104">
        <v>0</v>
      </c>
      <c r="L155" s="104"/>
      <c r="M155" s="104"/>
      <c r="N155" s="104">
        <v>3</v>
      </c>
      <c r="O155" s="104">
        <v>1</v>
      </c>
      <c r="P155" s="184" t="s">
        <v>1219</v>
      </c>
      <c r="Q155" s="184"/>
    </row>
    <row r="156" spans="1:21" x14ac:dyDescent="0.25">
      <c r="A156" s="104">
        <v>5142</v>
      </c>
      <c r="B156" s="104">
        <v>9094</v>
      </c>
      <c r="C156" s="104" t="s">
        <v>1220</v>
      </c>
      <c r="D156" s="311"/>
      <c r="E156" s="104">
        <v>5</v>
      </c>
      <c r="F156" s="104" t="s">
        <v>327</v>
      </c>
      <c r="G156" s="104">
        <v>0</v>
      </c>
      <c r="H156" s="104"/>
      <c r="I156" s="104"/>
      <c r="J156" s="104">
        <v>1</v>
      </c>
      <c r="K156" s="104">
        <v>0</v>
      </c>
      <c r="L156" s="104"/>
      <c r="M156" s="104"/>
      <c r="N156" s="104">
        <v>3</v>
      </c>
      <c r="O156" s="104">
        <v>1</v>
      </c>
      <c r="P156" s="184" t="s">
        <v>1221</v>
      </c>
      <c r="Q156" s="184"/>
    </row>
    <row r="157" spans="1:21" x14ac:dyDescent="0.25">
      <c r="A157" s="104">
        <v>5143</v>
      </c>
      <c r="B157" s="104">
        <v>9095</v>
      </c>
      <c r="C157" s="104" t="s">
        <v>1222</v>
      </c>
      <c r="D157" s="311" t="s">
        <v>2023</v>
      </c>
      <c r="E157" s="104">
        <v>5</v>
      </c>
      <c r="F157" s="104" t="s">
        <v>327</v>
      </c>
      <c r="G157" s="104">
        <v>0</v>
      </c>
      <c r="H157" s="104"/>
      <c r="I157" s="104"/>
      <c r="J157" s="104">
        <v>1</v>
      </c>
      <c r="K157" s="104">
        <v>0</v>
      </c>
      <c r="L157" s="104"/>
      <c r="M157" s="104"/>
      <c r="N157" s="104">
        <v>3</v>
      </c>
      <c r="O157" s="104">
        <v>1</v>
      </c>
      <c r="P157" s="184" t="s">
        <v>1223</v>
      </c>
      <c r="Q157" s="184"/>
    </row>
    <row r="158" spans="1:21" x14ac:dyDescent="0.25">
      <c r="A158" s="104">
        <v>5144</v>
      </c>
      <c r="B158" s="104">
        <v>9096</v>
      </c>
      <c r="C158" s="104" t="s">
        <v>1224</v>
      </c>
      <c r="D158" s="311" t="s">
        <v>2024</v>
      </c>
      <c r="E158" s="104">
        <v>5</v>
      </c>
      <c r="F158" s="104" t="s">
        <v>327</v>
      </c>
      <c r="G158" s="104">
        <v>0</v>
      </c>
      <c r="H158" s="104"/>
      <c r="I158" s="104"/>
      <c r="J158" s="104">
        <v>1</v>
      </c>
      <c r="K158" s="104">
        <v>0</v>
      </c>
      <c r="L158" s="104"/>
      <c r="M158" s="104"/>
      <c r="N158" s="104">
        <v>3</v>
      </c>
      <c r="O158" s="104">
        <v>1</v>
      </c>
      <c r="P158" s="184" t="s">
        <v>1225</v>
      </c>
      <c r="Q158" s="184"/>
    </row>
    <row r="159" spans="1:21" x14ac:dyDescent="0.25">
      <c r="A159" s="104">
        <v>5145</v>
      </c>
      <c r="B159" s="104">
        <v>9097</v>
      </c>
      <c r="C159" s="104" t="s">
        <v>1226</v>
      </c>
      <c r="D159" s="311"/>
      <c r="E159" s="104">
        <v>5</v>
      </c>
      <c r="F159" s="104" t="s">
        <v>327</v>
      </c>
      <c r="G159" s="104">
        <v>0</v>
      </c>
      <c r="H159" s="104"/>
      <c r="I159" s="104"/>
      <c r="J159" s="104">
        <v>1</v>
      </c>
      <c r="K159" s="104">
        <v>0</v>
      </c>
      <c r="L159" s="104"/>
      <c r="M159" s="104"/>
      <c r="N159" s="104">
        <v>3</v>
      </c>
      <c r="O159" s="104">
        <v>1</v>
      </c>
      <c r="P159" s="184" t="s">
        <v>1227</v>
      </c>
      <c r="Q159" s="184"/>
    </row>
    <row r="160" spans="1:21" x14ac:dyDescent="0.25">
      <c r="A160" s="104">
        <v>5146</v>
      </c>
      <c r="B160" s="104">
        <v>9098</v>
      </c>
      <c r="C160" s="104" t="s">
        <v>1228</v>
      </c>
      <c r="D160" s="311" t="s">
        <v>2025</v>
      </c>
      <c r="E160" s="104">
        <v>5</v>
      </c>
      <c r="F160" s="104" t="s">
        <v>327</v>
      </c>
      <c r="G160" s="104">
        <v>0</v>
      </c>
      <c r="H160" s="104"/>
      <c r="I160" s="104"/>
      <c r="J160" s="104">
        <v>1</v>
      </c>
      <c r="K160" s="104">
        <v>0</v>
      </c>
      <c r="L160" s="104"/>
      <c r="M160" s="104"/>
      <c r="N160" s="104">
        <v>3</v>
      </c>
      <c r="O160" s="104">
        <v>1</v>
      </c>
      <c r="P160" s="184" t="s">
        <v>1229</v>
      </c>
      <c r="Q160" s="184"/>
    </row>
    <row r="161" spans="1:21" x14ac:dyDescent="0.25">
      <c r="A161" s="104">
        <v>5147</v>
      </c>
      <c r="B161" s="104">
        <v>9099</v>
      </c>
      <c r="C161" s="104" t="s">
        <v>1230</v>
      </c>
      <c r="D161" s="311"/>
      <c r="E161" s="104">
        <v>5</v>
      </c>
      <c r="F161" s="104" t="s">
        <v>327</v>
      </c>
      <c r="G161" s="104">
        <v>0</v>
      </c>
      <c r="H161" s="104"/>
      <c r="I161" s="104"/>
      <c r="J161" s="104">
        <v>1</v>
      </c>
      <c r="K161" s="104">
        <v>0</v>
      </c>
      <c r="L161" s="104"/>
      <c r="M161" s="104"/>
      <c r="N161" s="104">
        <v>3</v>
      </c>
      <c r="O161" s="104">
        <v>1</v>
      </c>
      <c r="P161" s="184" t="s">
        <v>1231</v>
      </c>
      <c r="Q161" s="184"/>
    </row>
    <row r="162" spans="1:21" x14ac:dyDescent="0.25">
      <c r="A162" s="104">
        <v>5148</v>
      </c>
      <c r="B162" s="104">
        <v>9100</v>
      </c>
      <c r="C162" s="104" t="s">
        <v>1232</v>
      </c>
      <c r="D162" s="311" t="s">
        <v>2026</v>
      </c>
      <c r="E162" s="104">
        <v>5</v>
      </c>
      <c r="F162" s="104" t="s">
        <v>327</v>
      </c>
      <c r="G162" s="104">
        <v>0</v>
      </c>
      <c r="H162" s="104"/>
      <c r="I162" s="104"/>
      <c r="J162" s="104">
        <v>1</v>
      </c>
      <c r="K162" s="104">
        <v>0</v>
      </c>
      <c r="L162" s="104"/>
      <c r="M162" s="104"/>
      <c r="N162" s="104">
        <v>3</v>
      </c>
      <c r="O162" s="104">
        <v>1</v>
      </c>
      <c r="P162" s="184" t="s">
        <v>1233</v>
      </c>
      <c r="Q162" s="184"/>
    </row>
    <row r="163" spans="1:21" x14ac:dyDescent="0.25">
      <c r="A163" s="104">
        <v>5149</v>
      </c>
      <c r="B163" s="104">
        <v>9101</v>
      </c>
      <c r="C163" s="104" t="s">
        <v>1234</v>
      </c>
      <c r="D163" s="311"/>
      <c r="E163" s="104">
        <v>5</v>
      </c>
      <c r="F163" s="104" t="s">
        <v>327</v>
      </c>
      <c r="G163" s="104">
        <v>0</v>
      </c>
      <c r="H163" s="104"/>
      <c r="I163" s="104"/>
      <c r="J163" s="104">
        <v>1</v>
      </c>
      <c r="K163" s="104">
        <v>0</v>
      </c>
      <c r="L163" s="104"/>
      <c r="M163" s="104"/>
      <c r="N163" s="104">
        <v>3</v>
      </c>
      <c r="O163" s="104">
        <v>1</v>
      </c>
      <c r="P163" s="184" t="s">
        <v>1235</v>
      </c>
      <c r="Q163" s="184"/>
    </row>
    <row r="164" spans="1:21" x14ac:dyDescent="0.25">
      <c r="A164" s="104">
        <v>5150</v>
      </c>
      <c r="B164" s="104">
        <v>9102</v>
      </c>
      <c r="C164" s="104" t="s">
        <v>1236</v>
      </c>
      <c r="D164" s="311"/>
      <c r="E164" s="104">
        <v>5</v>
      </c>
      <c r="F164" s="104" t="s">
        <v>327</v>
      </c>
      <c r="G164" s="104">
        <v>0</v>
      </c>
      <c r="H164" s="104"/>
      <c r="I164" s="104"/>
      <c r="J164" s="104">
        <v>1</v>
      </c>
      <c r="K164" s="104">
        <v>0</v>
      </c>
      <c r="L164" s="104"/>
      <c r="M164" s="104"/>
      <c r="N164" s="104">
        <v>3</v>
      </c>
      <c r="O164" s="104">
        <v>1</v>
      </c>
      <c r="P164" s="184" t="s">
        <v>1237</v>
      </c>
      <c r="Q164" s="184"/>
    </row>
    <row r="165" spans="1:21" x14ac:dyDescent="0.25">
      <c r="A165" s="104">
        <v>5260</v>
      </c>
      <c r="B165" s="104">
        <v>9207</v>
      </c>
      <c r="C165" s="104" t="s">
        <v>2297</v>
      </c>
      <c r="E165" s="311">
        <v>0</v>
      </c>
      <c r="F165" s="104" t="s">
        <v>327</v>
      </c>
      <c r="G165" s="104"/>
      <c r="H165" s="104"/>
      <c r="I165" s="104"/>
      <c r="J165" s="104">
        <v>1</v>
      </c>
      <c r="K165" s="104">
        <v>0</v>
      </c>
      <c r="L165" s="104"/>
      <c r="M165" s="104"/>
      <c r="N165" s="104">
        <v>3</v>
      </c>
      <c r="O165" s="104">
        <v>1</v>
      </c>
      <c r="P165" s="184" t="s">
        <v>2298</v>
      </c>
      <c r="Q165" s="184"/>
      <c r="T165">
        <v>0</v>
      </c>
      <c r="U165">
        <v>0</v>
      </c>
    </row>
    <row r="166" spans="1:21" x14ac:dyDescent="0.25">
      <c r="A166" s="104">
        <v>5232</v>
      </c>
      <c r="B166" s="104">
        <v>9179</v>
      </c>
      <c r="C166" s="104" t="s">
        <v>1616</v>
      </c>
      <c r="D166" s="311"/>
      <c r="E166" s="104">
        <v>0</v>
      </c>
      <c r="F166" s="104" t="s">
        <v>327</v>
      </c>
      <c r="G166" s="104"/>
      <c r="H166" s="104"/>
      <c r="I166" s="104"/>
      <c r="J166" s="104">
        <v>1</v>
      </c>
      <c r="K166" s="104">
        <v>0</v>
      </c>
      <c r="L166" s="104"/>
      <c r="M166" s="104" t="s">
        <v>329</v>
      </c>
      <c r="N166" s="104">
        <v>3</v>
      </c>
      <c r="O166" s="104">
        <v>1</v>
      </c>
      <c r="P166" s="184" t="s">
        <v>1617</v>
      </c>
      <c r="Q166" s="184"/>
      <c r="T166">
        <v>0</v>
      </c>
      <c r="U166">
        <v>0</v>
      </c>
    </row>
    <row r="167" spans="1:21" x14ac:dyDescent="0.25">
      <c r="A167" s="104">
        <v>5233</v>
      </c>
      <c r="B167" s="104">
        <v>9180</v>
      </c>
      <c r="C167" s="104" t="s">
        <v>1618</v>
      </c>
      <c r="D167" s="311"/>
      <c r="E167" s="104">
        <v>0</v>
      </c>
      <c r="F167" s="104" t="s">
        <v>327</v>
      </c>
      <c r="G167" s="104"/>
      <c r="H167" s="104"/>
      <c r="I167" s="104"/>
      <c r="J167" s="104">
        <v>1</v>
      </c>
      <c r="K167" s="104">
        <v>0</v>
      </c>
      <c r="L167" s="104"/>
      <c r="M167" s="104" t="s">
        <v>329</v>
      </c>
      <c r="N167" s="104">
        <v>3</v>
      </c>
      <c r="O167" s="104">
        <v>1</v>
      </c>
      <c r="P167" s="184" t="s">
        <v>1619</v>
      </c>
      <c r="Q167" s="184"/>
      <c r="T167">
        <v>0</v>
      </c>
      <c r="U167">
        <v>0</v>
      </c>
    </row>
    <row r="168" spans="1:21" x14ac:dyDescent="0.25">
      <c r="A168" s="104">
        <v>5236</v>
      </c>
      <c r="B168" s="104">
        <v>9183</v>
      </c>
      <c r="C168" s="104" t="s">
        <v>1805</v>
      </c>
      <c r="D168" s="311"/>
      <c r="E168" s="104">
        <v>0</v>
      </c>
      <c r="F168" s="104" t="s">
        <v>327</v>
      </c>
      <c r="G168" s="104"/>
      <c r="H168" s="104"/>
      <c r="I168" s="104"/>
      <c r="J168" s="104">
        <v>1</v>
      </c>
      <c r="K168" s="104">
        <v>0</v>
      </c>
      <c r="L168" s="104"/>
      <c r="M168" s="104"/>
      <c r="N168" s="104">
        <v>3</v>
      </c>
      <c r="O168" s="104">
        <v>1</v>
      </c>
      <c r="P168" s="184" t="s">
        <v>1806</v>
      </c>
      <c r="Q168" s="184"/>
      <c r="T168">
        <v>0</v>
      </c>
      <c r="U168">
        <v>0</v>
      </c>
    </row>
    <row r="169" spans="1:21" x14ac:dyDescent="0.25">
      <c r="A169" s="104">
        <v>5237</v>
      </c>
      <c r="B169" s="104">
        <v>9184</v>
      </c>
      <c r="C169" s="104" t="s">
        <v>1807</v>
      </c>
      <c r="D169" s="311"/>
      <c r="E169" s="104">
        <v>0</v>
      </c>
      <c r="F169" s="104" t="s">
        <v>327</v>
      </c>
      <c r="G169" s="104"/>
      <c r="H169" s="104"/>
      <c r="I169" s="104"/>
      <c r="J169" s="104">
        <v>1</v>
      </c>
      <c r="K169" s="104">
        <v>0</v>
      </c>
      <c r="L169" s="104"/>
      <c r="M169" s="104"/>
      <c r="N169" s="104">
        <v>3</v>
      </c>
      <c r="O169" s="104">
        <v>1</v>
      </c>
      <c r="P169" s="184" t="s">
        <v>1808</v>
      </c>
      <c r="Q169" s="184"/>
      <c r="T169">
        <v>0</v>
      </c>
      <c r="U169">
        <v>0</v>
      </c>
    </row>
    <row r="170" spans="1:21" s="38" customFormat="1" x14ac:dyDescent="0.25">
      <c r="A170" s="127"/>
      <c r="B170" s="127"/>
      <c r="C170" s="124" t="s">
        <v>2303</v>
      </c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86"/>
      <c r="Q170" s="186"/>
    </row>
    <row r="171" spans="1:21" x14ac:dyDescent="0.25">
      <c r="A171" s="104">
        <v>5165</v>
      </c>
      <c r="B171" s="104">
        <v>9117</v>
      </c>
      <c r="C171" s="104" t="s">
        <v>1262</v>
      </c>
      <c r="D171" s="311" t="s">
        <v>2019</v>
      </c>
      <c r="E171" s="104">
        <v>2</v>
      </c>
      <c r="F171" s="104" t="s">
        <v>301</v>
      </c>
      <c r="G171" s="104"/>
      <c r="H171" s="104"/>
      <c r="I171" s="104"/>
      <c r="J171" s="104">
        <v>1</v>
      </c>
      <c r="K171" s="104">
        <v>0</v>
      </c>
      <c r="L171" s="104" t="s">
        <v>1263</v>
      </c>
      <c r="M171" s="104"/>
      <c r="N171" s="104">
        <v>3</v>
      </c>
      <c r="O171" s="104">
        <v>1</v>
      </c>
      <c r="P171" s="184" t="s">
        <v>1264</v>
      </c>
      <c r="Q171" s="184"/>
    </row>
    <row r="172" spans="1:21" x14ac:dyDescent="0.25">
      <c r="A172" s="104">
        <v>5166</v>
      </c>
      <c r="B172" s="104">
        <v>9118</v>
      </c>
      <c r="C172" s="104" t="s">
        <v>1265</v>
      </c>
      <c r="D172" s="311"/>
      <c r="E172" s="104">
        <v>2</v>
      </c>
      <c r="F172" s="104" t="s">
        <v>327</v>
      </c>
      <c r="G172" s="104"/>
      <c r="H172" s="104"/>
      <c r="I172" s="104"/>
      <c r="J172" s="104">
        <v>1</v>
      </c>
      <c r="K172" s="104">
        <v>0</v>
      </c>
      <c r="L172" s="104" t="s">
        <v>1266</v>
      </c>
      <c r="M172" s="104"/>
      <c r="N172" s="104">
        <v>3</v>
      </c>
      <c r="O172" s="104">
        <v>1</v>
      </c>
      <c r="P172" s="184" t="s">
        <v>1267</v>
      </c>
      <c r="Q172" s="184"/>
    </row>
    <row r="173" spans="1:21" x14ac:dyDescent="0.25">
      <c r="A173" s="104">
        <v>5167</v>
      </c>
      <c r="B173" s="104">
        <v>9119</v>
      </c>
      <c r="C173" s="104" t="s">
        <v>1268</v>
      </c>
      <c r="D173" s="311"/>
      <c r="E173" s="104">
        <v>5</v>
      </c>
      <c r="F173" s="104" t="s">
        <v>263</v>
      </c>
      <c r="G173" s="104">
        <v>0</v>
      </c>
      <c r="H173" s="104"/>
      <c r="I173" s="104"/>
      <c r="J173" s="104">
        <v>1</v>
      </c>
      <c r="K173" s="104">
        <v>0</v>
      </c>
      <c r="L173" s="104"/>
      <c r="M173" s="104"/>
      <c r="N173" s="104">
        <v>3</v>
      </c>
      <c r="O173" s="104">
        <v>1</v>
      </c>
      <c r="P173" s="184" t="s">
        <v>1269</v>
      </c>
      <c r="Q173" s="184"/>
    </row>
    <row r="174" spans="1:21" x14ac:dyDescent="0.25">
      <c r="A174" s="104">
        <v>5168</v>
      </c>
      <c r="B174" s="104">
        <v>9120</v>
      </c>
      <c r="C174" s="104" t="s">
        <v>1270</v>
      </c>
      <c r="D174" s="311"/>
      <c r="E174" s="104">
        <v>5</v>
      </c>
      <c r="F174" s="104" t="s">
        <v>263</v>
      </c>
      <c r="G174" s="104">
        <v>0</v>
      </c>
      <c r="H174" s="104"/>
      <c r="I174" s="104"/>
      <c r="J174" s="104">
        <v>1</v>
      </c>
      <c r="K174" s="104">
        <v>0</v>
      </c>
      <c r="L174" s="104"/>
      <c r="M174" s="104"/>
      <c r="N174" s="104">
        <v>3</v>
      </c>
      <c r="O174" s="104">
        <v>1</v>
      </c>
      <c r="P174" s="184" t="s">
        <v>1271</v>
      </c>
      <c r="Q174" s="184"/>
    </row>
    <row r="175" spans="1:21" x14ac:dyDescent="0.25">
      <c r="A175" s="104">
        <v>5169</v>
      </c>
      <c r="B175" s="104">
        <v>9121</v>
      </c>
      <c r="C175" s="104" t="s">
        <v>1272</v>
      </c>
      <c r="D175" s="311"/>
      <c r="E175" s="104">
        <v>5</v>
      </c>
      <c r="F175" s="104" t="s">
        <v>263</v>
      </c>
      <c r="G175" s="104">
        <v>0</v>
      </c>
      <c r="H175" s="104"/>
      <c r="I175" s="104"/>
      <c r="J175" s="104">
        <v>1</v>
      </c>
      <c r="K175" s="104">
        <v>0</v>
      </c>
      <c r="L175" s="104"/>
      <c r="M175" s="104"/>
      <c r="N175" s="104">
        <v>3</v>
      </c>
      <c r="O175" s="104">
        <v>1</v>
      </c>
      <c r="P175" s="184" t="s">
        <v>1273</v>
      </c>
      <c r="Q175" s="184"/>
    </row>
    <row r="176" spans="1:21" x14ac:dyDescent="0.25">
      <c r="A176" s="104">
        <v>5170</v>
      </c>
      <c r="B176" s="104">
        <v>9122</v>
      </c>
      <c r="C176" s="104" t="s">
        <v>1274</v>
      </c>
      <c r="D176" s="311"/>
      <c r="E176" s="104">
        <v>2</v>
      </c>
      <c r="F176" s="104" t="s">
        <v>488</v>
      </c>
      <c r="G176" s="104"/>
      <c r="H176" s="104"/>
      <c r="I176" s="104"/>
      <c r="J176" s="104">
        <v>1</v>
      </c>
      <c r="K176" s="104">
        <v>0</v>
      </c>
      <c r="L176" s="104" t="s">
        <v>1246</v>
      </c>
      <c r="M176" s="104"/>
      <c r="N176" s="104">
        <v>3</v>
      </c>
      <c r="O176" s="104">
        <v>1</v>
      </c>
      <c r="P176" s="184" t="s">
        <v>1275</v>
      </c>
      <c r="Q176" s="184"/>
    </row>
    <row r="177" spans="1:21" s="38" customFormat="1" x14ac:dyDescent="0.25">
      <c r="A177" s="127"/>
      <c r="B177" s="127"/>
      <c r="C177" s="124" t="s">
        <v>1284</v>
      </c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86"/>
      <c r="Q177" s="186"/>
    </row>
    <row r="178" spans="1:21" x14ac:dyDescent="0.25">
      <c r="A178" s="104">
        <v>5171</v>
      </c>
      <c r="B178" s="104">
        <v>9123</v>
      </c>
      <c r="C178" s="104" t="s">
        <v>1305</v>
      </c>
      <c r="D178" s="311"/>
      <c r="E178" s="104">
        <v>5</v>
      </c>
      <c r="F178" s="104" t="s">
        <v>263</v>
      </c>
      <c r="G178" s="104">
        <v>0</v>
      </c>
      <c r="H178" s="104"/>
      <c r="I178" s="104"/>
      <c r="J178" s="104">
        <v>1</v>
      </c>
      <c r="K178" s="104">
        <v>0</v>
      </c>
      <c r="L178" s="104"/>
      <c r="M178" s="104"/>
      <c r="N178" s="104">
        <v>3</v>
      </c>
      <c r="O178" s="104">
        <v>1</v>
      </c>
      <c r="P178" s="184" t="s">
        <v>1306</v>
      </c>
      <c r="Q178" s="184"/>
    </row>
    <row r="179" spans="1:21" x14ac:dyDescent="0.25">
      <c r="A179" s="104">
        <v>5172</v>
      </c>
      <c r="B179" s="104">
        <v>9124</v>
      </c>
      <c r="C179" s="104" t="s">
        <v>1307</v>
      </c>
      <c r="D179" s="311"/>
      <c r="E179" s="104">
        <v>5</v>
      </c>
      <c r="F179" s="104" t="s">
        <v>263</v>
      </c>
      <c r="G179" s="104">
        <v>0</v>
      </c>
      <c r="H179" s="104"/>
      <c r="I179" s="104"/>
      <c r="J179" s="104">
        <v>1</v>
      </c>
      <c r="K179" s="104">
        <v>0</v>
      </c>
      <c r="L179" s="104"/>
      <c r="M179" s="104"/>
      <c r="N179" s="104">
        <v>3</v>
      </c>
      <c r="O179" s="104">
        <v>1</v>
      </c>
      <c r="P179" s="184" t="s">
        <v>1308</v>
      </c>
      <c r="Q179" s="184"/>
    </row>
    <row r="180" spans="1:21" x14ac:dyDescent="0.25">
      <c r="A180" s="104">
        <v>5173</v>
      </c>
      <c r="B180" s="104">
        <v>9125</v>
      </c>
      <c r="C180" s="104" t="s">
        <v>1309</v>
      </c>
      <c r="D180" s="311"/>
      <c r="E180" s="104">
        <v>5</v>
      </c>
      <c r="F180" s="104" t="s">
        <v>263</v>
      </c>
      <c r="G180" s="104">
        <v>0</v>
      </c>
      <c r="H180" s="104"/>
      <c r="I180" s="104"/>
      <c r="J180" s="104">
        <v>1</v>
      </c>
      <c r="K180" s="104">
        <v>0</v>
      </c>
      <c r="L180" s="104"/>
      <c r="M180" s="104"/>
      <c r="N180" s="104">
        <v>3</v>
      </c>
      <c r="O180" s="104">
        <v>1</v>
      </c>
      <c r="P180" s="184" t="s">
        <v>1310</v>
      </c>
      <c r="Q180" s="184"/>
    </row>
    <row r="181" spans="1:21" x14ac:dyDescent="0.25">
      <c r="A181" s="104">
        <v>5174</v>
      </c>
      <c r="B181" s="104">
        <v>9126</v>
      </c>
      <c r="C181" s="104" t="s">
        <v>1311</v>
      </c>
      <c r="D181" s="311"/>
      <c r="E181" s="104">
        <v>5</v>
      </c>
      <c r="F181" s="104" t="s">
        <v>263</v>
      </c>
      <c r="G181" s="104">
        <v>0</v>
      </c>
      <c r="H181" s="104"/>
      <c r="I181" s="104"/>
      <c r="J181" s="104">
        <v>1</v>
      </c>
      <c r="K181" s="104">
        <v>0</v>
      </c>
      <c r="L181" s="104"/>
      <c r="M181" s="104"/>
      <c r="N181" s="104">
        <v>3</v>
      </c>
      <c r="O181" s="104">
        <v>1</v>
      </c>
      <c r="P181" s="184" t="s">
        <v>1312</v>
      </c>
      <c r="Q181" s="184"/>
    </row>
    <row r="182" spans="1:21" x14ac:dyDescent="0.25">
      <c r="A182" s="104">
        <v>5175</v>
      </c>
      <c r="B182" s="104">
        <v>9127</v>
      </c>
      <c r="C182" s="104" t="s">
        <v>1313</v>
      </c>
      <c r="D182" s="311"/>
      <c r="E182" s="104">
        <v>5</v>
      </c>
      <c r="F182" s="104" t="s">
        <v>263</v>
      </c>
      <c r="G182" s="104">
        <v>0</v>
      </c>
      <c r="H182" s="104"/>
      <c r="I182" s="104"/>
      <c r="J182" s="104">
        <v>1</v>
      </c>
      <c r="K182" s="104">
        <v>0</v>
      </c>
      <c r="L182" s="104"/>
      <c r="M182" s="104"/>
      <c r="N182" s="104">
        <v>3</v>
      </c>
      <c r="O182" s="104">
        <v>1</v>
      </c>
      <c r="P182" s="184" t="s">
        <v>1314</v>
      </c>
      <c r="Q182" s="184"/>
    </row>
    <row r="183" spans="1:21" x14ac:dyDescent="0.25">
      <c r="A183" s="104">
        <v>5176</v>
      </c>
      <c r="B183" s="104">
        <v>9128</v>
      </c>
      <c r="C183" s="104" t="s">
        <v>1315</v>
      </c>
      <c r="D183" s="311"/>
      <c r="E183" s="104">
        <v>5</v>
      </c>
      <c r="F183" s="104" t="s">
        <v>263</v>
      </c>
      <c r="G183" s="104">
        <v>0</v>
      </c>
      <c r="H183" s="104"/>
      <c r="I183" s="104"/>
      <c r="J183" s="104">
        <v>1</v>
      </c>
      <c r="K183" s="104">
        <v>0</v>
      </c>
      <c r="L183" s="104"/>
      <c r="M183" s="104"/>
      <c r="N183" s="104">
        <v>3</v>
      </c>
      <c r="O183" s="104">
        <v>1</v>
      </c>
      <c r="P183" s="184" t="s">
        <v>1316</v>
      </c>
      <c r="Q183" s="184"/>
    </row>
    <row r="184" spans="1:21" x14ac:dyDescent="0.25">
      <c r="A184" s="104">
        <v>5177</v>
      </c>
      <c r="B184" s="104">
        <v>9129</v>
      </c>
      <c r="C184" s="104" t="s">
        <v>1317</v>
      </c>
      <c r="D184" s="311" t="s">
        <v>2027</v>
      </c>
      <c r="E184" s="104">
        <v>2</v>
      </c>
      <c r="F184" s="104" t="s">
        <v>327</v>
      </c>
      <c r="G184" s="104"/>
      <c r="H184" s="104"/>
      <c r="I184" s="104"/>
      <c r="J184" s="104">
        <v>1</v>
      </c>
      <c r="K184" s="104">
        <v>0</v>
      </c>
      <c r="L184" s="104"/>
      <c r="M184" s="104"/>
      <c r="N184" s="104">
        <v>3</v>
      </c>
      <c r="O184" s="104">
        <v>1</v>
      </c>
      <c r="P184" s="184" t="s">
        <v>1318</v>
      </c>
      <c r="Q184" s="184"/>
    </row>
    <row r="185" spans="1:21" s="38" customFormat="1" x14ac:dyDescent="0.25">
      <c r="A185" s="127"/>
      <c r="B185" s="127"/>
      <c r="C185" s="124" t="s">
        <v>2196</v>
      </c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86"/>
      <c r="Q185" s="186"/>
    </row>
    <row r="186" spans="1:21" x14ac:dyDescent="0.25">
      <c r="A186" s="104">
        <v>5247</v>
      </c>
      <c r="B186" s="104">
        <v>9194</v>
      </c>
      <c r="C186" s="104" t="s">
        <v>2203</v>
      </c>
      <c r="E186" s="311">
        <v>0</v>
      </c>
      <c r="F186" s="104" t="s">
        <v>327</v>
      </c>
      <c r="G186" s="104"/>
      <c r="H186" s="104"/>
      <c r="I186" s="104"/>
      <c r="J186" s="104">
        <v>1</v>
      </c>
      <c r="K186" s="104">
        <v>0</v>
      </c>
      <c r="L186" s="104"/>
      <c r="M186" s="104"/>
      <c r="N186" s="104">
        <v>3</v>
      </c>
      <c r="O186" s="104">
        <v>1</v>
      </c>
      <c r="P186" s="184" t="s">
        <v>2204</v>
      </c>
      <c r="Q186" s="184"/>
      <c r="T186">
        <v>0</v>
      </c>
      <c r="U186">
        <v>0</v>
      </c>
    </row>
    <row r="187" spans="1:21" s="38" customFormat="1" x14ac:dyDescent="0.25">
      <c r="A187" s="127"/>
      <c r="B187" s="127"/>
      <c r="C187" s="124" t="s">
        <v>1333</v>
      </c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86"/>
      <c r="Q187" s="186"/>
    </row>
    <row r="188" spans="1:21" x14ac:dyDescent="0.25">
      <c r="A188" s="104">
        <v>5179</v>
      </c>
      <c r="B188" s="104">
        <v>9131</v>
      </c>
      <c r="C188" s="104" t="s">
        <v>1334</v>
      </c>
      <c r="D188" s="311"/>
      <c r="E188" s="104">
        <v>7</v>
      </c>
      <c r="F188" s="104" t="s">
        <v>1335</v>
      </c>
      <c r="G188" s="104"/>
      <c r="H188" s="104"/>
      <c r="I188" s="104"/>
      <c r="J188" s="104">
        <v>1</v>
      </c>
      <c r="K188" s="104">
        <v>0</v>
      </c>
      <c r="L188" s="104"/>
      <c r="M188" s="104"/>
      <c r="N188" s="104">
        <v>3</v>
      </c>
      <c r="O188" s="104">
        <v>1</v>
      </c>
      <c r="P188" s="184" t="s">
        <v>1336</v>
      </c>
      <c r="Q188" s="184"/>
    </row>
    <row r="189" spans="1:21" x14ac:dyDescent="0.25">
      <c r="A189" s="104">
        <v>5192</v>
      </c>
      <c r="B189" s="104">
        <v>9104</v>
      </c>
      <c r="C189" s="104" t="s">
        <v>2028</v>
      </c>
      <c r="D189" s="311" t="s">
        <v>2029</v>
      </c>
      <c r="E189" s="104">
        <v>2</v>
      </c>
      <c r="F189" s="104" t="s">
        <v>327</v>
      </c>
      <c r="G189" s="104"/>
      <c r="H189" s="104"/>
      <c r="I189" s="104"/>
      <c r="J189" s="104">
        <v>1</v>
      </c>
      <c r="K189" s="104">
        <v>0</v>
      </c>
      <c r="L189" s="104" t="s">
        <v>1243</v>
      </c>
      <c r="M189" s="104" t="s">
        <v>329</v>
      </c>
      <c r="N189" s="104">
        <v>3</v>
      </c>
      <c r="O189" s="104">
        <v>1</v>
      </c>
      <c r="P189" s="184" t="s">
        <v>2030</v>
      </c>
      <c r="Q189" s="184"/>
    </row>
    <row r="190" spans="1:21" s="38" customFormat="1" x14ac:dyDescent="0.25">
      <c r="A190" s="127"/>
      <c r="B190" s="127"/>
      <c r="C190" s="124" t="s">
        <v>1667</v>
      </c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86"/>
      <c r="Q190" s="186"/>
    </row>
    <row r="191" spans="1:21" x14ac:dyDescent="0.25">
      <c r="A191" s="104">
        <v>5193</v>
      </c>
      <c r="B191" s="104">
        <v>9400</v>
      </c>
      <c r="C191" s="104" t="s">
        <v>1482</v>
      </c>
      <c r="D191" s="104" t="s">
        <v>1483</v>
      </c>
      <c r="E191" s="104">
        <v>2</v>
      </c>
      <c r="F191" s="104" t="s">
        <v>301</v>
      </c>
      <c r="G191" s="104">
        <v>22</v>
      </c>
      <c r="H191" s="104">
        <v>14</v>
      </c>
      <c r="I191" s="104">
        <v>56</v>
      </c>
      <c r="J191" s="104">
        <v>1</v>
      </c>
      <c r="K191" s="104">
        <v>0</v>
      </c>
      <c r="L191" s="104"/>
      <c r="M191" s="104"/>
      <c r="N191" s="104">
        <v>3</v>
      </c>
      <c r="O191" s="104">
        <v>0</v>
      </c>
      <c r="P191" s="184" t="s">
        <v>1484</v>
      </c>
      <c r="Q191" s="184"/>
    </row>
    <row r="192" spans="1:21" s="38" customFormat="1" x14ac:dyDescent="0.25">
      <c r="A192" s="127"/>
      <c r="B192" s="127"/>
      <c r="C192" s="124" t="s">
        <v>1561</v>
      </c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86"/>
      <c r="Q192" s="186"/>
    </row>
    <row r="193" spans="1:21" x14ac:dyDescent="0.25">
      <c r="A193" s="104">
        <v>5218</v>
      </c>
      <c r="B193" s="104">
        <v>9165</v>
      </c>
      <c r="C193" s="104" t="s">
        <v>1562</v>
      </c>
      <c r="D193" s="311"/>
      <c r="E193" s="104">
        <v>5</v>
      </c>
      <c r="F193" s="104" t="s">
        <v>263</v>
      </c>
      <c r="G193" s="104">
        <v>0</v>
      </c>
      <c r="H193" s="104"/>
      <c r="I193" s="104"/>
      <c r="J193" s="104">
        <v>1</v>
      </c>
      <c r="K193" s="104">
        <v>0</v>
      </c>
      <c r="L193" s="104"/>
      <c r="M193" s="104"/>
      <c r="N193" s="104">
        <v>3</v>
      </c>
      <c r="O193" s="104">
        <v>1</v>
      </c>
      <c r="P193" s="184" t="s">
        <v>1563</v>
      </c>
      <c r="Q193" s="184"/>
    </row>
    <row r="194" spans="1:21" x14ac:dyDescent="0.25">
      <c r="A194" s="104">
        <v>5219</v>
      </c>
      <c r="B194" s="104">
        <v>9166</v>
      </c>
      <c r="C194" s="104" t="s">
        <v>1564</v>
      </c>
      <c r="D194" s="311"/>
      <c r="E194" s="104">
        <v>7</v>
      </c>
      <c r="F194" s="104" t="s">
        <v>279</v>
      </c>
      <c r="G194" s="104"/>
      <c r="H194" s="104"/>
      <c r="I194" s="104"/>
      <c r="J194" s="104">
        <v>1</v>
      </c>
      <c r="K194" s="104">
        <v>0</v>
      </c>
      <c r="L194" s="104"/>
      <c r="M194" s="104"/>
      <c r="N194" s="104">
        <v>3</v>
      </c>
      <c r="O194" s="104">
        <v>1</v>
      </c>
      <c r="P194" s="184" t="s">
        <v>1565</v>
      </c>
      <c r="Q194" s="184"/>
    </row>
    <row r="195" spans="1:21" x14ac:dyDescent="0.25">
      <c r="A195" s="104">
        <v>5220</v>
      </c>
      <c r="B195" s="104">
        <v>9167</v>
      </c>
      <c r="C195" s="104" t="s">
        <v>1566</v>
      </c>
      <c r="D195" s="311"/>
      <c r="E195" s="104">
        <v>5</v>
      </c>
      <c r="F195" s="104" t="s">
        <v>263</v>
      </c>
      <c r="G195" s="104">
        <v>0</v>
      </c>
      <c r="H195" s="104"/>
      <c r="I195" s="104"/>
      <c r="J195" s="104">
        <v>1</v>
      </c>
      <c r="K195" s="104">
        <v>0</v>
      </c>
      <c r="L195" s="104"/>
      <c r="M195" s="104"/>
      <c r="N195" s="104">
        <v>3</v>
      </c>
      <c r="O195" s="104">
        <v>1</v>
      </c>
      <c r="P195" s="184" t="s">
        <v>1567</v>
      </c>
      <c r="Q195" s="184"/>
    </row>
    <row r="196" spans="1:21" x14ac:dyDescent="0.25">
      <c r="A196" s="104">
        <v>5221</v>
      </c>
      <c r="B196" s="104">
        <v>9168</v>
      </c>
      <c r="C196" s="104" t="s">
        <v>1568</v>
      </c>
      <c r="D196" s="311"/>
      <c r="E196" s="104">
        <v>5</v>
      </c>
      <c r="F196" s="104" t="s">
        <v>263</v>
      </c>
      <c r="G196" s="104">
        <v>0</v>
      </c>
      <c r="H196" s="104"/>
      <c r="I196" s="104"/>
      <c r="J196" s="104">
        <v>1</v>
      </c>
      <c r="K196" s="104">
        <v>0</v>
      </c>
      <c r="L196" s="104"/>
      <c r="M196" s="104"/>
      <c r="N196" s="104">
        <v>3</v>
      </c>
      <c r="O196" s="104">
        <v>1</v>
      </c>
      <c r="P196" s="184" t="s">
        <v>1569</v>
      </c>
      <c r="Q196" s="184"/>
    </row>
    <row r="197" spans="1:21" x14ac:dyDescent="0.25">
      <c r="A197" s="104">
        <v>5222</v>
      </c>
      <c r="B197" s="104">
        <v>9169</v>
      </c>
      <c r="C197" s="104" t="s">
        <v>1570</v>
      </c>
      <c r="D197" s="311"/>
      <c r="E197" s="104">
        <v>0</v>
      </c>
      <c r="F197" s="104" t="s">
        <v>327</v>
      </c>
      <c r="G197" s="104"/>
      <c r="H197" s="104"/>
      <c r="I197" s="104"/>
      <c r="J197" s="104">
        <v>1</v>
      </c>
      <c r="K197" s="104">
        <v>0</v>
      </c>
      <c r="L197" s="104"/>
      <c r="M197" s="104"/>
      <c r="N197" s="104">
        <v>3</v>
      </c>
      <c r="O197" s="104">
        <v>1</v>
      </c>
      <c r="P197" s="184" t="s">
        <v>1571</v>
      </c>
      <c r="Q197" s="184"/>
    </row>
    <row r="198" spans="1:21" x14ac:dyDescent="0.25">
      <c r="A198" s="104">
        <v>5244</v>
      </c>
      <c r="B198" s="104">
        <v>9191</v>
      </c>
      <c r="C198" s="104" t="s">
        <v>2151</v>
      </c>
      <c r="D198" s="311"/>
      <c r="E198" s="311">
        <v>2</v>
      </c>
      <c r="F198" s="104" t="s">
        <v>301</v>
      </c>
      <c r="G198" s="104"/>
      <c r="H198" s="104"/>
      <c r="I198" s="104"/>
      <c r="J198" s="104">
        <v>1</v>
      </c>
      <c r="K198" s="104">
        <v>0</v>
      </c>
      <c r="L198" s="104"/>
      <c r="M198" s="104"/>
      <c r="N198" s="104">
        <v>3</v>
      </c>
      <c r="O198" s="104">
        <v>1</v>
      </c>
      <c r="P198" s="184" t="s">
        <v>2152</v>
      </c>
      <c r="Q198" s="184"/>
    </row>
    <row r="199" spans="1:21" x14ac:dyDescent="0.25">
      <c r="A199" s="104">
        <v>5245</v>
      </c>
      <c r="B199" s="104">
        <v>9192</v>
      </c>
      <c r="C199" s="104" t="s">
        <v>2153</v>
      </c>
      <c r="D199" s="311"/>
      <c r="E199" s="311">
        <v>5</v>
      </c>
      <c r="F199" s="104" t="s">
        <v>263</v>
      </c>
      <c r="G199" s="104"/>
      <c r="H199" s="104"/>
      <c r="I199" s="104"/>
      <c r="J199" s="104">
        <v>1</v>
      </c>
      <c r="K199" s="104">
        <v>0</v>
      </c>
      <c r="L199" s="104"/>
      <c r="M199" s="104"/>
      <c r="N199" s="104">
        <v>3</v>
      </c>
      <c r="O199" s="104">
        <v>1</v>
      </c>
      <c r="P199" s="184" t="s">
        <v>2154</v>
      </c>
      <c r="Q199" s="184"/>
    </row>
    <row r="200" spans="1:21" x14ac:dyDescent="0.25">
      <c r="A200" s="104">
        <v>5246</v>
      </c>
      <c r="B200" s="104">
        <v>9193</v>
      </c>
      <c r="C200" s="104" t="s">
        <v>2155</v>
      </c>
      <c r="D200" s="311"/>
      <c r="E200" s="311">
        <v>5</v>
      </c>
      <c r="F200" s="104" t="s">
        <v>263</v>
      </c>
      <c r="G200" s="104"/>
      <c r="H200" s="104"/>
      <c r="I200" s="104"/>
      <c r="J200" s="104">
        <v>1</v>
      </c>
      <c r="K200" s="104">
        <v>0</v>
      </c>
      <c r="L200" s="104"/>
      <c r="M200" s="104"/>
      <c r="N200" s="104">
        <v>3</v>
      </c>
      <c r="O200" s="104">
        <v>1</v>
      </c>
      <c r="P200" s="184" t="s">
        <v>2156</v>
      </c>
      <c r="Q200" s="184"/>
    </row>
    <row r="201" spans="1:21" s="38" customFormat="1" x14ac:dyDescent="0.25">
      <c r="A201" s="127"/>
      <c r="B201" s="127"/>
      <c r="C201" s="124" t="s">
        <v>1594</v>
      </c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86"/>
      <c r="Q201" s="186"/>
    </row>
    <row r="202" spans="1:21" s="30" customFormat="1" x14ac:dyDescent="0.25">
      <c r="A202" s="295">
        <v>5223</v>
      </c>
      <c r="B202" s="295">
        <v>9170</v>
      </c>
      <c r="C202" s="373" t="s">
        <v>2304</v>
      </c>
      <c r="D202" s="295"/>
      <c r="E202" s="295">
        <v>5</v>
      </c>
      <c r="F202" s="295" t="s">
        <v>263</v>
      </c>
      <c r="G202" s="295">
        <v>0</v>
      </c>
      <c r="H202" s="295"/>
      <c r="I202" s="295"/>
      <c r="J202" s="295">
        <v>1</v>
      </c>
      <c r="K202" s="295">
        <v>0</v>
      </c>
      <c r="L202" s="295"/>
      <c r="M202" s="295"/>
      <c r="N202" s="295">
        <v>3</v>
      </c>
      <c r="O202" s="295">
        <v>0</v>
      </c>
      <c r="P202" s="302" t="s">
        <v>2305</v>
      </c>
      <c r="Q202" s="302"/>
      <c r="T202" s="30">
        <v>0</v>
      </c>
      <c r="U202" s="30">
        <v>0</v>
      </c>
    </row>
    <row r="203" spans="1:21" s="30" customFormat="1" x14ac:dyDescent="0.25">
      <c r="A203" s="295">
        <v>5224</v>
      </c>
      <c r="B203" s="295">
        <v>9171</v>
      </c>
      <c r="C203" s="373" t="s">
        <v>2306</v>
      </c>
      <c r="D203" s="295"/>
      <c r="E203" s="295">
        <v>5</v>
      </c>
      <c r="F203" s="295" t="s">
        <v>263</v>
      </c>
      <c r="G203" s="295">
        <v>0</v>
      </c>
      <c r="H203" s="295"/>
      <c r="I203" s="295"/>
      <c r="J203" s="295">
        <v>1</v>
      </c>
      <c r="K203" s="295">
        <v>0</v>
      </c>
      <c r="L203" s="295"/>
      <c r="M203" s="295"/>
      <c r="N203" s="295">
        <v>3</v>
      </c>
      <c r="O203" s="295">
        <v>0</v>
      </c>
      <c r="P203" s="302" t="s">
        <v>2307</v>
      </c>
      <c r="Q203" s="302"/>
      <c r="T203" s="30">
        <v>0</v>
      </c>
      <c r="U203" s="30">
        <v>0</v>
      </c>
    </row>
    <row r="204" spans="1:21" x14ac:dyDescent="0.25">
      <c r="A204" s="104">
        <v>5068</v>
      </c>
      <c r="B204" s="104">
        <v>9173</v>
      </c>
      <c r="C204" s="104" t="s">
        <v>1595</v>
      </c>
      <c r="D204" s="104"/>
      <c r="E204" s="104">
        <v>5</v>
      </c>
      <c r="F204" s="104" t="s">
        <v>263</v>
      </c>
      <c r="G204" s="104">
        <v>0</v>
      </c>
      <c r="H204" s="104"/>
      <c r="I204" s="104"/>
      <c r="J204" s="104">
        <v>1</v>
      </c>
      <c r="K204" s="104">
        <v>0</v>
      </c>
      <c r="L204" s="104"/>
      <c r="M204" s="104"/>
      <c r="N204" s="104">
        <v>3</v>
      </c>
      <c r="O204" s="104">
        <v>1</v>
      </c>
      <c r="P204" s="184" t="s">
        <v>1599</v>
      </c>
      <c r="Q204" s="184"/>
    </row>
    <row r="205" spans="1:21" x14ac:dyDescent="0.25">
      <c r="A205" s="104">
        <v>5076</v>
      </c>
      <c r="B205" s="104">
        <v>9174</v>
      </c>
      <c r="C205" s="104" t="s">
        <v>1596</v>
      </c>
      <c r="D205" s="104"/>
      <c r="E205" s="104">
        <v>5</v>
      </c>
      <c r="F205" s="104" t="s">
        <v>263</v>
      </c>
      <c r="G205" s="104">
        <v>0</v>
      </c>
      <c r="H205" s="104"/>
      <c r="I205" s="104"/>
      <c r="J205" s="104">
        <v>1</v>
      </c>
      <c r="K205" s="104">
        <v>0</v>
      </c>
      <c r="L205" s="104"/>
      <c r="M205" s="104"/>
      <c r="N205" s="104">
        <v>3</v>
      </c>
      <c r="O205" s="104">
        <v>1</v>
      </c>
      <c r="P205" s="184" t="s">
        <v>1600</v>
      </c>
      <c r="Q205" s="184"/>
    </row>
    <row r="206" spans="1:21" x14ac:dyDescent="0.25">
      <c r="A206" s="104">
        <v>5080</v>
      </c>
      <c r="B206" s="104">
        <v>9175</v>
      </c>
      <c r="C206" s="104" t="s">
        <v>1597</v>
      </c>
      <c r="D206" s="104"/>
      <c r="E206" s="104">
        <v>7</v>
      </c>
      <c r="F206" s="104" t="s">
        <v>279</v>
      </c>
      <c r="G206" s="104"/>
      <c r="H206" s="104"/>
      <c r="I206" s="104"/>
      <c r="J206" s="104">
        <v>1</v>
      </c>
      <c r="K206" s="104">
        <v>0</v>
      </c>
      <c r="L206" s="104"/>
      <c r="M206" s="104"/>
      <c r="N206" s="104">
        <v>3</v>
      </c>
      <c r="O206" s="104">
        <v>1</v>
      </c>
      <c r="P206" s="184" t="s">
        <v>1601</v>
      </c>
      <c r="Q206" s="184" t="s">
        <v>928</v>
      </c>
    </row>
    <row r="207" spans="1:21" x14ac:dyDescent="0.25">
      <c r="A207" s="104">
        <v>5098</v>
      </c>
      <c r="B207" s="104">
        <v>9176</v>
      </c>
      <c r="C207" s="104" t="s">
        <v>1598</v>
      </c>
      <c r="D207" s="311"/>
      <c r="E207" s="104">
        <v>5</v>
      </c>
      <c r="F207" s="104" t="s">
        <v>263</v>
      </c>
      <c r="G207" s="104">
        <v>0</v>
      </c>
      <c r="H207" s="104"/>
      <c r="I207" s="104"/>
      <c r="J207" s="104">
        <v>1</v>
      </c>
      <c r="K207" s="104">
        <v>0</v>
      </c>
      <c r="L207" s="104"/>
      <c r="M207" s="104"/>
      <c r="N207" s="104">
        <v>3</v>
      </c>
      <c r="O207" s="104">
        <v>1</v>
      </c>
      <c r="P207" s="184" t="s">
        <v>1602</v>
      </c>
      <c r="Q207" s="184"/>
    </row>
    <row r="208" spans="1:21" s="38" customFormat="1" x14ac:dyDescent="0.25">
      <c r="A208" s="127"/>
      <c r="B208" s="127"/>
      <c r="C208" s="124" t="s">
        <v>1624</v>
      </c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86"/>
      <c r="Q208" s="186"/>
    </row>
    <row r="209" spans="1:21" x14ac:dyDescent="0.25">
      <c r="A209" s="104">
        <v>5230</v>
      </c>
      <c r="B209" s="104">
        <v>9177</v>
      </c>
      <c r="C209" s="104" t="s">
        <v>1620</v>
      </c>
      <c r="D209" s="311"/>
      <c r="E209" s="104">
        <v>5</v>
      </c>
      <c r="F209" s="104" t="s">
        <v>263</v>
      </c>
      <c r="G209" s="104">
        <v>0</v>
      </c>
      <c r="H209" s="104"/>
      <c r="I209" s="104"/>
      <c r="J209" s="104">
        <v>1</v>
      </c>
      <c r="K209" s="104">
        <v>0</v>
      </c>
      <c r="L209" s="104"/>
      <c r="M209" s="104"/>
      <c r="N209" s="104">
        <v>3</v>
      </c>
      <c r="O209" s="104">
        <v>0</v>
      </c>
      <c r="P209" s="184" t="s">
        <v>1621</v>
      </c>
      <c r="Q209" s="184"/>
    </row>
    <row r="210" spans="1:21" x14ac:dyDescent="0.25">
      <c r="A210" s="104">
        <v>5231</v>
      </c>
      <c r="B210" s="104">
        <v>9178</v>
      </c>
      <c r="C210" s="104" t="s">
        <v>1622</v>
      </c>
      <c r="D210" s="311"/>
      <c r="E210" s="104">
        <v>7</v>
      </c>
      <c r="F210" s="104" t="s">
        <v>1335</v>
      </c>
      <c r="G210" s="104"/>
      <c r="H210" s="104"/>
      <c r="I210" s="104"/>
      <c r="J210" s="104">
        <v>1</v>
      </c>
      <c r="K210" s="104">
        <v>0</v>
      </c>
      <c r="L210" s="104"/>
      <c r="M210" s="104"/>
      <c r="N210" s="104">
        <v>3</v>
      </c>
      <c r="O210" s="104">
        <v>1</v>
      </c>
      <c r="P210" s="184" t="s">
        <v>1623</v>
      </c>
      <c r="Q210" s="184"/>
    </row>
    <row r="211" spans="1:21" s="38" customFormat="1" x14ac:dyDescent="0.25">
      <c r="A211" s="127"/>
      <c r="B211" s="127"/>
      <c r="C211" s="124" t="s">
        <v>1809</v>
      </c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86"/>
      <c r="Q211" s="186"/>
    </row>
    <row r="212" spans="1:21" x14ac:dyDescent="0.25">
      <c r="A212" s="104">
        <v>5240</v>
      </c>
      <c r="B212" s="104">
        <v>9187</v>
      </c>
      <c r="C212" s="104" t="s">
        <v>1810</v>
      </c>
      <c r="E212" s="104">
        <v>5</v>
      </c>
      <c r="F212" s="104" t="s">
        <v>263</v>
      </c>
      <c r="G212" s="104">
        <v>0</v>
      </c>
      <c r="H212" s="104"/>
      <c r="I212" s="104"/>
      <c r="J212" s="104">
        <v>1</v>
      </c>
      <c r="K212" s="104">
        <v>0</v>
      </c>
      <c r="L212" s="104"/>
      <c r="M212" s="104"/>
      <c r="N212" s="104">
        <v>3</v>
      </c>
      <c r="O212" s="104">
        <v>0</v>
      </c>
      <c r="P212" s="184" t="s">
        <v>1811</v>
      </c>
      <c r="Q212" s="184"/>
    </row>
    <row r="213" spans="1:21" s="38" customFormat="1" x14ac:dyDescent="0.25">
      <c r="A213" s="127"/>
      <c r="B213" s="127"/>
      <c r="C213" s="124" t="s">
        <v>2221</v>
      </c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86"/>
      <c r="Q213" s="186"/>
    </row>
    <row r="214" spans="1:21" x14ac:dyDescent="0.25">
      <c r="A214" s="104">
        <v>5248</v>
      </c>
      <c r="B214" s="104">
        <v>9195</v>
      </c>
      <c r="C214" s="104" t="s">
        <v>2209</v>
      </c>
      <c r="D214" s="311"/>
      <c r="E214" s="104">
        <v>2</v>
      </c>
      <c r="F214" s="104" t="s">
        <v>301</v>
      </c>
      <c r="G214" s="104"/>
      <c r="H214" s="104"/>
      <c r="I214" s="104"/>
      <c r="J214" s="104">
        <v>1</v>
      </c>
      <c r="K214" s="104">
        <v>0</v>
      </c>
      <c r="L214" s="104" t="s">
        <v>1263</v>
      </c>
      <c r="M214" s="104"/>
      <c r="N214" s="104">
        <v>3</v>
      </c>
      <c r="O214" s="104">
        <v>1</v>
      </c>
      <c r="P214" s="184" t="s">
        <v>2210</v>
      </c>
      <c r="Q214" s="184"/>
      <c r="T214">
        <v>0</v>
      </c>
      <c r="U214">
        <v>0</v>
      </c>
    </row>
    <row r="215" spans="1:21" x14ac:dyDescent="0.25">
      <c r="A215" s="104">
        <v>5249</v>
      </c>
      <c r="B215" s="104">
        <v>9196</v>
      </c>
      <c r="C215" s="104" t="s">
        <v>2211</v>
      </c>
      <c r="D215" s="311"/>
      <c r="E215" s="104">
        <v>2</v>
      </c>
      <c r="F215" s="104" t="s">
        <v>327</v>
      </c>
      <c r="G215" s="104"/>
      <c r="H215" s="104"/>
      <c r="I215" s="104"/>
      <c r="J215" s="104">
        <v>1</v>
      </c>
      <c r="K215" s="104">
        <v>0</v>
      </c>
      <c r="L215" s="104" t="s">
        <v>1266</v>
      </c>
      <c r="M215" s="104" t="s">
        <v>329</v>
      </c>
      <c r="N215" s="104">
        <v>3</v>
      </c>
      <c r="O215" s="104">
        <v>1</v>
      </c>
      <c r="P215" s="184" t="s">
        <v>2212</v>
      </c>
      <c r="Q215" s="184"/>
      <c r="T215">
        <v>0</v>
      </c>
      <c r="U215">
        <v>0</v>
      </c>
    </row>
    <row r="216" spans="1:21" x14ac:dyDescent="0.25">
      <c r="A216" s="104">
        <v>5250</v>
      </c>
      <c r="B216" s="104">
        <v>9197</v>
      </c>
      <c r="C216" s="104" t="s">
        <v>2213</v>
      </c>
      <c r="D216" s="311"/>
      <c r="E216" s="104">
        <v>5</v>
      </c>
      <c r="F216" s="104" t="s">
        <v>263</v>
      </c>
      <c r="G216" s="104">
        <v>1073741823</v>
      </c>
      <c r="H216" s="104"/>
      <c r="I216" s="104"/>
      <c r="J216" s="104">
        <v>1</v>
      </c>
      <c r="K216" s="104">
        <v>0</v>
      </c>
      <c r="L216" s="104"/>
      <c r="M216" s="104"/>
      <c r="N216" s="104">
        <v>3</v>
      </c>
      <c r="O216" s="104">
        <v>1</v>
      </c>
      <c r="P216" s="184" t="s">
        <v>2214</v>
      </c>
      <c r="Q216" s="184"/>
      <c r="T216">
        <v>0</v>
      </c>
      <c r="U216">
        <v>0</v>
      </c>
    </row>
    <row r="217" spans="1:21" x14ac:dyDescent="0.25">
      <c r="A217" s="104">
        <v>5251</v>
      </c>
      <c r="B217" s="104">
        <v>9198</v>
      </c>
      <c r="C217" s="104" t="s">
        <v>2215</v>
      </c>
      <c r="D217" s="311"/>
      <c r="E217" s="104">
        <v>5</v>
      </c>
      <c r="F217" s="104" t="s">
        <v>263</v>
      </c>
      <c r="G217" s="104">
        <v>1073741823</v>
      </c>
      <c r="H217" s="104"/>
      <c r="I217" s="104"/>
      <c r="J217" s="104">
        <v>1</v>
      </c>
      <c r="K217" s="104">
        <v>0</v>
      </c>
      <c r="L217" s="104"/>
      <c r="M217" s="104"/>
      <c r="N217" s="104">
        <v>3</v>
      </c>
      <c r="O217" s="104">
        <v>1</v>
      </c>
      <c r="P217" s="184" t="s">
        <v>2216</v>
      </c>
      <c r="Q217" s="184"/>
      <c r="T217">
        <v>0</v>
      </c>
      <c r="U217">
        <v>0</v>
      </c>
    </row>
    <row r="218" spans="1:21" x14ac:dyDescent="0.25">
      <c r="A218" s="104">
        <v>5252</v>
      </c>
      <c r="B218" s="104">
        <v>9199</v>
      </c>
      <c r="C218" s="104" t="s">
        <v>2217</v>
      </c>
      <c r="D218" s="311"/>
      <c r="E218" s="104">
        <v>5</v>
      </c>
      <c r="F218" s="104" t="s">
        <v>263</v>
      </c>
      <c r="G218" s="104">
        <v>1073741823</v>
      </c>
      <c r="H218" s="104"/>
      <c r="I218" s="104"/>
      <c r="J218" s="104">
        <v>1</v>
      </c>
      <c r="K218" s="104">
        <v>0</v>
      </c>
      <c r="L218" s="104"/>
      <c r="M218" s="104"/>
      <c r="N218" s="104">
        <v>3</v>
      </c>
      <c r="O218" s="104">
        <v>1</v>
      </c>
      <c r="P218" s="184" t="s">
        <v>2218</v>
      </c>
      <c r="Q218" s="184"/>
      <c r="T218">
        <v>0</v>
      </c>
      <c r="U218">
        <v>0</v>
      </c>
    </row>
    <row r="219" spans="1:21" x14ac:dyDescent="0.25">
      <c r="A219" s="104">
        <v>5253</v>
      </c>
      <c r="B219" s="104">
        <v>9200</v>
      </c>
      <c r="C219" s="104" t="s">
        <v>2219</v>
      </c>
      <c r="D219" s="311"/>
      <c r="E219" s="104">
        <v>2</v>
      </c>
      <c r="F219" s="104" t="s">
        <v>488</v>
      </c>
      <c r="G219" s="104"/>
      <c r="H219" s="104"/>
      <c r="I219" s="104"/>
      <c r="J219" s="104">
        <v>1</v>
      </c>
      <c r="K219" s="104">
        <v>0</v>
      </c>
      <c r="L219" s="104" t="s">
        <v>1246</v>
      </c>
      <c r="M219" s="104"/>
      <c r="N219" s="104">
        <v>3</v>
      </c>
      <c r="O219" s="104">
        <v>1</v>
      </c>
      <c r="P219" s="184" t="s">
        <v>2220</v>
      </c>
      <c r="Q219" s="184"/>
      <c r="T219">
        <v>0</v>
      </c>
      <c r="U219">
        <v>0</v>
      </c>
    </row>
    <row r="220" spans="1:21" s="38" customFormat="1" x14ac:dyDescent="0.25">
      <c r="A220" s="127"/>
      <c r="B220" s="127"/>
      <c r="C220" s="124" t="s">
        <v>2272</v>
      </c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86"/>
      <c r="Q220" s="186"/>
    </row>
    <row r="221" spans="1:21" x14ac:dyDescent="0.25">
      <c r="A221" s="104">
        <v>5254</v>
      </c>
      <c r="B221" s="104">
        <v>9201</v>
      </c>
      <c r="C221" s="104" t="s">
        <v>2244</v>
      </c>
      <c r="D221" s="311"/>
      <c r="E221" s="104">
        <v>5</v>
      </c>
      <c r="F221" s="104" t="s">
        <v>263</v>
      </c>
      <c r="G221" s="104">
        <v>1073741823</v>
      </c>
      <c r="H221" s="104"/>
      <c r="I221" s="104"/>
      <c r="J221" s="104">
        <v>1</v>
      </c>
      <c r="K221" s="104">
        <v>0</v>
      </c>
      <c r="L221" s="104"/>
      <c r="M221" s="104"/>
      <c r="N221" s="104">
        <v>3</v>
      </c>
      <c r="O221" s="104">
        <v>1</v>
      </c>
      <c r="P221" s="184" t="s">
        <v>1085</v>
      </c>
      <c r="Q221" s="184"/>
      <c r="T221">
        <v>0</v>
      </c>
      <c r="U221">
        <v>0</v>
      </c>
    </row>
    <row r="222" spans="1:21" x14ac:dyDescent="0.25">
      <c r="A222" s="104">
        <v>5255</v>
      </c>
      <c r="B222" s="104">
        <v>9202</v>
      </c>
      <c r="C222" s="104" t="s">
        <v>2283</v>
      </c>
      <c r="D222" s="311"/>
      <c r="E222" s="104">
        <v>5</v>
      </c>
      <c r="F222" s="104" t="s">
        <v>263</v>
      </c>
      <c r="G222" s="104">
        <v>1073741823</v>
      </c>
      <c r="H222" s="104"/>
      <c r="I222" s="104"/>
      <c r="J222" s="104">
        <v>1</v>
      </c>
      <c r="K222" s="104">
        <v>0</v>
      </c>
      <c r="L222" s="104"/>
      <c r="M222" s="104"/>
      <c r="N222" s="104">
        <v>3</v>
      </c>
      <c r="O222" s="104">
        <v>1</v>
      </c>
      <c r="P222" s="184" t="s">
        <v>2284</v>
      </c>
      <c r="Q222" s="184"/>
      <c r="T222">
        <v>0</v>
      </c>
      <c r="U222">
        <v>0</v>
      </c>
    </row>
    <row r="223" spans="1:21" x14ac:dyDescent="0.25">
      <c r="A223" s="104">
        <v>5256</v>
      </c>
      <c r="B223" s="104">
        <v>9203</v>
      </c>
      <c r="C223" s="104" t="s">
        <v>2243</v>
      </c>
      <c r="D223" s="311"/>
      <c r="E223" s="104">
        <v>7</v>
      </c>
      <c r="F223" s="104" t="s">
        <v>279</v>
      </c>
      <c r="G223" s="104"/>
      <c r="H223" s="104"/>
      <c r="I223" s="104"/>
      <c r="J223" s="104">
        <v>1</v>
      </c>
      <c r="K223" s="104">
        <v>0</v>
      </c>
      <c r="L223" s="104"/>
      <c r="M223" s="104"/>
      <c r="N223" s="104">
        <v>3</v>
      </c>
      <c r="O223" s="104">
        <v>1</v>
      </c>
      <c r="P223" s="184" t="s">
        <v>2285</v>
      </c>
      <c r="Q223" s="184"/>
      <c r="T223">
        <v>0</v>
      </c>
      <c r="U223">
        <v>0</v>
      </c>
    </row>
    <row r="224" spans="1:21" x14ac:dyDescent="0.25">
      <c r="A224" s="104">
        <v>5257</v>
      </c>
      <c r="B224" s="104">
        <v>9204</v>
      </c>
      <c r="C224" s="104" t="s">
        <v>2286</v>
      </c>
      <c r="D224" s="311"/>
      <c r="E224" s="104">
        <v>2</v>
      </c>
      <c r="F224" s="104" t="s">
        <v>327</v>
      </c>
      <c r="G224" s="104"/>
      <c r="H224" s="104"/>
      <c r="I224" s="104"/>
      <c r="J224" s="104">
        <v>1</v>
      </c>
      <c r="K224" s="104">
        <v>0</v>
      </c>
      <c r="L224" s="104"/>
      <c r="M224" s="104" t="s">
        <v>329</v>
      </c>
      <c r="N224" s="104">
        <v>3</v>
      </c>
      <c r="O224" s="104">
        <v>1</v>
      </c>
      <c r="P224" s="184" t="s">
        <v>2287</v>
      </c>
      <c r="Q224" s="184"/>
      <c r="T224">
        <v>0</v>
      </c>
      <c r="U224">
        <v>0</v>
      </c>
    </row>
    <row r="225" spans="1:21" x14ac:dyDescent="0.25">
      <c r="A225" s="104">
        <v>5258</v>
      </c>
      <c r="B225" s="104">
        <v>9205</v>
      </c>
      <c r="C225" s="104" t="s">
        <v>2245</v>
      </c>
      <c r="D225" s="311"/>
      <c r="E225" s="104">
        <v>5</v>
      </c>
      <c r="F225" s="104" t="s">
        <v>263</v>
      </c>
      <c r="G225" s="104">
        <v>1073741823</v>
      </c>
      <c r="H225" s="104"/>
      <c r="I225" s="104"/>
      <c r="J225" s="104">
        <v>1</v>
      </c>
      <c r="K225" s="104">
        <v>0</v>
      </c>
      <c r="L225" s="104"/>
      <c r="M225" s="104"/>
      <c r="N225" s="104">
        <v>3</v>
      </c>
      <c r="O225" s="104">
        <v>1</v>
      </c>
      <c r="P225" s="184" t="s">
        <v>2249</v>
      </c>
      <c r="Q225" s="184"/>
      <c r="T225">
        <v>0</v>
      </c>
      <c r="U225">
        <v>0</v>
      </c>
    </row>
    <row r="226" spans="1:21" x14ac:dyDescent="0.25">
      <c r="A226" s="104">
        <v>5259</v>
      </c>
      <c r="B226" s="104">
        <v>9206</v>
      </c>
      <c r="C226" s="104" t="s">
        <v>2288</v>
      </c>
      <c r="D226" s="311"/>
      <c r="E226" s="104">
        <v>5</v>
      </c>
      <c r="F226" s="104" t="s">
        <v>263</v>
      </c>
      <c r="G226" s="104">
        <v>1073741823</v>
      </c>
      <c r="H226" s="104"/>
      <c r="I226" s="104"/>
      <c r="J226" s="104">
        <v>1</v>
      </c>
      <c r="K226" s="104">
        <v>0</v>
      </c>
      <c r="L226" s="104"/>
      <c r="M226" s="104"/>
      <c r="N226" s="104">
        <v>3</v>
      </c>
      <c r="O226" s="104">
        <v>1</v>
      </c>
      <c r="P226" s="184" t="s">
        <v>2289</v>
      </c>
      <c r="Q226" s="184"/>
      <c r="T226">
        <v>0</v>
      </c>
      <c r="U226">
        <v>0</v>
      </c>
    </row>
    <row r="227" spans="1:21" x14ac:dyDescent="0.25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84"/>
      <c r="Q227" s="184"/>
    </row>
    <row r="228" spans="1:21" x14ac:dyDescent="0.25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84"/>
      <c r="Q228" s="184"/>
    </row>
    <row r="229" spans="1:21" x14ac:dyDescent="0.25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84"/>
      <c r="Q229" s="184"/>
    </row>
    <row r="230" spans="1:21" x14ac:dyDescent="0.25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84"/>
      <c r="Q230" s="184"/>
    </row>
    <row r="231" spans="1:21" x14ac:dyDescent="0.25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84"/>
      <c r="Q231" s="184"/>
    </row>
    <row r="232" spans="1:21" x14ac:dyDescent="0.25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84"/>
      <c r="Q232" s="184"/>
    </row>
    <row r="233" spans="1:21" x14ac:dyDescent="0.25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84"/>
      <c r="Q233" s="184"/>
    </row>
    <row r="234" spans="1:21" x14ac:dyDescent="0.25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84"/>
      <c r="Q234" s="184"/>
    </row>
    <row r="235" spans="1:21" x14ac:dyDescent="0.25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84"/>
      <c r="Q235" s="184"/>
    </row>
    <row r="236" spans="1:21" x14ac:dyDescent="0.25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84"/>
      <c r="Q236" s="184"/>
    </row>
    <row r="237" spans="1:21" x14ac:dyDescent="0.25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84"/>
      <c r="Q237" s="184"/>
    </row>
    <row r="238" spans="1:21" x14ac:dyDescent="0.25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84"/>
      <c r="Q238" s="184"/>
    </row>
    <row r="239" spans="1:21" x14ac:dyDescent="0.25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84"/>
      <c r="Q239" s="184"/>
    </row>
    <row r="240" spans="1:21" x14ac:dyDescent="0.25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84"/>
      <c r="Q240" s="184"/>
    </row>
    <row r="241" spans="1:17" x14ac:dyDescent="0.25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84"/>
      <c r="Q241" s="184"/>
    </row>
    <row r="242" spans="1:17" x14ac:dyDescent="0.25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84"/>
      <c r="Q242" s="184"/>
    </row>
    <row r="243" spans="1:17" x14ac:dyDescent="0.25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84"/>
      <c r="Q243" s="184"/>
    </row>
    <row r="244" spans="1:17" x14ac:dyDescent="0.25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84"/>
      <c r="Q244" s="184"/>
    </row>
    <row r="245" spans="1:17" x14ac:dyDescent="0.25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84"/>
      <c r="Q245" s="184"/>
    </row>
    <row r="246" spans="1:17" x14ac:dyDescent="0.25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84"/>
      <c r="Q246" s="184"/>
    </row>
    <row r="247" spans="1:17" x14ac:dyDescent="0.25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84"/>
      <c r="Q247" s="184"/>
    </row>
    <row r="248" spans="1:17" x14ac:dyDescent="0.25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84"/>
      <c r="Q248" s="184"/>
    </row>
    <row r="249" spans="1:17" x14ac:dyDescent="0.25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84"/>
      <c r="Q249" s="184"/>
    </row>
    <row r="250" spans="1:17" x14ac:dyDescent="0.25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84"/>
      <c r="Q250" s="184"/>
    </row>
    <row r="251" spans="1:17" x14ac:dyDescent="0.25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84"/>
      <c r="Q251" s="184"/>
    </row>
    <row r="252" spans="1:17" x14ac:dyDescent="0.25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84"/>
      <c r="Q252" s="184"/>
    </row>
    <row r="253" spans="1:17" x14ac:dyDescent="0.25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84"/>
      <c r="Q253" s="184"/>
    </row>
    <row r="254" spans="1:17" x14ac:dyDescent="0.25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84"/>
      <c r="Q254" s="184"/>
    </row>
    <row r="255" spans="1:17" x14ac:dyDescent="0.25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84"/>
      <c r="Q255" s="184"/>
    </row>
    <row r="256" spans="1:17" x14ac:dyDescent="0.25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84"/>
      <c r="Q256" s="184"/>
    </row>
    <row r="257" spans="1:17" x14ac:dyDescent="0.25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84"/>
      <c r="Q257" s="184"/>
    </row>
    <row r="258" spans="1:17" x14ac:dyDescent="0.25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84"/>
      <c r="Q258" s="184"/>
    </row>
    <row r="259" spans="1:17" x14ac:dyDescent="0.25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84"/>
      <c r="Q259" s="184"/>
    </row>
    <row r="260" spans="1:17" x14ac:dyDescent="0.25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84"/>
      <c r="Q260" s="184"/>
    </row>
    <row r="261" spans="1:17" x14ac:dyDescent="0.25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84"/>
      <c r="Q261" s="184"/>
    </row>
    <row r="262" spans="1:17" x14ac:dyDescent="0.25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84"/>
      <c r="Q262" s="184"/>
    </row>
    <row r="263" spans="1:17" x14ac:dyDescent="0.25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84"/>
      <c r="Q263" s="184"/>
    </row>
    <row r="264" spans="1:17" x14ac:dyDescent="0.25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84"/>
      <c r="Q264" s="184"/>
    </row>
    <row r="265" spans="1:17" x14ac:dyDescent="0.25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84"/>
      <c r="Q265" s="184"/>
    </row>
    <row r="266" spans="1:17" x14ac:dyDescent="0.25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84"/>
      <c r="Q266" s="184"/>
    </row>
    <row r="267" spans="1:17" x14ac:dyDescent="0.25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84"/>
      <c r="Q267" s="184"/>
    </row>
    <row r="268" spans="1:17" x14ac:dyDescent="0.25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84"/>
      <c r="Q268" s="184"/>
    </row>
    <row r="269" spans="1:17" x14ac:dyDescent="0.25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84"/>
      <c r="Q269" s="184"/>
    </row>
    <row r="270" spans="1:17" x14ac:dyDescent="0.25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84"/>
      <c r="Q270" s="184"/>
    </row>
    <row r="271" spans="1:17" x14ac:dyDescent="0.25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84"/>
      <c r="Q271" s="184"/>
    </row>
    <row r="272" spans="1:17" x14ac:dyDescent="0.25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84"/>
      <c r="Q272" s="184"/>
    </row>
    <row r="273" spans="1:17" x14ac:dyDescent="0.25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84"/>
      <c r="Q273" s="184"/>
    </row>
    <row r="274" spans="1:17" x14ac:dyDescent="0.25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84"/>
      <c r="Q274" s="184"/>
    </row>
    <row r="275" spans="1:17" x14ac:dyDescent="0.25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84"/>
      <c r="Q275" s="184"/>
    </row>
    <row r="276" spans="1:17" x14ac:dyDescent="0.25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84"/>
      <c r="Q276" s="184"/>
    </row>
    <row r="277" spans="1:17" x14ac:dyDescent="0.25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84"/>
      <c r="Q277" s="184"/>
    </row>
    <row r="278" spans="1:17" x14ac:dyDescent="0.25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84"/>
      <c r="Q278" s="184"/>
    </row>
    <row r="279" spans="1:17" x14ac:dyDescent="0.25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84"/>
      <c r="Q279" s="184"/>
    </row>
    <row r="280" spans="1:17" x14ac:dyDescent="0.25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84"/>
      <c r="Q280" s="184"/>
    </row>
    <row r="281" spans="1:17" x14ac:dyDescent="0.25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84"/>
      <c r="Q281" s="184"/>
    </row>
    <row r="282" spans="1:17" x14ac:dyDescent="0.25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84"/>
      <c r="Q282" s="184"/>
    </row>
    <row r="283" spans="1:17" x14ac:dyDescent="0.25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84"/>
      <c r="Q283" s="184"/>
    </row>
    <row r="284" spans="1:17" x14ac:dyDescent="0.25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84"/>
      <c r="Q284" s="184"/>
    </row>
    <row r="285" spans="1:17" x14ac:dyDescent="0.2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84"/>
      <c r="Q285" s="184"/>
    </row>
    <row r="286" spans="1:17" x14ac:dyDescent="0.25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84"/>
      <c r="Q286" s="184"/>
    </row>
    <row r="287" spans="1:17" x14ac:dyDescent="0.25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84"/>
      <c r="Q287" s="184"/>
    </row>
    <row r="288" spans="1:17" x14ac:dyDescent="0.25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84"/>
      <c r="Q288" s="184"/>
    </row>
    <row r="289" spans="1:17" x14ac:dyDescent="0.25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84"/>
      <c r="Q289" s="184"/>
    </row>
    <row r="290" spans="1:17" x14ac:dyDescent="0.25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84"/>
      <c r="Q290" s="184"/>
    </row>
    <row r="291" spans="1:17" x14ac:dyDescent="0.25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84"/>
      <c r="Q291" s="184"/>
    </row>
    <row r="292" spans="1:17" x14ac:dyDescent="0.25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84"/>
      <c r="Q292" s="184"/>
    </row>
    <row r="293" spans="1:17" x14ac:dyDescent="0.25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84"/>
      <c r="Q293" s="184"/>
    </row>
    <row r="294" spans="1:17" x14ac:dyDescent="0.25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84"/>
      <c r="Q294" s="184"/>
    </row>
    <row r="295" spans="1:17" x14ac:dyDescent="0.2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84"/>
      <c r="Q295" s="184"/>
    </row>
    <row r="296" spans="1:17" x14ac:dyDescent="0.25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84"/>
      <c r="Q296" s="184"/>
    </row>
    <row r="297" spans="1:17" x14ac:dyDescent="0.25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84"/>
      <c r="Q297" s="184"/>
    </row>
    <row r="298" spans="1:17" x14ac:dyDescent="0.25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84"/>
      <c r="Q298" s="184"/>
    </row>
    <row r="299" spans="1:17" x14ac:dyDescent="0.25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84"/>
      <c r="Q299" s="184"/>
    </row>
    <row r="300" spans="1:17" x14ac:dyDescent="0.25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84"/>
      <c r="Q300" s="184"/>
    </row>
    <row r="301" spans="1:17" x14ac:dyDescent="0.25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84"/>
      <c r="Q301" s="184"/>
    </row>
    <row r="302" spans="1:17" x14ac:dyDescent="0.25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84"/>
      <c r="Q302" s="184"/>
    </row>
    <row r="303" spans="1:17" x14ac:dyDescent="0.25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84"/>
      <c r="Q303" s="184"/>
    </row>
    <row r="304" spans="1:17" x14ac:dyDescent="0.25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84"/>
      <c r="Q304" s="184"/>
    </row>
    <row r="305" spans="1:17" x14ac:dyDescent="0.25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84"/>
      <c r="Q305" s="184"/>
    </row>
    <row r="306" spans="1:17" x14ac:dyDescent="0.25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84"/>
      <c r="Q306" s="184"/>
    </row>
    <row r="307" spans="1:17" x14ac:dyDescent="0.25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84"/>
      <c r="Q307" s="184"/>
    </row>
    <row r="308" spans="1:17" x14ac:dyDescent="0.25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84"/>
      <c r="Q308" s="184"/>
    </row>
    <row r="309" spans="1:17" x14ac:dyDescent="0.25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84"/>
      <c r="Q309" s="184"/>
    </row>
    <row r="310" spans="1:17" x14ac:dyDescent="0.25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84"/>
      <c r="Q310" s="184"/>
    </row>
    <row r="311" spans="1:17" x14ac:dyDescent="0.25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84"/>
      <c r="Q311" s="184"/>
    </row>
    <row r="312" spans="1:17" x14ac:dyDescent="0.25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84"/>
      <c r="Q312" s="184"/>
    </row>
    <row r="313" spans="1:17" x14ac:dyDescent="0.25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84"/>
      <c r="Q313" s="184"/>
    </row>
    <row r="314" spans="1:17" x14ac:dyDescent="0.25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84"/>
      <c r="Q314" s="184"/>
    </row>
    <row r="315" spans="1:17" x14ac:dyDescent="0.25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84"/>
      <c r="Q315" s="184"/>
    </row>
    <row r="316" spans="1:17" x14ac:dyDescent="0.25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84"/>
      <c r="Q316" s="184"/>
    </row>
    <row r="317" spans="1:17" x14ac:dyDescent="0.25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84"/>
      <c r="Q317" s="184"/>
    </row>
    <row r="318" spans="1:17" x14ac:dyDescent="0.25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84"/>
      <c r="Q318" s="184"/>
    </row>
    <row r="319" spans="1:17" x14ac:dyDescent="0.25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84"/>
      <c r="Q319" s="184"/>
    </row>
    <row r="320" spans="1:17" x14ac:dyDescent="0.25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84"/>
      <c r="Q320" s="184"/>
    </row>
    <row r="321" spans="1:17" x14ac:dyDescent="0.25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84"/>
      <c r="Q321" s="184"/>
    </row>
    <row r="322" spans="1:17" x14ac:dyDescent="0.25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84"/>
      <c r="Q322" s="184"/>
    </row>
    <row r="323" spans="1:17" x14ac:dyDescent="0.25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84"/>
      <c r="Q323" s="184"/>
    </row>
    <row r="324" spans="1:17" x14ac:dyDescent="0.25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84"/>
      <c r="Q324" s="184"/>
    </row>
    <row r="325" spans="1:17" x14ac:dyDescent="0.25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84"/>
      <c r="Q325" s="184"/>
    </row>
    <row r="326" spans="1:17" x14ac:dyDescent="0.25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84"/>
      <c r="Q326" s="184"/>
    </row>
    <row r="327" spans="1:17" x14ac:dyDescent="0.25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84"/>
      <c r="Q327" s="184"/>
    </row>
    <row r="328" spans="1:17" x14ac:dyDescent="0.25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84"/>
      <c r="Q328" s="184"/>
    </row>
    <row r="329" spans="1:17" x14ac:dyDescent="0.25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84"/>
      <c r="Q329" s="184"/>
    </row>
    <row r="330" spans="1:17" x14ac:dyDescent="0.25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84"/>
      <c r="Q330" s="184"/>
    </row>
    <row r="331" spans="1:17" x14ac:dyDescent="0.25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84"/>
      <c r="Q331" s="184"/>
    </row>
    <row r="332" spans="1:17" x14ac:dyDescent="0.25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84"/>
      <c r="Q332" s="184"/>
    </row>
    <row r="333" spans="1:17" x14ac:dyDescent="0.25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84"/>
      <c r="Q333" s="184"/>
    </row>
    <row r="334" spans="1:17" x14ac:dyDescent="0.25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84"/>
      <c r="Q334" s="184"/>
    </row>
    <row r="335" spans="1:17" x14ac:dyDescent="0.25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84"/>
      <c r="Q335" s="184"/>
    </row>
    <row r="336" spans="1:17" x14ac:dyDescent="0.25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84"/>
      <c r="Q336" s="184"/>
    </row>
    <row r="337" spans="1:17" x14ac:dyDescent="0.25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84"/>
      <c r="Q337" s="184"/>
    </row>
    <row r="338" spans="1:17" x14ac:dyDescent="0.25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84"/>
      <c r="Q338" s="184"/>
    </row>
    <row r="339" spans="1:17" x14ac:dyDescent="0.25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84"/>
      <c r="Q339" s="184"/>
    </row>
    <row r="340" spans="1:17" x14ac:dyDescent="0.25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84"/>
      <c r="Q340" s="184"/>
    </row>
    <row r="341" spans="1:17" x14ac:dyDescent="0.25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84"/>
      <c r="Q341" s="184"/>
    </row>
    <row r="342" spans="1:17" x14ac:dyDescent="0.25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84"/>
      <c r="Q342" s="184"/>
    </row>
    <row r="343" spans="1:17" x14ac:dyDescent="0.25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84"/>
      <c r="Q343" s="184"/>
    </row>
    <row r="344" spans="1:17" x14ac:dyDescent="0.25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84"/>
      <c r="Q344" s="184"/>
    </row>
    <row r="345" spans="1:17" x14ac:dyDescent="0.25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84"/>
      <c r="Q345" s="184"/>
    </row>
    <row r="346" spans="1:17" x14ac:dyDescent="0.25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84"/>
      <c r="Q346" s="184"/>
    </row>
    <row r="347" spans="1:17" x14ac:dyDescent="0.25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84"/>
      <c r="Q347" s="184"/>
    </row>
    <row r="348" spans="1:17" x14ac:dyDescent="0.25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84"/>
      <c r="Q348" s="184"/>
    </row>
    <row r="349" spans="1:17" x14ac:dyDescent="0.25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84"/>
      <c r="Q349" s="184"/>
    </row>
    <row r="350" spans="1:17" x14ac:dyDescent="0.25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84"/>
      <c r="Q350" s="184"/>
    </row>
    <row r="351" spans="1:17" x14ac:dyDescent="0.25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84"/>
      <c r="Q351" s="184"/>
    </row>
    <row r="352" spans="1:17" x14ac:dyDescent="0.25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84"/>
      <c r="Q352" s="184"/>
    </row>
    <row r="353" spans="1:17" x14ac:dyDescent="0.25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84"/>
      <c r="Q353" s="184"/>
    </row>
    <row r="354" spans="1:17" x14ac:dyDescent="0.25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84"/>
      <c r="Q354" s="184"/>
    </row>
    <row r="355" spans="1:17" x14ac:dyDescent="0.25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84"/>
      <c r="Q355" s="184"/>
    </row>
    <row r="356" spans="1:17" x14ac:dyDescent="0.25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84"/>
      <c r="Q356" s="184"/>
    </row>
    <row r="357" spans="1:17" x14ac:dyDescent="0.25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84"/>
      <c r="Q357" s="184"/>
    </row>
    <row r="358" spans="1:17" x14ac:dyDescent="0.25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84"/>
      <c r="Q358" s="184"/>
    </row>
    <row r="359" spans="1:17" x14ac:dyDescent="0.25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84"/>
      <c r="Q359" s="184"/>
    </row>
    <row r="360" spans="1:17" x14ac:dyDescent="0.25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84"/>
      <c r="Q360" s="184"/>
    </row>
    <row r="361" spans="1:17" x14ac:dyDescent="0.25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84"/>
      <c r="Q361" s="184"/>
    </row>
    <row r="362" spans="1:17" x14ac:dyDescent="0.25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84"/>
      <c r="Q362" s="184"/>
    </row>
    <row r="363" spans="1:17" x14ac:dyDescent="0.25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84"/>
      <c r="Q363" s="184"/>
    </row>
    <row r="364" spans="1:17" x14ac:dyDescent="0.25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84"/>
      <c r="Q364" s="184"/>
    </row>
    <row r="365" spans="1:17" x14ac:dyDescent="0.25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84"/>
      <c r="Q365" s="184"/>
    </row>
    <row r="366" spans="1:17" x14ac:dyDescent="0.25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84"/>
      <c r="Q366" s="184"/>
    </row>
    <row r="367" spans="1:17" x14ac:dyDescent="0.25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84"/>
      <c r="Q367" s="184"/>
    </row>
    <row r="368" spans="1:17" x14ac:dyDescent="0.25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84"/>
      <c r="Q368" s="184"/>
    </row>
    <row r="369" spans="1:17" x14ac:dyDescent="0.25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84"/>
      <c r="Q369" s="184"/>
    </row>
    <row r="370" spans="1:17" x14ac:dyDescent="0.25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84"/>
      <c r="Q370" s="184"/>
    </row>
    <row r="371" spans="1:17" x14ac:dyDescent="0.25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84"/>
      <c r="Q371" s="184"/>
    </row>
    <row r="372" spans="1:17" x14ac:dyDescent="0.25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84"/>
      <c r="Q372" s="184"/>
    </row>
    <row r="373" spans="1:17" x14ac:dyDescent="0.25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84"/>
      <c r="Q373" s="184"/>
    </row>
    <row r="374" spans="1:17" x14ac:dyDescent="0.25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84"/>
      <c r="Q374" s="184"/>
    </row>
    <row r="375" spans="1:17" x14ac:dyDescent="0.25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84"/>
      <c r="Q375" s="184"/>
    </row>
    <row r="376" spans="1:17" x14ac:dyDescent="0.25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84"/>
      <c r="Q376" s="184"/>
    </row>
    <row r="377" spans="1:17" x14ac:dyDescent="0.25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84"/>
      <c r="Q377" s="184"/>
    </row>
    <row r="378" spans="1:17" x14ac:dyDescent="0.25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84"/>
      <c r="Q378" s="184"/>
    </row>
    <row r="379" spans="1:17" x14ac:dyDescent="0.25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84"/>
      <c r="Q379" s="184"/>
    </row>
    <row r="380" spans="1:17" x14ac:dyDescent="0.25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84"/>
      <c r="Q380" s="184"/>
    </row>
    <row r="381" spans="1:17" x14ac:dyDescent="0.25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84"/>
      <c r="Q381" s="184"/>
    </row>
    <row r="382" spans="1:17" x14ac:dyDescent="0.25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84"/>
      <c r="Q382" s="184"/>
    </row>
    <row r="383" spans="1:17" x14ac:dyDescent="0.25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84"/>
      <c r="Q383" s="184"/>
    </row>
    <row r="384" spans="1:17" x14ac:dyDescent="0.25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84"/>
      <c r="Q384" s="184"/>
    </row>
    <row r="385" spans="1:17" x14ac:dyDescent="0.25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84"/>
      <c r="Q385" s="184"/>
    </row>
    <row r="386" spans="1:17" x14ac:dyDescent="0.25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84"/>
      <c r="Q386" s="184"/>
    </row>
    <row r="387" spans="1:17" x14ac:dyDescent="0.25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84"/>
      <c r="Q387" s="184"/>
    </row>
    <row r="388" spans="1:17" x14ac:dyDescent="0.25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84"/>
      <c r="Q388" s="184"/>
    </row>
    <row r="389" spans="1:17" x14ac:dyDescent="0.25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84"/>
      <c r="Q389" s="184"/>
    </row>
    <row r="390" spans="1:17" x14ac:dyDescent="0.25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84"/>
      <c r="Q390" s="184"/>
    </row>
    <row r="391" spans="1:17" x14ac:dyDescent="0.25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84"/>
      <c r="Q391" s="184"/>
    </row>
    <row r="392" spans="1:17" x14ac:dyDescent="0.25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84"/>
      <c r="Q392" s="184"/>
    </row>
    <row r="393" spans="1:17" x14ac:dyDescent="0.25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84"/>
      <c r="Q393" s="184"/>
    </row>
    <row r="394" spans="1:17" x14ac:dyDescent="0.25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84"/>
      <c r="Q394" s="184"/>
    </row>
    <row r="395" spans="1:17" x14ac:dyDescent="0.25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84"/>
      <c r="Q395" s="184"/>
    </row>
    <row r="396" spans="1:17" x14ac:dyDescent="0.25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84"/>
      <c r="Q396" s="184"/>
    </row>
    <row r="397" spans="1:17" x14ac:dyDescent="0.25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84"/>
      <c r="Q397" s="184"/>
    </row>
    <row r="398" spans="1:17" x14ac:dyDescent="0.25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84"/>
      <c r="Q398" s="184"/>
    </row>
    <row r="399" spans="1:17" x14ac:dyDescent="0.25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84"/>
      <c r="Q399" s="184"/>
    </row>
    <row r="400" spans="1:17" x14ac:dyDescent="0.25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84"/>
      <c r="Q400" s="184"/>
    </row>
    <row r="401" spans="1:17" x14ac:dyDescent="0.25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84"/>
      <c r="Q401" s="184"/>
    </row>
    <row r="402" spans="1:17" x14ac:dyDescent="0.25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84"/>
      <c r="Q402" s="184"/>
    </row>
    <row r="403" spans="1:17" x14ac:dyDescent="0.25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84"/>
      <c r="Q403" s="184"/>
    </row>
    <row r="404" spans="1:17" x14ac:dyDescent="0.25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84"/>
      <c r="Q404" s="184"/>
    </row>
    <row r="405" spans="1:17" x14ac:dyDescent="0.25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84"/>
      <c r="Q405" s="184"/>
    </row>
    <row r="406" spans="1:17" x14ac:dyDescent="0.25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84"/>
      <c r="Q406" s="184"/>
    </row>
    <row r="407" spans="1:17" x14ac:dyDescent="0.25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84"/>
      <c r="Q407" s="184"/>
    </row>
    <row r="408" spans="1:17" x14ac:dyDescent="0.25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84"/>
      <c r="Q408" s="184"/>
    </row>
    <row r="409" spans="1:17" x14ac:dyDescent="0.25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84"/>
      <c r="Q409" s="184"/>
    </row>
    <row r="410" spans="1:17" x14ac:dyDescent="0.25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84"/>
      <c r="Q410" s="184"/>
    </row>
    <row r="411" spans="1:17" x14ac:dyDescent="0.25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84"/>
      <c r="Q411" s="184"/>
    </row>
    <row r="412" spans="1:17" x14ac:dyDescent="0.25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84"/>
      <c r="Q412" s="184"/>
    </row>
    <row r="413" spans="1:17" x14ac:dyDescent="0.25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84"/>
      <c r="Q413" s="184"/>
    </row>
    <row r="414" spans="1:17" x14ac:dyDescent="0.25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84"/>
      <c r="Q414" s="184"/>
    </row>
    <row r="415" spans="1:17" x14ac:dyDescent="0.25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84"/>
      <c r="Q415" s="184"/>
    </row>
    <row r="416" spans="1:17" x14ac:dyDescent="0.25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84"/>
      <c r="Q416" s="184"/>
    </row>
    <row r="417" spans="1:17" x14ac:dyDescent="0.25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84"/>
      <c r="Q417" s="184"/>
    </row>
    <row r="418" spans="1:17" x14ac:dyDescent="0.25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84"/>
      <c r="Q418" s="184"/>
    </row>
    <row r="419" spans="1:17" x14ac:dyDescent="0.25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84"/>
      <c r="Q419" s="184"/>
    </row>
    <row r="420" spans="1:17" x14ac:dyDescent="0.25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84"/>
      <c r="Q420" s="184"/>
    </row>
    <row r="421" spans="1:17" x14ac:dyDescent="0.25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84"/>
      <c r="Q421" s="184"/>
    </row>
    <row r="422" spans="1:17" x14ac:dyDescent="0.25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84"/>
      <c r="Q422" s="184"/>
    </row>
    <row r="423" spans="1:17" x14ac:dyDescent="0.25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84"/>
      <c r="Q423" s="184"/>
    </row>
    <row r="424" spans="1:17" x14ac:dyDescent="0.25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84"/>
      <c r="Q424" s="184"/>
    </row>
    <row r="425" spans="1:17" x14ac:dyDescent="0.25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84"/>
      <c r="Q425" s="184"/>
    </row>
    <row r="426" spans="1:17" x14ac:dyDescent="0.25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84"/>
      <c r="Q426" s="184"/>
    </row>
    <row r="427" spans="1:17" x14ac:dyDescent="0.25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84"/>
      <c r="Q427" s="184"/>
    </row>
    <row r="428" spans="1:17" x14ac:dyDescent="0.25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84"/>
      <c r="Q428" s="184"/>
    </row>
    <row r="429" spans="1:17" x14ac:dyDescent="0.25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84"/>
      <c r="Q429" s="184"/>
    </row>
    <row r="430" spans="1:17" x14ac:dyDescent="0.25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84"/>
      <c r="Q430" s="184"/>
    </row>
    <row r="431" spans="1:17" x14ac:dyDescent="0.25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84"/>
      <c r="Q431" s="184"/>
    </row>
    <row r="432" spans="1:17" x14ac:dyDescent="0.25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84"/>
      <c r="Q432" s="184"/>
    </row>
    <row r="433" spans="1:17" x14ac:dyDescent="0.25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84"/>
      <c r="Q433" s="184"/>
    </row>
    <row r="434" spans="1:17" x14ac:dyDescent="0.25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84"/>
      <c r="Q434" s="184"/>
    </row>
    <row r="435" spans="1:17" x14ac:dyDescent="0.25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84"/>
      <c r="Q435" s="184"/>
    </row>
    <row r="436" spans="1:17" x14ac:dyDescent="0.25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84"/>
      <c r="Q436" s="184"/>
    </row>
    <row r="437" spans="1:17" x14ac:dyDescent="0.25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84"/>
      <c r="Q437" s="184"/>
    </row>
    <row r="438" spans="1:17" x14ac:dyDescent="0.25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84"/>
      <c r="Q438" s="184"/>
    </row>
    <row r="439" spans="1:17" x14ac:dyDescent="0.25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84"/>
      <c r="Q439" s="184"/>
    </row>
    <row r="440" spans="1:17" x14ac:dyDescent="0.25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84"/>
      <c r="Q440" s="184"/>
    </row>
    <row r="441" spans="1:17" x14ac:dyDescent="0.25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84"/>
      <c r="Q441" s="184"/>
    </row>
    <row r="442" spans="1:17" x14ac:dyDescent="0.25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84"/>
      <c r="Q442" s="184"/>
    </row>
    <row r="443" spans="1:17" x14ac:dyDescent="0.25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84"/>
      <c r="Q443" s="184"/>
    </row>
    <row r="444" spans="1:17" x14ac:dyDescent="0.25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84"/>
      <c r="Q444" s="184"/>
    </row>
    <row r="445" spans="1:17" x14ac:dyDescent="0.25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84"/>
      <c r="Q445" s="184"/>
    </row>
    <row r="446" spans="1:17" x14ac:dyDescent="0.25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84"/>
      <c r="Q446" s="184"/>
    </row>
    <row r="447" spans="1:17" x14ac:dyDescent="0.25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84"/>
      <c r="Q447" s="184"/>
    </row>
    <row r="448" spans="1:17" x14ac:dyDescent="0.25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84"/>
      <c r="Q448" s="184"/>
    </row>
    <row r="449" spans="1:17" x14ac:dyDescent="0.25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84"/>
      <c r="Q449" s="184"/>
    </row>
    <row r="450" spans="1:17" x14ac:dyDescent="0.25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84"/>
      <c r="Q450" s="184"/>
    </row>
    <row r="451" spans="1:17" x14ac:dyDescent="0.25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84"/>
      <c r="Q451" s="184"/>
    </row>
    <row r="452" spans="1:17" x14ac:dyDescent="0.25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84"/>
      <c r="Q452" s="184"/>
    </row>
    <row r="453" spans="1:17" x14ac:dyDescent="0.25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84"/>
      <c r="Q453" s="184"/>
    </row>
    <row r="454" spans="1:17" x14ac:dyDescent="0.25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84"/>
      <c r="Q454" s="184"/>
    </row>
    <row r="455" spans="1:17" x14ac:dyDescent="0.25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84"/>
      <c r="Q455" s="184"/>
    </row>
    <row r="456" spans="1:17" x14ac:dyDescent="0.25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84"/>
      <c r="Q456" s="184"/>
    </row>
    <row r="457" spans="1:17" x14ac:dyDescent="0.25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84"/>
      <c r="Q457" s="184"/>
    </row>
    <row r="458" spans="1:17" x14ac:dyDescent="0.25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84"/>
      <c r="Q458" s="184"/>
    </row>
    <row r="459" spans="1:17" x14ac:dyDescent="0.25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84"/>
      <c r="Q459" s="184"/>
    </row>
    <row r="460" spans="1:17" x14ac:dyDescent="0.25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84"/>
      <c r="Q460" s="184"/>
    </row>
    <row r="461" spans="1:17" x14ac:dyDescent="0.25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84"/>
      <c r="Q461" s="184"/>
    </row>
    <row r="462" spans="1:17" x14ac:dyDescent="0.25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84"/>
      <c r="Q462" s="184"/>
    </row>
    <row r="463" spans="1:17" x14ac:dyDescent="0.25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84"/>
      <c r="Q463" s="184"/>
    </row>
    <row r="464" spans="1:17" x14ac:dyDescent="0.25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84"/>
      <c r="Q464" s="184"/>
    </row>
    <row r="465" spans="1:17" x14ac:dyDescent="0.25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84"/>
      <c r="Q465" s="184"/>
    </row>
    <row r="466" spans="1:17" x14ac:dyDescent="0.25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84"/>
      <c r="Q466" s="184"/>
    </row>
    <row r="467" spans="1:17" x14ac:dyDescent="0.25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84"/>
      <c r="Q467" s="184"/>
    </row>
    <row r="468" spans="1:17" x14ac:dyDescent="0.25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84"/>
      <c r="Q468" s="184"/>
    </row>
    <row r="469" spans="1:17" x14ac:dyDescent="0.25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84"/>
      <c r="Q469" s="184"/>
    </row>
    <row r="470" spans="1:17" x14ac:dyDescent="0.25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84"/>
      <c r="Q470" s="184"/>
    </row>
    <row r="471" spans="1:17" x14ac:dyDescent="0.25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84"/>
      <c r="Q471" s="184"/>
    </row>
    <row r="472" spans="1:17" x14ac:dyDescent="0.25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84"/>
      <c r="Q472" s="184"/>
    </row>
    <row r="473" spans="1:17" x14ac:dyDescent="0.25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84"/>
      <c r="Q473" s="184"/>
    </row>
    <row r="474" spans="1:17" x14ac:dyDescent="0.25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84"/>
      <c r="Q474" s="184"/>
    </row>
    <row r="475" spans="1:17" x14ac:dyDescent="0.25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84"/>
      <c r="Q475" s="184"/>
    </row>
    <row r="476" spans="1:17" x14ac:dyDescent="0.25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84"/>
      <c r="Q476" s="184"/>
    </row>
    <row r="477" spans="1:17" x14ac:dyDescent="0.25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84"/>
      <c r="Q477" s="184"/>
    </row>
    <row r="478" spans="1:17" x14ac:dyDescent="0.25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84"/>
      <c r="Q478" s="184"/>
    </row>
    <row r="479" spans="1:17" x14ac:dyDescent="0.25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84"/>
      <c r="Q479" s="184"/>
    </row>
    <row r="480" spans="1:17" x14ac:dyDescent="0.25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84"/>
      <c r="Q480" s="184"/>
    </row>
    <row r="481" spans="1:17" x14ac:dyDescent="0.25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84"/>
      <c r="Q481" s="184"/>
    </row>
    <row r="482" spans="1:17" x14ac:dyDescent="0.25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84"/>
      <c r="Q482" s="184"/>
    </row>
    <row r="483" spans="1:17" x14ac:dyDescent="0.25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84"/>
      <c r="Q483" s="184"/>
    </row>
    <row r="484" spans="1:17" x14ac:dyDescent="0.25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84"/>
      <c r="Q484" s="184"/>
    </row>
    <row r="485" spans="1:17" x14ac:dyDescent="0.25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84"/>
      <c r="Q485" s="184"/>
    </row>
    <row r="486" spans="1:17" x14ac:dyDescent="0.25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84"/>
      <c r="Q486" s="184"/>
    </row>
    <row r="487" spans="1:17" x14ac:dyDescent="0.25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84"/>
      <c r="Q487" s="184"/>
    </row>
    <row r="488" spans="1:17" x14ac:dyDescent="0.25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84"/>
      <c r="Q488" s="184"/>
    </row>
    <row r="489" spans="1:17" x14ac:dyDescent="0.25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84"/>
      <c r="Q489" s="184"/>
    </row>
    <row r="490" spans="1:17" x14ac:dyDescent="0.25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84"/>
      <c r="Q490" s="184"/>
    </row>
    <row r="491" spans="1:17" x14ac:dyDescent="0.25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84"/>
      <c r="Q491" s="184"/>
    </row>
    <row r="492" spans="1:17" x14ac:dyDescent="0.25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84"/>
      <c r="Q492" s="184"/>
    </row>
    <row r="493" spans="1:17" x14ac:dyDescent="0.25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84"/>
      <c r="Q493" s="184"/>
    </row>
    <row r="494" spans="1:17" x14ac:dyDescent="0.25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84"/>
      <c r="Q494" s="184"/>
    </row>
    <row r="495" spans="1:17" x14ac:dyDescent="0.25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84"/>
      <c r="Q495" s="184"/>
    </row>
    <row r="496" spans="1:17" x14ac:dyDescent="0.25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84"/>
      <c r="Q496" s="184"/>
    </row>
    <row r="497" spans="1:17" x14ac:dyDescent="0.25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84"/>
      <c r="Q497" s="184"/>
    </row>
    <row r="498" spans="1:17" x14ac:dyDescent="0.25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84"/>
      <c r="Q498" s="184"/>
    </row>
    <row r="499" spans="1:17" x14ac:dyDescent="0.25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84"/>
      <c r="Q499" s="184"/>
    </row>
    <row r="500" spans="1:17" x14ac:dyDescent="0.25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84"/>
      <c r="Q500" s="184"/>
    </row>
    <row r="501" spans="1:17" x14ac:dyDescent="0.25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84"/>
      <c r="Q501" s="184"/>
    </row>
    <row r="502" spans="1:17" x14ac:dyDescent="0.25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84"/>
      <c r="Q502" s="184"/>
    </row>
    <row r="503" spans="1:17" x14ac:dyDescent="0.25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84"/>
      <c r="Q503" s="184"/>
    </row>
    <row r="504" spans="1:17" x14ac:dyDescent="0.25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84"/>
      <c r="Q504" s="184"/>
    </row>
    <row r="505" spans="1:17" x14ac:dyDescent="0.25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84"/>
      <c r="Q505" s="184"/>
    </row>
    <row r="506" spans="1:17" x14ac:dyDescent="0.25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84"/>
      <c r="Q506" s="184"/>
    </row>
    <row r="507" spans="1:17" x14ac:dyDescent="0.25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84"/>
      <c r="Q507" s="184"/>
    </row>
    <row r="508" spans="1:17" x14ac:dyDescent="0.25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84"/>
      <c r="Q508" s="184"/>
    </row>
    <row r="509" spans="1:17" x14ac:dyDescent="0.25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84"/>
      <c r="Q509" s="184"/>
    </row>
    <row r="510" spans="1:17" x14ac:dyDescent="0.25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84"/>
      <c r="Q510" s="184"/>
    </row>
    <row r="511" spans="1:17" x14ac:dyDescent="0.25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84"/>
      <c r="Q511" s="184"/>
    </row>
    <row r="512" spans="1:17" x14ac:dyDescent="0.25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84"/>
      <c r="Q512" s="184"/>
    </row>
    <row r="513" spans="1:17" x14ac:dyDescent="0.25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84"/>
      <c r="Q513" s="184"/>
    </row>
    <row r="514" spans="1:17" x14ac:dyDescent="0.25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84"/>
      <c r="Q514" s="184"/>
    </row>
    <row r="515" spans="1:17" x14ac:dyDescent="0.25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84"/>
      <c r="Q515" s="184"/>
    </row>
    <row r="516" spans="1:17" x14ac:dyDescent="0.25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84"/>
      <c r="Q516" s="184"/>
    </row>
    <row r="517" spans="1:17" x14ac:dyDescent="0.25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84"/>
      <c r="Q517" s="184"/>
    </row>
    <row r="518" spans="1:17" x14ac:dyDescent="0.25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84"/>
      <c r="Q518" s="184"/>
    </row>
    <row r="519" spans="1:17" x14ac:dyDescent="0.25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84"/>
      <c r="Q519" s="184"/>
    </row>
    <row r="520" spans="1:17" x14ac:dyDescent="0.25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84"/>
      <c r="Q520" s="184"/>
    </row>
    <row r="521" spans="1:17" x14ac:dyDescent="0.25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84"/>
      <c r="Q521" s="184"/>
    </row>
    <row r="522" spans="1:17" x14ac:dyDescent="0.25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84"/>
      <c r="Q522" s="184"/>
    </row>
    <row r="523" spans="1:17" x14ac:dyDescent="0.25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84"/>
      <c r="Q523" s="184"/>
    </row>
    <row r="524" spans="1:17" x14ac:dyDescent="0.25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84"/>
      <c r="Q524" s="184"/>
    </row>
    <row r="525" spans="1:17" x14ac:dyDescent="0.25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84"/>
      <c r="Q525" s="184"/>
    </row>
    <row r="526" spans="1:17" x14ac:dyDescent="0.25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84"/>
      <c r="Q526" s="184"/>
    </row>
    <row r="527" spans="1:17" x14ac:dyDescent="0.25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84"/>
      <c r="Q527" s="184"/>
    </row>
    <row r="528" spans="1:17" x14ac:dyDescent="0.25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84"/>
      <c r="Q528" s="184"/>
    </row>
    <row r="529" spans="1:17" x14ac:dyDescent="0.25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84"/>
      <c r="Q529" s="184"/>
    </row>
    <row r="530" spans="1:17" x14ac:dyDescent="0.25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84"/>
      <c r="Q530" s="184"/>
    </row>
    <row r="531" spans="1:17" x14ac:dyDescent="0.25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84"/>
      <c r="Q531" s="184"/>
    </row>
    <row r="532" spans="1:17" x14ac:dyDescent="0.25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84"/>
      <c r="Q532" s="184"/>
    </row>
    <row r="533" spans="1:17" x14ac:dyDescent="0.25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84"/>
      <c r="Q533" s="184"/>
    </row>
    <row r="534" spans="1:17" x14ac:dyDescent="0.25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84"/>
      <c r="Q534" s="184"/>
    </row>
    <row r="535" spans="1:17" x14ac:dyDescent="0.25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84"/>
      <c r="Q535" s="184"/>
    </row>
    <row r="536" spans="1:17" x14ac:dyDescent="0.25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84"/>
      <c r="Q536" s="184"/>
    </row>
    <row r="537" spans="1:17" x14ac:dyDescent="0.25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84"/>
      <c r="Q537" s="184"/>
    </row>
    <row r="538" spans="1:17" x14ac:dyDescent="0.25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84"/>
      <c r="Q538" s="184"/>
    </row>
    <row r="539" spans="1:17" x14ac:dyDescent="0.25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84"/>
      <c r="Q539" s="184"/>
    </row>
    <row r="540" spans="1:17" x14ac:dyDescent="0.25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84"/>
      <c r="Q540" s="184"/>
    </row>
    <row r="541" spans="1:17" x14ac:dyDescent="0.25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84"/>
      <c r="Q541" s="184"/>
    </row>
    <row r="542" spans="1:17" x14ac:dyDescent="0.25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84"/>
      <c r="Q542" s="184"/>
    </row>
    <row r="543" spans="1:17" x14ac:dyDescent="0.25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84"/>
      <c r="Q543" s="184"/>
    </row>
    <row r="544" spans="1:17" x14ac:dyDescent="0.25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84"/>
      <c r="Q544" s="184"/>
    </row>
    <row r="545" spans="1:17" x14ac:dyDescent="0.25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84"/>
      <c r="Q545" s="184"/>
    </row>
    <row r="546" spans="1:17" x14ac:dyDescent="0.25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84"/>
      <c r="Q546" s="184"/>
    </row>
    <row r="547" spans="1:17" x14ac:dyDescent="0.25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84"/>
      <c r="Q547" s="184"/>
    </row>
    <row r="548" spans="1:17" x14ac:dyDescent="0.25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84"/>
      <c r="Q548" s="184"/>
    </row>
    <row r="549" spans="1:17" x14ac:dyDescent="0.25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84"/>
      <c r="Q549" s="184"/>
    </row>
    <row r="550" spans="1:17" x14ac:dyDescent="0.25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84"/>
      <c r="Q550" s="184"/>
    </row>
    <row r="551" spans="1:17" x14ac:dyDescent="0.25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84"/>
      <c r="Q551" s="184"/>
    </row>
    <row r="552" spans="1:17" x14ac:dyDescent="0.25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84"/>
      <c r="Q552" s="184"/>
    </row>
    <row r="553" spans="1:17" x14ac:dyDescent="0.25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84"/>
      <c r="Q553" s="184"/>
    </row>
    <row r="554" spans="1:17" x14ac:dyDescent="0.25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84"/>
      <c r="Q554" s="184"/>
    </row>
    <row r="555" spans="1:17" x14ac:dyDescent="0.25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84"/>
      <c r="Q555" s="184"/>
    </row>
    <row r="556" spans="1:17" x14ac:dyDescent="0.25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84"/>
      <c r="Q556" s="184"/>
    </row>
    <row r="557" spans="1:17" x14ac:dyDescent="0.25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84"/>
      <c r="Q557" s="184"/>
    </row>
    <row r="558" spans="1:17" x14ac:dyDescent="0.25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84"/>
      <c r="Q558" s="184"/>
    </row>
    <row r="559" spans="1:17" x14ac:dyDescent="0.25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84"/>
      <c r="Q559" s="184"/>
    </row>
    <row r="560" spans="1:17" x14ac:dyDescent="0.25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84"/>
      <c r="Q560" s="184"/>
    </row>
    <row r="561" spans="1:17" x14ac:dyDescent="0.25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84"/>
      <c r="Q561" s="184"/>
    </row>
    <row r="562" spans="1:17" x14ac:dyDescent="0.25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84"/>
      <c r="Q562" s="184"/>
    </row>
    <row r="563" spans="1:17" x14ac:dyDescent="0.25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84"/>
      <c r="Q563" s="184"/>
    </row>
    <row r="564" spans="1:17" x14ac:dyDescent="0.25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84"/>
      <c r="Q564" s="184"/>
    </row>
    <row r="565" spans="1:17" x14ac:dyDescent="0.25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84"/>
      <c r="Q565" s="184"/>
    </row>
    <row r="566" spans="1:17" x14ac:dyDescent="0.25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84"/>
      <c r="Q566" s="184"/>
    </row>
    <row r="567" spans="1:17" x14ac:dyDescent="0.25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84"/>
      <c r="Q567" s="184"/>
    </row>
    <row r="568" spans="1:17" x14ac:dyDescent="0.25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84"/>
      <c r="Q568" s="184"/>
    </row>
    <row r="569" spans="1:17" x14ac:dyDescent="0.25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84"/>
      <c r="Q569" s="184"/>
    </row>
    <row r="570" spans="1:17" x14ac:dyDescent="0.25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84"/>
      <c r="Q570" s="184"/>
    </row>
    <row r="571" spans="1:17" x14ac:dyDescent="0.25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84"/>
      <c r="Q571" s="184"/>
    </row>
    <row r="572" spans="1:17" x14ac:dyDescent="0.25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84"/>
      <c r="Q572" s="184"/>
    </row>
    <row r="573" spans="1:17" x14ac:dyDescent="0.25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84"/>
      <c r="Q573" s="184"/>
    </row>
    <row r="574" spans="1:17" x14ac:dyDescent="0.25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84"/>
      <c r="Q574" s="184"/>
    </row>
    <row r="575" spans="1:17" x14ac:dyDescent="0.25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84"/>
      <c r="Q575" s="184"/>
    </row>
    <row r="576" spans="1:17" x14ac:dyDescent="0.25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84"/>
      <c r="Q576" s="184"/>
    </row>
    <row r="577" spans="1:17" x14ac:dyDescent="0.25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84"/>
      <c r="Q577" s="184"/>
    </row>
    <row r="578" spans="1:17" x14ac:dyDescent="0.25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84"/>
      <c r="Q578" s="184"/>
    </row>
    <row r="579" spans="1:17" x14ac:dyDescent="0.25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84"/>
      <c r="Q579" s="184"/>
    </row>
    <row r="580" spans="1:17" x14ac:dyDescent="0.25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84"/>
      <c r="Q580" s="184"/>
    </row>
    <row r="581" spans="1:17" x14ac:dyDescent="0.25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84"/>
      <c r="Q581" s="184"/>
    </row>
    <row r="582" spans="1:17" x14ac:dyDescent="0.25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84"/>
      <c r="Q582" s="184"/>
    </row>
    <row r="583" spans="1:17" x14ac:dyDescent="0.25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84"/>
      <c r="Q583" s="184"/>
    </row>
    <row r="584" spans="1:17" x14ac:dyDescent="0.25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84"/>
      <c r="Q584" s="184"/>
    </row>
    <row r="585" spans="1:17" x14ac:dyDescent="0.25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84"/>
      <c r="Q585" s="184"/>
    </row>
    <row r="586" spans="1:17" x14ac:dyDescent="0.25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84"/>
      <c r="Q586" s="184"/>
    </row>
    <row r="587" spans="1:17" x14ac:dyDescent="0.25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84"/>
      <c r="Q587" s="184"/>
    </row>
    <row r="588" spans="1:17" x14ac:dyDescent="0.25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84"/>
      <c r="Q588" s="184"/>
    </row>
    <row r="589" spans="1:17" x14ac:dyDescent="0.25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84"/>
      <c r="Q589" s="184"/>
    </row>
    <row r="590" spans="1:17" x14ac:dyDescent="0.25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84"/>
      <c r="Q590" s="184"/>
    </row>
    <row r="591" spans="1:17" x14ac:dyDescent="0.25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84"/>
      <c r="Q591" s="184"/>
    </row>
    <row r="592" spans="1:17" x14ac:dyDescent="0.25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84"/>
      <c r="Q592" s="184"/>
    </row>
    <row r="593" spans="1:17" x14ac:dyDescent="0.25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84"/>
      <c r="Q593" s="184"/>
    </row>
    <row r="594" spans="1:17" x14ac:dyDescent="0.25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84"/>
      <c r="Q594" s="184"/>
    </row>
    <row r="595" spans="1:17" x14ac:dyDescent="0.25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84"/>
      <c r="Q595" s="184"/>
    </row>
    <row r="596" spans="1:17" x14ac:dyDescent="0.25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84"/>
      <c r="Q596" s="184"/>
    </row>
    <row r="597" spans="1:17" x14ac:dyDescent="0.25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84"/>
      <c r="Q597" s="184"/>
    </row>
    <row r="598" spans="1:17" x14ac:dyDescent="0.25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84"/>
      <c r="Q598" s="184"/>
    </row>
    <row r="599" spans="1:17" x14ac:dyDescent="0.25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84"/>
      <c r="Q599" s="184"/>
    </row>
    <row r="600" spans="1:17" x14ac:dyDescent="0.25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84"/>
      <c r="Q600" s="184"/>
    </row>
    <row r="601" spans="1:17" x14ac:dyDescent="0.25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84"/>
      <c r="Q601" s="184"/>
    </row>
    <row r="602" spans="1:17" x14ac:dyDescent="0.25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84"/>
      <c r="Q602" s="184"/>
    </row>
    <row r="603" spans="1:17" x14ac:dyDescent="0.25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84"/>
      <c r="Q603" s="184"/>
    </row>
    <row r="604" spans="1:17" x14ac:dyDescent="0.25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84"/>
      <c r="Q604" s="184"/>
    </row>
    <row r="605" spans="1:17" x14ac:dyDescent="0.25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84"/>
      <c r="Q605" s="184"/>
    </row>
    <row r="606" spans="1:17" x14ac:dyDescent="0.25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84"/>
      <c r="Q606" s="184"/>
    </row>
    <row r="607" spans="1:17" x14ac:dyDescent="0.25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84"/>
      <c r="Q607" s="184"/>
    </row>
    <row r="608" spans="1:17" x14ac:dyDescent="0.25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84"/>
      <c r="Q608" s="184"/>
    </row>
    <row r="609" spans="1:17" x14ac:dyDescent="0.25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84"/>
      <c r="Q609" s="184"/>
    </row>
    <row r="610" spans="1:17" x14ac:dyDescent="0.25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84"/>
      <c r="Q610" s="184"/>
    </row>
    <row r="611" spans="1:17" x14ac:dyDescent="0.25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84"/>
      <c r="Q611" s="184"/>
    </row>
    <row r="612" spans="1:17" x14ac:dyDescent="0.25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84"/>
      <c r="Q612" s="184"/>
    </row>
    <row r="613" spans="1:17" x14ac:dyDescent="0.25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84"/>
      <c r="Q613" s="184"/>
    </row>
    <row r="614" spans="1:17" x14ac:dyDescent="0.25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84"/>
      <c r="Q614" s="184"/>
    </row>
    <row r="615" spans="1:17" x14ac:dyDescent="0.25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84"/>
      <c r="Q615" s="184"/>
    </row>
    <row r="616" spans="1:17" x14ac:dyDescent="0.25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84"/>
      <c r="Q616" s="184"/>
    </row>
    <row r="617" spans="1:17" x14ac:dyDescent="0.25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84"/>
      <c r="Q617" s="184"/>
    </row>
    <row r="618" spans="1:17" x14ac:dyDescent="0.25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84"/>
      <c r="Q618" s="184"/>
    </row>
    <row r="619" spans="1:17" x14ac:dyDescent="0.25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84"/>
      <c r="Q619" s="184"/>
    </row>
    <row r="620" spans="1:17" x14ac:dyDescent="0.25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84"/>
      <c r="Q620" s="184"/>
    </row>
    <row r="621" spans="1:17" x14ac:dyDescent="0.25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84"/>
      <c r="Q621" s="184"/>
    </row>
    <row r="622" spans="1:17" x14ac:dyDescent="0.25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84"/>
      <c r="Q622" s="184"/>
    </row>
    <row r="623" spans="1:17" x14ac:dyDescent="0.25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84"/>
      <c r="Q623" s="184"/>
    </row>
    <row r="624" spans="1:17" x14ac:dyDescent="0.25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84"/>
      <c r="Q624" s="184"/>
    </row>
    <row r="625" spans="1:17" x14ac:dyDescent="0.25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84"/>
      <c r="Q625" s="184"/>
    </row>
    <row r="626" spans="1:17" x14ac:dyDescent="0.25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84"/>
      <c r="Q626" s="184"/>
    </row>
    <row r="627" spans="1:17" x14ac:dyDescent="0.25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84"/>
      <c r="Q627" s="184"/>
    </row>
    <row r="628" spans="1:17" x14ac:dyDescent="0.25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84"/>
      <c r="Q628" s="184"/>
    </row>
    <row r="629" spans="1:17" x14ac:dyDescent="0.25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84"/>
      <c r="Q629" s="184"/>
    </row>
    <row r="630" spans="1:17" x14ac:dyDescent="0.25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84"/>
      <c r="Q630" s="184"/>
    </row>
    <row r="631" spans="1:17" x14ac:dyDescent="0.25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84"/>
      <c r="Q631" s="184"/>
    </row>
    <row r="632" spans="1:17" x14ac:dyDescent="0.25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84"/>
      <c r="Q632" s="184"/>
    </row>
    <row r="633" spans="1:17" x14ac:dyDescent="0.25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84"/>
      <c r="Q633" s="184"/>
    </row>
    <row r="634" spans="1:17" x14ac:dyDescent="0.25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84"/>
      <c r="Q634" s="184"/>
    </row>
    <row r="635" spans="1:17" x14ac:dyDescent="0.25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84"/>
      <c r="Q635" s="184"/>
    </row>
    <row r="636" spans="1:17" x14ac:dyDescent="0.25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84"/>
      <c r="Q636" s="184"/>
    </row>
    <row r="637" spans="1:17" x14ac:dyDescent="0.25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84"/>
      <c r="Q637" s="184"/>
    </row>
    <row r="638" spans="1:17" x14ac:dyDescent="0.25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84"/>
      <c r="Q638" s="184"/>
    </row>
    <row r="639" spans="1:17" x14ac:dyDescent="0.25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84"/>
      <c r="Q639" s="184"/>
    </row>
    <row r="640" spans="1:17" x14ac:dyDescent="0.25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84"/>
      <c r="Q640" s="184"/>
    </row>
    <row r="641" spans="1:17" x14ac:dyDescent="0.25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84"/>
      <c r="Q641" s="184"/>
    </row>
    <row r="642" spans="1:17" x14ac:dyDescent="0.25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84"/>
      <c r="Q642" s="184"/>
    </row>
    <row r="643" spans="1:17" x14ac:dyDescent="0.25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84"/>
      <c r="Q643" s="184"/>
    </row>
    <row r="644" spans="1:17" x14ac:dyDescent="0.25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84"/>
      <c r="Q644" s="184"/>
    </row>
    <row r="645" spans="1:17" x14ac:dyDescent="0.25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84"/>
      <c r="Q645" s="184"/>
    </row>
    <row r="646" spans="1:17" x14ac:dyDescent="0.25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84"/>
      <c r="Q646" s="184"/>
    </row>
    <row r="647" spans="1:17" x14ac:dyDescent="0.25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84"/>
      <c r="Q647" s="184"/>
    </row>
    <row r="648" spans="1:17" x14ac:dyDescent="0.25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84"/>
      <c r="Q648" s="184"/>
    </row>
    <row r="649" spans="1:17" x14ac:dyDescent="0.25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84"/>
      <c r="Q649" s="184"/>
    </row>
    <row r="650" spans="1:17" x14ac:dyDescent="0.25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84"/>
      <c r="Q650" s="184"/>
    </row>
    <row r="651" spans="1:17" x14ac:dyDescent="0.25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84"/>
      <c r="Q651" s="184"/>
    </row>
    <row r="652" spans="1:17" x14ac:dyDescent="0.25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84"/>
      <c r="Q652" s="184"/>
    </row>
    <row r="653" spans="1:17" x14ac:dyDescent="0.25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84"/>
      <c r="Q653" s="184"/>
    </row>
    <row r="654" spans="1:17" x14ac:dyDescent="0.25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84"/>
      <c r="Q654" s="184"/>
    </row>
    <row r="655" spans="1:17" x14ac:dyDescent="0.25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84"/>
      <c r="Q655" s="184"/>
    </row>
    <row r="656" spans="1:17" x14ac:dyDescent="0.25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84"/>
      <c r="Q656" s="184"/>
    </row>
    <row r="657" spans="1:17" x14ac:dyDescent="0.25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84"/>
      <c r="Q657" s="184"/>
    </row>
    <row r="658" spans="1:17" x14ac:dyDescent="0.25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84"/>
      <c r="Q658" s="184"/>
    </row>
    <row r="659" spans="1:17" x14ac:dyDescent="0.25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84"/>
      <c r="Q659" s="184"/>
    </row>
    <row r="660" spans="1:17" x14ac:dyDescent="0.25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84"/>
      <c r="Q660" s="184"/>
    </row>
    <row r="661" spans="1:17" x14ac:dyDescent="0.25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84"/>
      <c r="Q661" s="184"/>
    </row>
    <row r="662" spans="1:17" x14ac:dyDescent="0.25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84"/>
      <c r="Q662" s="184"/>
    </row>
    <row r="663" spans="1:17" x14ac:dyDescent="0.25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84"/>
      <c r="Q663" s="184"/>
    </row>
    <row r="664" spans="1:17" x14ac:dyDescent="0.25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84"/>
      <c r="Q664" s="184"/>
    </row>
    <row r="665" spans="1:17" x14ac:dyDescent="0.25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84"/>
      <c r="Q665" s="184"/>
    </row>
    <row r="666" spans="1:17" x14ac:dyDescent="0.25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84"/>
      <c r="Q666" s="184"/>
    </row>
    <row r="667" spans="1:17" x14ac:dyDescent="0.25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84"/>
      <c r="Q667" s="184"/>
    </row>
    <row r="668" spans="1:17" x14ac:dyDescent="0.25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84"/>
      <c r="Q668" s="184"/>
    </row>
    <row r="669" spans="1:17" x14ac:dyDescent="0.25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84"/>
      <c r="Q669" s="184"/>
    </row>
    <row r="670" spans="1:17" x14ac:dyDescent="0.25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84"/>
      <c r="Q670" s="184"/>
    </row>
    <row r="671" spans="1:17" x14ac:dyDescent="0.25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84"/>
      <c r="Q671" s="184"/>
    </row>
    <row r="672" spans="1:17" x14ac:dyDescent="0.25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84"/>
      <c r="Q672" s="184"/>
    </row>
    <row r="673" spans="1:17" x14ac:dyDescent="0.25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84"/>
      <c r="Q673" s="184"/>
    </row>
    <row r="674" spans="1:17" x14ac:dyDescent="0.25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84"/>
      <c r="Q674" s="184"/>
    </row>
    <row r="675" spans="1:17" x14ac:dyDescent="0.25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84"/>
      <c r="Q675" s="184"/>
    </row>
    <row r="676" spans="1:17" x14ac:dyDescent="0.25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84"/>
      <c r="Q676" s="184"/>
    </row>
    <row r="677" spans="1:17" x14ac:dyDescent="0.25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84"/>
      <c r="Q677" s="184"/>
    </row>
    <row r="678" spans="1:17" x14ac:dyDescent="0.25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84"/>
      <c r="Q678" s="184"/>
    </row>
    <row r="679" spans="1:17" x14ac:dyDescent="0.25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84"/>
      <c r="Q679" s="184"/>
    </row>
    <row r="680" spans="1:17" x14ac:dyDescent="0.25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84"/>
      <c r="Q680" s="184"/>
    </row>
    <row r="681" spans="1:17" x14ac:dyDescent="0.25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84"/>
      <c r="Q681" s="184"/>
    </row>
    <row r="682" spans="1:17" x14ac:dyDescent="0.25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84"/>
      <c r="Q682" s="184"/>
    </row>
    <row r="683" spans="1:17" x14ac:dyDescent="0.25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84"/>
      <c r="Q683" s="184"/>
    </row>
    <row r="684" spans="1:17" x14ac:dyDescent="0.25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84"/>
      <c r="Q684" s="184"/>
    </row>
    <row r="685" spans="1:17" x14ac:dyDescent="0.25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84"/>
      <c r="Q685" s="184"/>
    </row>
    <row r="686" spans="1:17" x14ac:dyDescent="0.25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84"/>
      <c r="Q686" s="184"/>
    </row>
    <row r="687" spans="1:17" x14ac:dyDescent="0.25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84"/>
      <c r="Q687" s="184"/>
    </row>
    <row r="688" spans="1:17" x14ac:dyDescent="0.25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84"/>
      <c r="Q688" s="184"/>
    </row>
    <row r="689" spans="1:17" x14ac:dyDescent="0.25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84"/>
      <c r="Q689" s="184"/>
    </row>
    <row r="690" spans="1:17" x14ac:dyDescent="0.25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84"/>
      <c r="Q690" s="184"/>
    </row>
    <row r="691" spans="1:17" x14ac:dyDescent="0.25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84"/>
      <c r="Q691" s="184"/>
    </row>
    <row r="692" spans="1:17" x14ac:dyDescent="0.25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84"/>
      <c r="Q692" s="184"/>
    </row>
    <row r="693" spans="1:17" x14ac:dyDescent="0.25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84"/>
      <c r="Q693" s="184"/>
    </row>
    <row r="694" spans="1:17" x14ac:dyDescent="0.25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84"/>
      <c r="Q694" s="184"/>
    </row>
    <row r="695" spans="1:17" x14ac:dyDescent="0.25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84"/>
      <c r="Q695" s="184"/>
    </row>
    <row r="696" spans="1:17" x14ac:dyDescent="0.25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84"/>
      <c r="Q696" s="184"/>
    </row>
    <row r="697" spans="1:17" x14ac:dyDescent="0.25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84"/>
      <c r="Q697" s="184"/>
    </row>
    <row r="698" spans="1:17" x14ac:dyDescent="0.25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84"/>
      <c r="Q698" s="184"/>
    </row>
    <row r="699" spans="1:17" x14ac:dyDescent="0.25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84"/>
      <c r="Q699" s="184"/>
    </row>
    <row r="700" spans="1:17" x14ac:dyDescent="0.25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84"/>
      <c r="Q700" s="184"/>
    </row>
    <row r="701" spans="1:17" x14ac:dyDescent="0.25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84"/>
      <c r="Q701" s="184"/>
    </row>
    <row r="702" spans="1:17" x14ac:dyDescent="0.25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84"/>
      <c r="Q702" s="184"/>
    </row>
    <row r="703" spans="1:17" x14ac:dyDescent="0.25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84"/>
      <c r="Q703" s="184"/>
    </row>
    <row r="704" spans="1:17" x14ac:dyDescent="0.25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84"/>
      <c r="Q704" s="184"/>
    </row>
    <row r="705" spans="1:17" x14ac:dyDescent="0.25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84"/>
      <c r="Q705" s="184"/>
    </row>
    <row r="706" spans="1:17" x14ac:dyDescent="0.25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84"/>
      <c r="Q706" s="184"/>
    </row>
    <row r="707" spans="1:17" x14ac:dyDescent="0.25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84"/>
      <c r="Q707" s="184"/>
    </row>
    <row r="708" spans="1:17" x14ac:dyDescent="0.25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84"/>
      <c r="Q708" s="184"/>
    </row>
    <row r="709" spans="1:17" x14ac:dyDescent="0.25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84"/>
      <c r="Q709" s="184"/>
    </row>
    <row r="710" spans="1:17" x14ac:dyDescent="0.25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84"/>
      <c r="Q710" s="184"/>
    </row>
    <row r="711" spans="1:17" x14ac:dyDescent="0.25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84"/>
      <c r="Q711" s="184"/>
    </row>
    <row r="712" spans="1:17" x14ac:dyDescent="0.25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84"/>
      <c r="Q712" s="184"/>
    </row>
    <row r="713" spans="1:17" x14ac:dyDescent="0.25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84"/>
      <c r="Q713" s="184"/>
    </row>
    <row r="714" spans="1:17" x14ac:dyDescent="0.25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84"/>
      <c r="Q714" s="184"/>
    </row>
    <row r="715" spans="1:17" x14ac:dyDescent="0.25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84"/>
      <c r="Q715" s="184"/>
    </row>
    <row r="716" spans="1:17" x14ac:dyDescent="0.25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84"/>
      <c r="Q716" s="184"/>
    </row>
    <row r="717" spans="1:17" x14ac:dyDescent="0.25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84"/>
      <c r="Q717" s="184"/>
    </row>
    <row r="718" spans="1:17" x14ac:dyDescent="0.25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84"/>
      <c r="Q718" s="184"/>
    </row>
    <row r="719" spans="1:17" x14ac:dyDescent="0.25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84"/>
      <c r="Q719" s="184"/>
    </row>
    <row r="720" spans="1:17" x14ac:dyDescent="0.25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84"/>
      <c r="Q720" s="184"/>
    </row>
    <row r="721" spans="1:17" x14ac:dyDescent="0.25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84"/>
      <c r="Q721" s="184"/>
    </row>
    <row r="722" spans="1:17" x14ac:dyDescent="0.25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84"/>
      <c r="Q722" s="184"/>
    </row>
    <row r="723" spans="1:17" x14ac:dyDescent="0.25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84"/>
      <c r="Q723" s="184"/>
    </row>
    <row r="724" spans="1:17" x14ac:dyDescent="0.25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84"/>
      <c r="Q724" s="184"/>
    </row>
    <row r="725" spans="1:17" x14ac:dyDescent="0.25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84"/>
      <c r="Q725" s="184"/>
    </row>
    <row r="726" spans="1:17" x14ac:dyDescent="0.25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84"/>
      <c r="Q726" s="184"/>
    </row>
    <row r="727" spans="1:17" x14ac:dyDescent="0.25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84"/>
      <c r="Q727" s="184"/>
    </row>
    <row r="728" spans="1:17" x14ac:dyDescent="0.25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84"/>
      <c r="Q728" s="184"/>
    </row>
    <row r="729" spans="1:17" x14ac:dyDescent="0.25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84"/>
      <c r="Q729" s="184"/>
    </row>
    <row r="730" spans="1:17" x14ac:dyDescent="0.25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84"/>
      <c r="Q730" s="184"/>
    </row>
    <row r="731" spans="1:17" x14ac:dyDescent="0.25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84"/>
      <c r="Q731" s="184"/>
    </row>
    <row r="732" spans="1:17" x14ac:dyDescent="0.25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84"/>
      <c r="Q732" s="184"/>
    </row>
    <row r="733" spans="1:17" x14ac:dyDescent="0.25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84"/>
      <c r="Q733" s="184"/>
    </row>
    <row r="734" spans="1:17" x14ac:dyDescent="0.25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84"/>
      <c r="Q734" s="184"/>
    </row>
    <row r="735" spans="1:17" x14ac:dyDescent="0.25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84"/>
      <c r="Q735" s="184"/>
    </row>
    <row r="736" spans="1:17" x14ac:dyDescent="0.25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84"/>
      <c r="Q736" s="184"/>
    </row>
    <row r="737" spans="1:17" x14ac:dyDescent="0.25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84"/>
      <c r="Q737" s="184"/>
    </row>
    <row r="738" spans="1:17" x14ac:dyDescent="0.25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84"/>
      <c r="Q738" s="184"/>
    </row>
    <row r="739" spans="1:17" x14ac:dyDescent="0.25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84"/>
      <c r="Q739" s="184"/>
    </row>
    <row r="740" spans="1:17" x14ac:dyDescent="0.25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84"/>
      <c r="Q740" s="184"/>
    </row>
    <row r="741" spans="1:17" x14ac:dyDescent="0.25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84"/>
      <c r="Q741" s="184"/>
    </row>
    <row r="742" spans="1:17" x14ac:dyDescent="0.25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84"/>
      <c r="Q742" s="184"/>
    </row>
    <row r="743" spans="1:17" x14ac:dyDescent="0.25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84"/>
      <c r="Q743" s="184"/>
    </row>
    <row r="744" spans="1:17" x14ac:dyDescent="0.25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84"/>
      <c r="Q744" s="184"/>
    </row>
    <row r="745" spans="1:17" x14ac:dyDescent="0.25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84"/>
      <c r="Q745" s="184"/>
    </row>
    <row r="746" spans="1:17" x14ac:dyDescent="0.25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84"/>
      <c r="Q746" s="184"/>
    </row>
    <row r="747" spans="1:17" x14ac:dyDescent="0.25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84"/>
      <c r="Q747" s="184"/>
    </row>
    <row r="748" spans="1:17" x14ac:dyDescent="0.25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84"/>
      <c r="Q748" s="184"/>
    </row>
    <row r="749" spans="1:17" x14ac:dyDescent="0.25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84"/>
      <c r="Q749" s="184"/>
    </row>
    <row r="750" spans="1:17" x14ac:dyDescent="0.25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84"/>
      <c r="Q750" s="184"/>
    </row>
    <row r="751" spans="1:17" x14ac:dyDescent="0.25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84"/>
      <c r="Q751" s="184"/>
    </row>
    <row r="752" spans="1:17" x14ac:dyDescent="0.25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84"/>
      <c r="Q752" s="184"/>
    </row>
    <row r="753" spans="1:17" x14ac:dyDescent="0.25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84"/>
      <c r="Q753" s="184"/>
    </row>
    <row r="754" spans="1:17" x14ac:dyDescent="0.25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84"/>
      <c r="Q754" s="184"/>
    </row>
    <row r="755" spans="1:17" x14ac:dyDescent="0.25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84"/>
      <c r="Q755" s="184"/>
    </row>
    <row r="756" spans="1:17" x14ac:dyDescent="0.25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84"/>
      <c r="Q756" s="184"/>
    </row>
    <row r="757" spans="1:17" x14ac:dyDescent="0.25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84"/>
      <c r="Q757" s="184"/>
    </row>
    <row r="758" spans="1:17" x14ac:dyDescent="0.25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84"/>
      <c r="Q758" s="184"/>
    </row>
    <row r="759" spans="1:17" x14ac:dyDescent="0.25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84"/>
      <c r="Q759" s="184"/>
    </row>
    <row r="760" spans="1:17" x14ac:dyDescent="0.25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84"/>
      <c r="Q760" s="184"/>
    </row>
    <row r="761" spans="1:17" x14ac:dyDescent="0.25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84"/>
      <c r="Q761" s="184"/>
    </row>
    <row r="762" spans="1:17" x14ac:dyDescent="0.25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84"/>
      <c r="Q762" s="184"/>
    </row>
    <row r="763" spans="1:17" x14ac:dyDescent="0.25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84"/>
      <c r="Q763" s="184"/>
    </row>
    <row r="764" spans="1:17" x14ac:dyDescent="0.25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84"/>
      <c r="Q764" s="184"/>
    </row>
    <row r="765" spans="1:17" x14ac:dyDescent="0.25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84"/>
      <c r="Q765" s="184"/>
    </row>
    <row r="766" spans="1:17" x14ac:dyDescent="0.25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84"/>
      <c r="Q766" s="184"/>
    </row>
    <row r="767" spans="1:17" x14ac:dyDescent="0.25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84"/>
      <c r="Q767" s="184"/>
    </row>
    <row r="768" spans="1:17" x14ac:dyDescent="0.25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84"/>
      <c r="Q768" s="184"/>
    </row>
    <row r="769" spans="1:17" x14ac:dyDescent="0.25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84"/>
      <c r="Q769" s="184"/>
    </row>
    <row r="770" spans="1:17" x14ac:dyDescent="0.25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84"/>
      <c r="Q770" s="184"/>
    </row>
    <row r="771" spans="1:17" x14ac:dyDescent="0.25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84"/>
      <c r="Q771" s="184"/>
    </row>
    <row r="772" spans="1:17" x14ac:dyDescent="0.25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84"/>
      <c r="Q772" s="184"/>
    </row>
    <row r="773" spans="1:17" x14ac:dyDescent="0.25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84"/>
      <c r="Q773" s="184"/>
    </row>
    <row r="774" spans="1:17" x14ac:dyDescent="0.25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84"/>
      <c r="Q774" s="184"/>
    </row>
    <row r="775" spans="1:17" x14ac:dyDescent="0.25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84"/>
      <c r="Q775" s="184"/>
    </row>
    <row r="776" spans="1:17" x14ac:dyDescent="0.25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84"/>
      <c r="Q776" s="184"/>
    </row>
    <row r="777" spans="1:17" x14ac:dyDescent="0.25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84"/>
      <c r="Q777" s="184"/>
    </row>
    <row r="778" spans="1:17" x14ac:dyDescent="0.25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84"/>
      <c r="Q778" s="184"/>
    </row>
    <row r="779" spans="1:17" x14ac:dyDescent="0.25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84"/>
      <c r="Q779" s="184"/>
    </row>
    <row r="780" spans="1:17" x14ac:dyDescent="0.25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84"/>
      <c r="Q780" s="184"/>
    </row>
    <row r="781" spans="1:17" x14ac:dyDescent="0.25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84"/>
      <c r="Q781" s="184"/>
    </row>
    <row r="782" spans="1:17" x14ac:dyDescent="0.25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84"/>
      <c r="Q782" s="184"/>
    </row>
    <row r="783" spans="1:17" x14ac:dyDescent="0.25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84"/>
      <c r="Q783" s="184"/>
    </row>
    <row r="784" spans="1:17" x14ac:dyDescent="0.25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84"/>
      <c r="Q784" s="184"/>
    </row>
    <row r="785" spans="1:17" x14ac:dyDescent="0.25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84"/>
      <c r="Q785" s="184"/>
    </row>
    <row r="786" spans="1:17" x14ac:dyDescent="0.25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84"/>
      <c r="Q786" s="184"/>
    </row>
    <row r="787" spans="1:17" x14ac:dyDescent="0.25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84"/>
      <c r="Q787" s="184"/>
    </row>
    <row r="788" spans="1:17" x14ac:dyDescent="0.25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84"/>
      <c r="Q788" s="184"/>
    </row>
    <row r="789" spans="1:17" x14ac:dyDescent="0.25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84"/>
      <c r="Q789" s="184"/>
    </row>
    <row r="790" spans="1:17" x14ac:dyDescent="0.25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84"/>
      <c r="Q790" s="184"/>
    </row>
    <row r="791" spans="1:17" x14ac:dyDescent="0.25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84"/>
      <c r="Q791" s="184"/>
    </row>
    <row r="792" spans="1:17" x14ac:dyDescent="0.25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84"/>
      <c r="Q792" s="184"/>
    </row>
    <row r="793" spans="1:17" x14ac:dyDescent="0.25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84"/>
      <c r="Q793" s="184"/>
    </row>
    <row r="794" spans="1:17" x14ac:dyDescent="0.25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84"/>
      <c r="Q794" s="184"/>
    </row>
    <row r="795" spans="1:17" x14ac:dyDescent="0.25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84"/>
      <c r="Q795" s="184"/>
    </row>
    <row r="796" spans="1:17" x14ac:dyDescent="0.25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84"/>
      <c r="Q796" s="184"/>
    </row>
    <row r="797" spans="1:17" x14ac:dyDescent="0.25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84"/>
      <c r="Q797" s="184"/>
    </row>
    <row r="798" spans="1:17" x14ac:dyDescent="0.25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84"/>
      <c r="Q798" s="184"/>
    </row>
    <row r="799" spans="1:17" x14ac:dyDescent="0.25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84"/>
      <c r="Q799" s="184"/>
    </row>
    <row r="800" spans="1:17" x14ac:dyDescent="0.25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84"/>
      <c r="Q800" s="184"/>
    </row>
    <row r="801" spans="1:17" x14ac:dyDescent="0.25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84"/>
      <c r="Q801" s="184"/>
    </row>
    <row r="802" spans="1:17" x14ac:dyDescent="0.25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84"/>
      <c r="Q802" s="184"/>
    </row>
    <row r="803" spans="1:17" x14ac:dyDescent="0.25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84"/>
      <c r="Q803" s="184"/>
    </row>
    <row r="804" spans="1:17" x14ac:dyDescent="0.25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84"/>
      <c r="Q804" s="184"/>
    </row>
    <row r="805" spans="1:17" x14ac:dyDescent="0.25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84"/>
      <c r="Q805" s="184"/>
    </row>
    <row r="806" spans="1:17" x14ac:dyDescent="0.25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84"/>
      <c r="Q806" s="184"/>
    </row>
    <row r="807" spans="1:17" x14ac:dyDescent="0.25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84"/>
      <c r="Q807" s="184"/>
    </row>
    <row r="808" spans="1:17" x14ac:dyDescent="0.25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84"/>
      <c r="Q808" s="184"/>
    </row>
    <row r="809" spans="1:17" x14ac:dyDescent="0.25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84"/>
      <c r="Q809" s="184"/>
    </row>
  </sheetData>
  <mergeCells count="1">
    <mergeCell ref="A1:Q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5</vt:i4>
      </vt:variant>
    </vt:vector>
  </HeadingPairs>
  <TitlesOfParts>
    <vt:vector size="16" baseType="lpstr">
      <vt:lpstr>Главная</vt:lpstr>
      <vt:lpstr>ValueDI</vt:lpstr>
      <vt:lpstr>ValueAI</vt:lpstr>
      <vt:lpstr>ValueDO</vt:lpstr>
      <vt:lpstr>ValueAO</vt:lpstr>
      <vt:lpstr>Command Word</vt:lpstr>
      <vt:lpstr>Info</vt:lpstr>
      <vt:lpstr>Parameters EEPROM</vt:lpstr>
      <vt:lpstr>StatusVars RAM</vt:lpstr>
      <vt:lpstr>AlarmsCodes M171</vt:lpstr>
      <vt:lpstr>AlarmsCodes M172</vt:lpstr>
      <vt:lpstr>Info!Область_печати</vt:lpstr>
      <vt:lpstr>ValueAI!Область_печати</vt:lpstr>
      <vt:lpstr>ValueAO!Область_печати</vt:lpstr>
      <vt:lpstr>ValueDI!Область_печати</vt:lpstr>
      <vt:lpstr>ValueDO!Область_печати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2017-10-04T14:50:49Z</dcterms:modified>
</cp:coreProperties>
</file>